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vvla\OneDrive\Химпром\Repos\"/>
    </mc:Choice>
  </mc:AlternateContent>
  <xr:revisionPtr revIDLastSave="4" documentId="11_E81F599ED8D071BCEDE958BA5D602FEE139C7133" xr6:coauthVersionLast="43" xr6:coauthVersionMax="43" xr10:uidLastSave="{5B43B368-EF9A-46DB-8E34-22DC094AA56F}"/>
  <bookViews>
    <workbookView xWindow="3135" yWindow="1740" windowWidth="21600" windowHeight="11385" firstSheet="1" activeTab="1" xr2:uid="{00000000-000D-0000-FFFF-FFFF00000000}"/>
  </bookViews>
  <sheets>
    <sheet name="Отчет" sheetId="1" state="hidden" r:id="rId1"/>
    <sheet name="Общий" sheetId="12" r:id="rId2"/>
    <sheet name="Цех16" sheetId="3" r:id="rId3"/>
    <sheet name="Цех50" sheetId="4" r:id="rId4"/>
    <sheet name="Цех56" sheetId="5" r:id="rId5"/>
    <sheet name="Цех71" sheetId="6" r:id="rId6"/>
    <sheet name="Цех110" sheetId="7" r:id="rId7"/>
    <sheet name="Цех61" sheetId="8" r:id="rId8"/>
    <sheet name="Цех62" sheetId="9" r:id="rId9"/>
    <sheet name="Цех70" sheetId="10" r:id="rId10"/>
    <sheet name="Цех23" sheetId="11" r:id="rId11"/>
  </sheets>
  <calcPr calcId="191029"/>
  <pivotCaches>
    <pivotCache cacheId="7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2" l="1"/>
</calcChain>
</file>

<file path=xl/sharedStrings.xml><?xml version="1.0" encoding="utf-8"?>
<sst xmlns="http://schemas.openxmlformats.org/spreadsheetml/2006/main" count="1384" uniqueCount="51">
  <si>
    <t>азот</t>
  </si>
  <si>
    <t>тыс.м3</t>
  </si>
  <si>
    <t>Год</t>
  </si>
  <si>
    <t>Мес</t>
  </si>
  <si>
    <t>КодКатегории</t>
  </si>
  <si>
    <t>Категория</t>
  </si>
  <si>
    <t>ЦЗ</t>
  </si>
  <si>
    <t>КодЭР</t>
  </si>
  <si>
    <t>Ресурс</t>
  </si>
  <si>
    <t>Разм</t>
  </si>
  <si>
    <t>План</t>
  </si>
  <si>
    <t>Факт</t>
  </si>
  <si>
    <t>Откл</t>
  </si>
  <si>
    <t>ПланРуб</t>
  </si>
  <si>
    <t>ФактРуб</t>
  </si>
  <si>
    <t>ОтклРуб</t>
  </si>
  <si>
    <t>Общий итог</t>
  </si>
  <si>
    <t>кислород</t>
  </si>
  <si>
    <t>вода хозпитьевая</t>
  </si>
  <si>
    <t>вода оборотная к815</t>
  </si>
  <si>
    <t>электроэнергия</t>
  </si>
  <si>
    <t>МВт.ч</t>
  </si>
  <si>
    <t>воздух технологический</t>
  </si>
  <si>
    <t>Гкал</t>
  </si>
  <si>
    <t>пар 1,3 МПа</t>
  </si>
  <si>
    <t>воздух кип и а</t>
  </si>
  <si>
    <t>холод -20°с</t>
  </si>
  <si>
    <t>вода речная</t>
  </si>
  <si>
    <t>газ природный</t>
  </si>
  <si>
    <t>тут</t>
  </si>
  <si>
    <t>холод-10°С к665</t>
  </si>
  <si>
    <t>т\э на водоразбор</t>
  </si>
  <si>
    <t>выраб.неосуш.воздуха</t>
  </si>
  <si>
    <t>вода оборотная 3 пр.</t>
  </si>
  <si>
    <t>пар от котельной 370В</t>
  </si>
  <si>
    <t>вода оборотная 815</t>
  </si>
  <si>
    <t>Цех</t>
  </si>
  <si>
    <t>(Все)</t>
  </si>
  <si>
    <t>Плaн</t>
  </si>
  <si>
    <t>Фaкт</t>
  </si>
  <si>
    <t>Oткл</t>
  </si>
  <si>
    <t>ПлaнРуб</t>
  </si>
  <si>
    <t>ФaктРуб</t>
  </si>
  <si>
    <t>OтклРуб</t>
  </si>
  <si>
    <t>(несколько элементов)</t>
  </si>
  <si>
    <t>Все подразделения</t>
  </si>
  <si>
    <t>Только основные цеха</t>
  </si>
  <si>
    <t>Прочие</t>
  </si>
  <si>
    <t>Основные</t>
  </si>
  <si>
    <t>Вспомогательные</t>
  </si>
  <si>
    <t>Общезаводские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</si>
</sst>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</font>
    <font>
      <sz val="11"/>
      <color theme="8" tint="0.79998168889431442"/>
      <name val="Calibri"/>
      <family val="2"/>
      <charset val="204"/>
    </font>
    <font>
      <b/>
      <sz val="11"/>
      <color theme="0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4"/>
      <color theme="0"/>
      <name val="Calibri"/>
      <family val="2"/>
      <charset val="204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4" fontId="0" fillId="0" borderId="0" xfId="0" applyNumberFormat="1"/>
    <xf numFmtId="4" fontId="1" fillId="0" borderId="0" xfId="0" applyNumberFormat="1" applyFont="1"/>
    <xf numFmtId="0" fontId="3" fillId="0" borderId="0" xfId="0" applyFont="1" applyAlignment="1"/>
    <xf numFmtId="0" fontId="5" fillId="0" borderId="0" xfId="0" applyFont="1" applyAlignment="1"/>
    <xf numFmtId="0" fontId="6" fillId="0" borderId="0" xfId="0" applyFont="1"/>
    <xf numFmtId="3" fontId="6" fillId="0" borderId="0" xfId="0" applyNumberFormat="1" applyFont="1"/>
    <xf numFmtId="0" fontId="7" fillId="0" borderId="0" xfId="0" applyFont="1"/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</cellXfs>
  <cellStyles count="1">
    <cellStyle name="Обычный" xfId="0" builtinId="0"/>
  </cellStyles>
  <dxfs count="290">
    <dxf>
      <font>
        <color theme="8" tint="0.79998168889431442"/>
      </font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font>
        <color theme="8" tint="0.79998168889431442"/>
      </font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font>
        <color theme="8" tint="0.79998168889431442"/>
      </font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font>
        <color theme="8" tint="0.79998168889431442"/>
      </font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font>
        <color theme="8" tint="0.79998168889431442"/>
      </font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font>
        <color theme="8" tint="0.79998168889431442"/>
      </font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font>
        <color theme="8" tint="0.79998168889431442"/>
      </font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font>
        <color theme="8" tint="0.79998168889431442"/>
      </font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font>
        <color theme="8" tint="0.79998168889431442"/>
      </font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font>
        <color theme="8" tint="0.79998168889431442"/>
      </font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font>
        <color theme="8" tint="0.79998168889431442"/>
      </font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font>
        <color theme="8" tint="0.79998168889431442"/>
      </font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font>
        <color theme="8" tint="0.79998168889431442"/>
      </font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font>
        <color theme="8" tint="0.79998168889431442"/>
      </font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font>
        <color theme="8" tint="0.79998168889431442"/>
      </font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font>
        <color theme="8" tint="0.79998168889431442"/>
      </font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font>
        <color theme="8" tint="0.79998168889431442"/>
      </font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font>
        <color theme="8" tint="0.79998168889431442"/>
      </font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font>
        <color auto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color theme="8" tint="0.79998168889431442"/>
      </font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font>
        <color auto="1"/>
      </font>
    </dxf>
    <dxf>
      <font>
        <color theme="8" tint="0.79998168889431442"/>
      </font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font>
        <color auto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font>
        <color theme="8" tint="0.79998168889431442"/>
      </font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font>
        <color theme="8" tint="0.79998168889431442"/>
      </font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font>
        <color theme="8" tint="0.79998168889431442"/>
      </font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font>
        <color theme="8" tint="0.79998168889431442"/>
      </font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font>
        <color theme="8" tint="0.79998168889431442"/>
      </font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font>
        <color theme="8" tint="0.79998168889431442"/>
      </font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font>
        <color theme="8" tint="0.79998168889431442"/>
      </font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font>
        <color theme="8" tint="0.79998168889431442"/>
      </font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font>
        <color theme="8" tint="0.79998168889431442"/>
      </font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font>
        <color theme="8" tint="0.79998168889431442"/>
      </font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font>
        <color theme="8" tint="0.79998168889431442"/>
      </font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font>
        <color theme="8" tint="0.79998168889431442"/>
      </font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font>
        <color theme="8" tint="0.79998168889431442"/>
      </font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font>
        <color theme="8" tint="0.79998168889431442"/>
      </font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font>
        <color theme="8" tint="0.79998168889431442"/>
      </font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font>
        <color theme="8" tint="0.79998168889431442"/>
      </font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font>
        <color theme="8" tint="0.7999816888943144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color auto="1"/>
      </font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font>
        <color theme="8" tint="0.79998168889431442"/>
      </font>
    </dxf>
    <dxf>
      <font>
        <color auto="1"/>
      </font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font>
        <color theme="8" tint="0.7999816888943144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color auto="1"/>
      </font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font>
        <color theme="8" tint="0.79998168889431442"/>
      </font>
    </dxf>
  </dxfs>
  <tableStyles count="0" defaultTableStyle="TableStyleMedium2" defaultPivotStyle="PivotStyleLight16"/>
  <colors>
    <mruColors>
      <color rgb="FFFFCDCD"/>
      <color rgb="FFD4E7C7"/>
      <color rgb="FFFF9F9F"/>
      <color rgb="FFFFF3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Власов Андрей" refreshedDate="43632.443302314816" createdVersion="6" refreshedVersion="6" minRefreshableVersion="3" recordCount="243" xr:uid="{00000000-000A-0000-FFFF-FFFF08000000}">
  <cacheSource type="worksheet">
    <worksheetSource name="Таблица1"/>
  </cacheSource>
  <cacheFields count="15">
    <cacheField name="Год" numFmtId="0">
      <sharedItems containsSemiMixedTypes="0" containsString="0" containsNumber="1" containsInteger="1" minValue="2019" maxValue="2019"/>
    </cacheField>
    <cacheField name="Мес" numFmtId="0">
      <sharedItems containsSemiMixedTypes="0" containsString="0" containsNumber="1" containsInteger="1" minValue="5" maxValue="5"/>
    </cacheField>
    <cacheField name="Цех" numFmtId="0">
      <sharedItems containsSemiMixedTypes="0" containsString="0" containsNumber="1" containsInteger="1" minValue="16" maxValue="797" count="30">
        <n v="50"/>
        <n v="16"/>
        <n v="23"/>
        <n v="32"/>
        <n v="45"/>
        <n v="46"/>
        <n v="56"/>
        <n v="61"/>
        <n v="62"/>
        <n v="71"/>
        <n v="114"/>
        <n v="110"/>
        <n v="300"/>
        <n v="706"/>
        <n v="22"/>
        <n v="26"/>
        <n v="70"/>
        <n v="115"/>
        <n v="34"/>
        <n v="24"/>
        <n v="27"/>
        <n v="29"/>
        <n v="35"/>
        <n v="43"/>
        <n v="105"/>
        <n v="112"/>
        <n v="127"/>
        <n v="797"/>
        <n v="291"/>
        <n v="459"/>
      </sharedItems>
    </cacheField>
    <cacheField name="КодКатегории" numFmtId="0">
      <sharedItems containsSemiMixedTypes="0" containsString="0" containsNumber="1" containsInteger="1" minValue="1" maxValue="3"/>
    </cacheField>
    <cacheField name="Категория" numFmtId="0">
      <sharedItems/>
    </cacheField>
    <cacheField name="ЦЗ" numFmtId="0">
      <sharedItems containsSemiMixedTypes="0" containsString="0" containsNumber="1" containsInteger="1" minValue="2" maxValue="797" count="39">
        <n v="2"/>
        <n v="16"/>
        <n v="17"/>
        <n v="19"/>
        <n v="23"/>
        <n v="32"/>
        <n v="45"/>
        <n v="46"/>
        <n v="56"/>
        <n v="61"/>
        <n v="62"/>
        <n v="71"/>
        <n v="72"/>
        <n v="81"/>
        <n v="84"/>
        <n v="110"/>
        <n v="300"/>
        <n v="501"/>
        <n v="502"/>
        <n v="21"/>
        <n v="22"/>
        <n v="26"/>
        <n v="44"/>
        <n v="70"/>
        <n v="114"/>
        <n v="115"/>
        <n v="34"/>
        <n v="24"/>
        <n v="27"/>
        <n v="29"/>
        <n v="35"/>
        <n v="43"/>
        <n v="105"/>
        <n v="112"/>
        <n v="127"/>
        <n v="797"/>
        <n v="241"/>
        <n v="291"/>
        <n v="459"/>
      </sharedItems>
    </cacheField>
    <cacheField name="КодЭР" numFmtId="0">
      <sharedItems containsSemiMixedTypes="0" containsString="0" containsNumber="1" containsInteger="1" minValue="694" maxValue="56406" count="19">
        <n v="694"/>
        <n v="695"/>
        <n v="935"/>
        <n v="937"/>
        <n v="949"/>
        <n v="950"/>
        <n v="951"/>
        <n v="952"/>
        <n v="955"/>
        <n v="958"/>
        <n v="962"/>
        <n v="966"/>
        <n v="990"/>
        <n v="997"/>
        <n v="1462"/>
        <n v="16155"/>
        <n v="28462"/>
        <n v="20042" u="1"/>
        <n v="56406" u="1"/>
      </sharedItems>
    </cacheField>
    <cacheField name="Ресурс" numFmtId="0">
      <sharedItems count="19">
        <s v="азот"/>
        <s v="кислород"/>
        <s v="вода оборотная 815"/>
        <s v="холод -20°с"/>
        <s v="вода оборотная 3 пр."/>
        <s v="вода хозпитьевая"/>
        <s v="вода речная"/>
        <s v="вода оборотная к815"/>
        <s v="электроэнергия"/>
        <s v="воздух технологический"/>
        <s v="холод-10°С к665"/>
        <s v="газ природный"/>
        <s v="пар 1,3 МПа"/>
        <s v="воздух кип и а"/>
        <s v="т\э на водоразбор"/>
        <s v="выраб.неосуш.воздуха"/>
        <s v="пар от котельной 370В"/>
        <s v="вода оборотная техн." u="1"/>
        <s v="сбор очист.дожд.ст." u="1"/>
      </sharedItems>
    </cacheField>
    <cacheField name="Разм" numFmtId="0">
      <sharedItems count="4">
        <s v="тыс.м3"/>
        <s v="Гкал"/>
        <s v="МВт.ч"/>
        <s v="тут"/>
      </sharedItems>
    </cacheField>
    <cacheField name="План" numFmtId="0">
      <sharedItems containsSemiMixedTypes="0" containsString="0" containsNumber="1" minValue="0" maxValue="25584.088100000004"/>
    </cacheField>
    <cacheField name="Факт" numFmtId="0">
      <sharedItems containsSemiMixedTypes="0" containsString="0" containsNumber="1" minValue="0" maxValue="29027.45"/>
    </cacheField>
    <cacheField name="Откл" numFmtId="0">
      <sharedItems containsSemiMixedTypes="0" containsString="0" containsNumber="1" minValue="-3555.0999999999967" maxValue="3443.3618999999962"/>
    </cacheField>
    <cacheField name="ПланРуб" numFmtId="0">
      <sharedItems containsSemiMixedTypes="0" containsString="0" containsNumber="1" minValue="0" maxValue="59213464.414999992"/>
    </cacheField>
    <cacheField name="ФактРуб" numFmtId="0">
      <sharedItems containsSemiMixedTypes="0" containsString="0" containsNumber="1" minValue="0" maxValue="58539980.499999993"/>
    </cacheField>
    <cacheField name="ОтклРуб" numFmtId="0">
      <sharedItems containsSemiMixedTypes="0" containsString="0" containsNumber="1" minValue="-3039219.438999997" maxValue="2943695.65469099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3">
  <r>
    <n v="2019"/>
    <n v="5"/>
    <x v="0"/>
    <n v="1"/>
    <s v="Основные"/>
    <x v="0"/>
    <x v="0"/>
    <x v="0"/>
    <x v="0"/>
    <n v="16.149999999999999"/>
    <n v="34.22"/>
    <n v="18.07"/>
    <n v="27983.392847005598"/>
    <n v="59293.603914831678"/>
    <n v="31310.21106782608"/>
  </r>
  <r>
    <n v="2019"/>
    <n v="5"/>
    <x v="1"/>
    <n v="1"/>
    <s v="Основные"/>
    <x v="1"/>
    <x v="0"/>
    <x v="0"/>
    <x v="0"/>
    <n v="243"/>
    <n v="417.47"/>
    <n v="174.47000000000003"/>
    <n v="421050.43107259198"/>
    <n v="723357.70971141965"/>
    <n v="302307.27863882773"/>
  </r>
  <r>
    <n v="2019"/>
    <n v="5"/>
    <x v="1"/>
    <n v="1"/>
    <s v="Основные"/>
    <x v="2"/>
    <x v="0"/>
    <x v="0"/>
    <x v="0"/>
    <n v="74.099999999999994"/>
    <n v="126.4"/>
    <n v="52.300000000000011"/>
    <n v="128394.39070979039"/>
    <n v="219015.53287068161"/>
    <n v="90621.142160891221"/>
  </r>
  <r>
    <n v="2019"/>
    <n v="5"/>
    <x v="0"/>
    <n v="1"/>
    <s v="Основные"/>
    <x v="3"/>
    <x v="0"/>
    <x v="0"/>
    <x v="0"/>
    <n v="7"/>
    <n v="3.96"/>
    <n v="-3.04"/>
    <n v="12129.024763408001"/>
    <n v="6861.5625804422398"/>
    <n v="-5267.4621829657599"/>
  </r>
  <r>
    <n v="2019"/>
    <n v="5"/>
    <x v="2"/>
    <n v="2"/>
    <s v="Вспомогательные"/>
    <x v="4"/>
    <x v="0"/>
    <x v="0"/>
    <x v="0"/>
    <n v="27"/>
    <n v="27"/>
    <n v="0"/>
    <n v="46783.381230287996"/>
    <n v="46783.381230287996"/>
    <n v="0"/>
  </r>
  <r>
    <n v="2019"/>
    <n v="5"/>
    <x v="3"/>
    <n v="2"/>
    <s v="Вспомогательные"/>
    <x v="5"/>
    <x v="0"/>
    <x v="0"/>
    <x v="0"/>
    <n v="0.81"/>
    <n v="0.81"/>
    <n v="0"/>
    <n v="1403.50143690864"/>
    <n v="1403.50143690864"/>
    <n v="0"/>
  </r>
  <r>
    <n v="2019"/>
    <n v="5"/>
    <x v="4"/>
    <n v="2"/>
    <s v="Вспомогательные"/>
    <x v="6"/>
    <x v="0"/>
    <x v="0"/>
    <x v="0"/>
    <n v="10"/>
    <n v="5.61"/>
    <n v="-4.3899999999999997"/>
    <n v="17327.178233439998"/>
    <n v="9720.5469889598407"/>
    <n v="-7606.6312444801597"/>
  </r>
  <r>
    <n v="2019"/>
    <n v="5"/>
    <x v="5"/>
    <n v="2"/>
    <s v="Вспомогательные"/>
    <x v="7"/>
    <x v="0"/>
    <x v="0"/>
    <x v="0"/>
    <n v="0.52"/>
    <n v="0"/>
    <n v="-0.52"/>
    <n v="901.01326813887999"/>
    <n v="0"/>
    <n v="-901.01326813887999"/>
  </r>
  <r>
    <n v="2019"/>
    <n v="5"/>
    <x v="6"/>
    <n v="1"/>
    <s v="Основные"/>
    <x v="8"/>
    <x v="0"/>
    <x v="0"/>
    <x v="0"/>
    <n v="145.80000000000001"/>
    <n v="77.5"/>
    <n v="-68.300000000000011"/>
    <n v="252630.25864355522"/>
    <n v="134285.63130916"/>
    <n v="-118344.62733439522"/>
  </r>
  <r>
    <n v="2019"/>
    <n v="5"/>
    <x v="7"/>
    <n v="1"/>
    <s v="Основные"/>
    <x v="9"/>
    <x v="0"/>
    <x v="0"/>
    <x v="0"/>
    <n v="73.78"/>
    <n v="39.21"/>
    <n v="-34.57"/>
    <n v="127839.92100632032"/>
    <n v="67939.865853318246"/>
    <n v="-59900.055153002082"/>
  </r>
  <r>
    <n v="2019"/>
    <n v="5"/>
    <x v="8"/>
    <n v="1"/>
    <s v="Основные"/>
    <x v="10"/>
    <x v="0"/>
    <x v="0"/>
    <x v="0"/>
    <n v="371.64150000000001"/>
    <n v="387.71"/>
    <n v="16.068499999999972"/>
    <n v="643949.85094429913"/>
    <n v="671792.0272887022"/>
    <n v="27842.176344403015"/>
  </r>
  <r>
    <n v="2019"/>
    <n v="5"/>
    <x v="9"/>
    <n v="1"/>
    <s v="Основные"/>
    <x v="11"/>
    <x v="0"/>
    <x v="0"/>
    <x v="0"/>
    <n v="82.6"/>
    <n v="58.39"/>
    <n v="-24.209999999999994"/>
    <n v="143122.49220821439"/>
    <n v="101173.39370505617"/>
    <n v="-41949.098503158231"/>
  </r>
  <r>
    <n v="2019"/>
    <n v="5"/>
    <x v="9"/>
    <n v="1"/>
    <s v="Основные"/>
    <x v="12"/>
    <x v="0"/>
    <x v="0"/>
    <x v="0"/>
    <n v="47.2"/>
    <n v="74.14"/>
    <n v="26.939999999999998"/>
    <n v="81784.281261836804"/>
    <n v="128463.69942272415"/>
    <n v="46679.418160887355"/>
  </r>
  <r>
    <n v="2019"/>
    <n v="5"/>
    <x v="10"/>
    <n v="1"/>
    <s v="Основные"/>
    <x v="13"/>
    <x v="0"/>
    <x v="0"/>
    <x v="0"/>
    <n v="1.5"/>
    <n v="0.65"/>
    <n v="-0.85"/>
    <n v="2599.0767350159999"/>
    <n v="1126.2665851736001"/>
    <n v="-1472.8101498423998"/>
  </r>
  <r>
    <n v="2019"/>
    <n v="5"/>
    <x v="10"/>
    <n v="1"/>
    <s v="Основные"/>
    <x v="14"/>
    <x v="0"/>
    <x v="0"/>
    <x v="0"/>
    <n v="3"/>
    <n v="2.61"/>
    <n v="-0.39000000000000012"/>
    <n v="5198.1534700319999"/>
    <n v="4522.39351892784"/>
    <n v="-675.75995110416022"/>
  </r>
  <r>
    <n v="2019"/>
    <n v="5"/>
    <x v="11"/>
    <n v="1"/>
    <s v="Основные"/>
    <x v="15"/>
    <x v="0"/>
    <x v="0"/>
    <x v="0"/>
    <n v="215"/>
    <n v="178.61"/>
    <n v="-36.389999999999986"/>
    <n v="372534.33201895998"/>
    <n v="309480.73042747186"/>
    <n v="-63053.601591488135"/>
  </r>
  <r>
    <n v="2019"/>
    <n v="5"/>
    <x v="12"/>
    <n v="2"/>
    <s v="Вспомогательные"/>
    <x v="16"/>
    <x v="0"/>
    <x v="0"/>
    <x v="0"/>
    <n v="0.81"/>
    <n v="0.81"/>
    <n v="0"/>
    <n v="1403.50143690864"/>
    <n v="1403.50143690864"/>
    <n v="0"/>
  </r>
  <r>
    <n v="2019"/>
    <n v="5"/>
    <x v="0"/>
    <n v="1"/>
    <s v="Основные"/>
    <x v="17"/>
    <x v="0"/>
    <x v="0"/>
    <x v="0"/>
    <n v="40.5"/>
    <n v="20.51"/>
    <n v="-19.989999999999998"/>
    <n v="70175.071845432001"/>
    <n v="35538.04255678544"/>
    <n v="-34637.029288646554"/>
  </r>
  <r>
    <n v="2019"/>
    <n v="5"/>
    <x v="0"/>
    <n v="1"/>
    <s v="Основные"/>
    <x v="18"/>
    <x v="0"/>
    <x v="0"/>
    <x v="0"/>
    <n v="13.751399999999999"/>
    <n v="9.9999999999999985E-3"/>
    <n v="-13.741399999999999"/>
    <n v="23827.295875932679"/>
    <n v="17.327178233439998"/>
    <n v="-23809.968697699238"/>
  </r>
  <r>
    <n v="2019"/>
    <n v="5"/>
    <x v="0"/>
    <n v="1"/>
    <s v="Основные"/>
    <x v="0"/>
    <x v="1"/>
    <x v="1"/>
    <x v="0"/>
    <n v="2.4E-2"/>
    <n v="0"/>
    <n v="-2.4E-2"/>
    <n v="73.864028100959999"/>
    <n v="0"/>
    <n v="-73.864028100959999"/>
  </r>
  <r>
    <n v="2019"/>
    <n v="5"/>
    <x v="1"/>
    <n v="1"/>
    <s v="Основные"/>
    <x v="1"/>
    <x v="1"/>
    <x v="1"/>
    <x v="0"/>
    <n v="9.6000000000000002E-2"/>
    <n v="3.5999999999999997E-2"/>
    <n v="-6.0000000000000005E-2"/>
    <n v="295.45611240384"/>
    <n v="110.79604215143999"/>
    <n v="-184.66007025240003"/>
  </r>
  <r>
    <n v="2019"/>
    <n v="5"/>
    <x v="1"/>
    <n v="1"/>
    <s v="Основные"/>
    <x v="2"/>
    <x v="1"/>
    <x v="1"/>
    <x v="0"/>
    <n v="4.2000000000000003E-2"/>
    <n v="0"/>
    <n v="-4.2000000000000003E-2"/>
    <n v="129.26204917668002"/>
    <n v="0"/>
    <n v="-129.26204917668002"/>
  </r>
  <r>
    <n v="2019"/>
    <n v="5"/>
    <x v="13"/>
    <n v="2"/>
    <s v="Вспомогательные"/>
    <x v="19"/>
    <x v="1"/>
    <x v="1"/>
    <x v="0"/>
    <n v="1.5"/>
    <n v="0.81899999999999995"/>
    <n v="-0.68100000000000005"/>
    <n v="4616.50175631"/>
    <n v="2520.6099589452601"/>
    <n v="-2095.8917973647403"/>
  </r>
  <r>
    <n v="2019"/>
    <n v="5"/>
    <x v="14"/>
    <n v="2"/>
    <s v="Вспомогательные"/>
    <x v="20"/>
    <x v="1"/>
    <x v="1"/>
    <x v="0"/>
    <n v="0.09"/>
    <n v="0.03"/>
    <n v="-0.06"/>
    <n v="276.99010537859999"/>
    <n v="92.330035126200002"/>
    <n v="-184.6600702524"/>
  </r>
  <r>
    <n v="2019"/>
    <n v="5"/>
    <x v="2"/>
    <n v="2"/>
    <s v="Вспомогательные"/>
    <x v="4"/>
    <x v="1"/>
    <x v="1"/>
    <x v="0"/>
    <n v="4.8000000000000001E-2"/>
    <n v="3.5999999999999997E-2"/>
    <n v="-1.2000000000000004E-2"/>
    <n v="147.72805620192"/>
    <n v="110.79604215143999"/>
    <n v="-36.932014050480014"/>
  </r>
  <r>
    <n v="2019"/>
    <n v="5"/>
    <x v="15"/>
    <n v="2"/>
    <s v="Вспомогательные"/>
    <x v="21"/>
    <x v="1"/>
    <x v="1"/>
    <x v="0"/>
    <n v="0.09"/>
    <n v="0"/>
    <n v="-0.09"/>
    <n v="276.99010537859999"/>
    <n v="0"/>
    <n v="-276.99010537859999"/>
  </r>
  <r>
    <n v="2019"/>
    <n v="5"/>
    <x v="13"/>
    <n v="2"/>
    <s v="Вспомогательные"/>
    <x v="22"/>
    <x v="1"/>
    <x v="1"/>
    <x v="0"/>
    <n v="0.52200000000000002"/>
    <n v="0.36"/>
    <n v="-0.16200000000000003"/>
    <n v="1606.5426111958802"/>
    <n v="1107.9604215144"/>
    <n v="-498.58218968148014"/>
  </r>
  <r>
    <n v="2019"/>
    <n v="5"/>
    <x v="5"/>
    <n v="2"/>
    <s v="Вспомогательные"/>
    <x v="7"/>
    <x v="1"/>
    <x v="1"/>
    <x v="0"/>
    <n v="1.7999999999999999E-2"/>
    <n v="0"/>
    <n v="-1.7999999999999999E-2"/>
    <n v="55.398021075719996"/>
    <n v="0"/>
    <n v="-55.398021075719996"/>
  </r>
  <r>
    <n v="2019"/>
    <n v="5"/>
    <x v="6"/>
    <n v="1"/>
    <s v="Основные"/>
    <x v="8"/>
    <x v="1"/>
    <x v="1"/>
    <x v="0"/>
    <n v="0.09"/>
    <n v="0"/>
    <n v="-0.09"/>
    <n v="276.99010537859999"/>
    <n v="0"/>
    <n v="-276.99010537859999"/>
  </r>
  <r>
    <n v="2019"/>
    <n v="5"/>
    <x v="7"/>
    <n v="1"/>
    <s v="Основные"/>
    <x v="9"/>
    <x v="1"/>
    <x v="1"/>
    <x v="0"/>
    <n v="7.8E-2"/>
    <n v="0"/>
    <n v="-7.8E-2"/>
    <n v="240.05809132812001"/>
    <n v="0"/>
    <n v="-240.05809132812001"/>
  </r>
  <r>
    <n v="2019"/>
    <n v="5"/>
    <x v="8"/>
    <n v="1"/>
    <s v="Основные"/>
    <x v="10"/>
    <x v="1"/>
    <x v="1"/>
    <x v="0"/>
    <n v="0.114"/>
    <n v="0"/>
    <n v="-0.114"/>
    <n v="350.85413347956001"/>
    <n v="0"/>
    <n v="-350.85413347956001"/>
  </r>
  <r>
    <n v="2019"/>
    <n v="5"/>
    <x v="16"/>
    <n v="1"/>
    <s v="Основные"/>
    <x v="23"/>
    <x v="1"/>
    <x v="1"/>
    <x v="0"/>
    <n v="0.03"/>
    <n v="6.6000000000000003E-2"/>
    <n v="3.6000000000000004E-2"/>
    <n v="92.330035126200002"/>
    <n v="203.12607727764001"/>
    <n v="110.79604215144002"/>
  </r>
  <r>
    <n v="2019"/>
    <n v="5"/>
    <x v="9"/>
    <n v="1"/>
    <s v="Основные"/>
    <x v="11"/>
    <x v="1"/>
    <x v="1"/>
    <x v="0"/>
    <n v="1.2E-2"/>
    <n v="0"/>
    <n v="-1.2E-2"/>
    <n v="36.932014050479999"/>
    <n v="0"/>
    <n v="-36.932014050479999"/>
  </r>
  <r>
    <n v="2019"/>
    <n v="5"/>
    <x v="9"/>
    <n v="1"/>
    <s v="Основные"/>
    <x v="12"/>
    <x v="1"/>
    <x v="1"/>
    <x v="0"/>
    <n v="1.2E-2"/>
    <n v="0"/>
    <n v="-1.2E-2"/>
    <n v="36.932014050479999"/>
    <n v="0"/>
    <n v="-36.932014050479999"/>
  </r>
  <r>
    <n v="2019"/>
    <n v="5"/>
    <x v="10"/>
    <n v="1"/>
    <s v="Основные"/>
    <x v="13"/>
    <x v="1"/>
    <x v="1"/>
    <x v="0"/>
    <n v="2.4E-2"/>
    <n v="0"/>
    <n v="-2.4E-2"/>
    <n v="73.864028100959999"/>
    <n v="0"/>
    <n v="-73.864028100959999"/>
  </r>
  <r>
    <n v="2019"/>
    <n v="5"/>
    <x v="11"/>
    <n v="1"/>
    <s v="Основные"/>
    <x v="15"/>
    <x v="1"/>
    <x v="1"/>
    <x v="0"/>
    <n v="5.21"/>
    <n v="5.3"/>
    <n v="8.9999999999999858E-2"/>
    <n v="16034.649433583401"/>
    <n v="16311.639538962001"/>
    <n v="276.99010537859959"/>
  </r>
  <r>
    <n v="2019"/>
    <n v="5"/>
    <x v="10"/>
    <n v="1"/>
    <s v="Основные"/>
    <x v="24"/>
    <x v="1"/>
    <x v="1"/>
    <x v="0"/>
    <n v="4.8000000000000001E-2"/>
    <n v="0"/>
    <n v="-4.8000000000000001E-2"/>
    <n v="147.72805620192"/>
    <n v="0"/>
    <n v="-147.72805620192"/>
  </r>
  <r>
    <n v="2019"/>
    <n v="5"/>
    <x v="17"/>
    <n v="2"/>
    <s v="Вспомогательные"/>
    <x v="25"/>
    <x v="1"/>
    <x v="1"/>
    <x v="0"/>
    <n v="0.372"/>
    <n v="0.28799999999999998"/>
    <n v="-8.4000000000000019E-2"/>
    <n v="1144.8924355648801"/>
    <n v="886.36833721151993"/>
    <n v="-258.52409835336005"/>
  </r>
  <r>
    <n v="2019"/>
    <n v="5"/>
    <x v="12"/>
    <n v="2"/>
    <s v="Вспомогательные"/>
    <x v="16"/>
    <x v="1"/>
    <x v="1"/>
    <x v="0"/>
    <n v="1.7999999999999999E-2"/>
    <n v="3.5999999999999997E-2"/>
    <n v="1.7999999999999999E-2"/>
    <n v="55.398021075719996"/>
    <n v="110.79604215143999"/>
    <n v="55.398021075719996"/>
  </r>
  <r>
    <n v="2019"/>
    <n v="5"/>
    <x v="0"/>
    <n v="1"/>
    <s v="Основные"/>
    <x v="17"/>
    <x v="1"/>
    <x v="1"/>
    <x v="0"/>
    <n v="849.6"/>
    <n v="690.19500000000005"/>
    <n v="-159.40499999999997"/>
    <n v="2614786.594773984"/>
    <n v="2124190.9531309204"/>
    <n v="-490595.64164306363"/>
  </r>
  <r>
    <n v="2019"/>
    <n v="5"/>
    <x v="11"/>
    <n v="1"/>
    <s v="Основные"/>
    <x v="15"/>
    <x v="2"/>
    <x v="2"/>
    <x v="0"/>
    <n v="830.30000000000007"/>
    <n v="880.9140000000001"/>
    <n v="50.614000000000033"/>
    <n v="1437083.24"/>
    <n v="1524685.9512000002"/>
    <n v="87602.711200000049"/>
  </r>
  <r>
    <n v="2019"/>
    <n v="5"/>
    <x v="1"/>
    <n v="1"/>
    <s v="Основные"/>
    <x v="1"/>
    <x v="3"/>
    <x v="3"/>
    <x v="1"/>
    <n v="316.15959999999995"/>
    <n v="1311.6349999999998"/>
    <n v="995.47539999999981"/>
    <n v="586418.58899735264"/>
    <n v="2432844.5063175135"/>
    <n v="1846425.9173201609"/>
  </r>
  <r>
    <n v="2019"/>
    <n v="5"/>
    <x v="1"/>
    <n v="1"/>
    <s v="Основные"/>
    <x v="2"/>
    <x v="3"/>
    <x v="3"/>
    <x v="1"/>
    <n v="30.8079"/>
    <n v="32.015999999999998"/>
    <n v="1.2080999999999982"/>
    <n v="57143.054482519408"/>
    <n v="59383.860383613981"/>
    <n v="2240.8059010945763"/>
  </r>
  <r>
    <n v="2019"/>
    <n v="5"/>
    <x v="18"/>
    <n v="3"/>
    <s v="Общезаводские"/>
    <x v="26"/>
    <x v="3"/>
    <x v="3"/>
    <x v="1"/>
    <n v="17"/>
    <n v="17"/>
    <n v="0"/>
    <n v="31531.909873858"/>
    <n v="31531.909873858"/>
    <n v="0"/>
  </r>
  <r>
    <n v="2019"/>
    <n v="5"/>
    <x v="6"/>
    <n v="1"/>
    <s v="Основные"/>
    <x v="8"/>
    <x v="3"/>
    <x v="3"/>
    <x v="1"/>
    <n v="2.3590000000000004"/>
    <n v="2"/>
    <n v="-0.35900000000000043"/>
    <n v="4375.5161995547669"/>
    <n v="3709.6364557480001"/>
    <n v="-665.87974380676678"/>
  </r>
  <r>
    <n v="2019"/>
    <n v="5"/>
    <x v="7"/>
    <n v="1"/>
    <s v="Основные"/>
    <x v="9"/>
    <x v="3"/>
    <x v="3"/>
    <x v="1"/>
    <n v="58.117199999999997"/>
    <n v="29.681999999999999"/>
    <n v="-28.435199999999998"/>
    <n v="107796.84191299883"/>
    <n v="55054.714639756065"/>
    <n v="-52742.127273242761"/>
  </r>
  <r>
    <n v="2019"/>
    <n v="5"/>
    <x v="8"/>
    <n v="1"/>
    <s v="Основные"/>
    <x v="10"/>
    <x v="3"/>
    <x v="3"/>
    <x v="1"/>
    <n v="85.383400000000009"/>
    <n v="102.08499999999999"/>
    <n v="16.701599999999985"/>
    <n v="158370.68667785692"/>
    <n v="189349.11879251729"/>
    <n v="30978.432114660372"/>
  </r>
  <r>
    <n v="2019"/>
    <n v="5"/>
    <x v="11"/>
    <n v="1"/>
    <s v="Основные"/>
    <x v="15"/>
    <x v="3"/>
    <x v="3"/>
    <x v="1"/>
    <n v="493.86439999999999"/>
    <n v="522.03399999999999"/>
    <n v="28.169600000000003"/>
    <n v="916028.69121805625"/>
    <n v="968278.17876997578"/>
    <n v="52249.487551919439"/>
  </r>
  <r>
    <n v="2019"/>
    <n v="5"/>
    <x v="9"/>
    <n v="1"/>
    <s v="Основные"/>
    <x v="11"/>
    <x v="4"/>
    <x v="4"/>
    <x v="0"/>
    <n v="657.375"/>
    <n v="624.30999999999995"/>
    <n v="-33.065000000000055"/>
    <n v="698526.67499999993"/>
    <n v="663391.80599999987"/>
    <n v="-35134.869000000057"/>
  </r>
  <r>
    <n v="2019"/>
    <n v="5"/>
    <x v="9"/>
    <n v="1"/>
    <s v="Основные"/>
    <x v="12"/>
    <x v="4"/>
    <x v="4"/>
    <x v="0"/>
    <n v="92.489300000000014"/>
    <n v="97.638999999999996"/>
    <n v="5.1496999999999815"/>
    <n v="98279.130180000007"/>
    <n v="103751.20139999999"/>
    <n v="5472.0712199999798"/>
  </r>
  <r>
    <n v="2019"/>
    <n v="5"/>
    <x v="10"/>
    <n v="1"/>
    <s v="Основные"/>
    <x v="14"/>
    <x v="4"/>
    <x v="4"/>
    <x v="0"/>
    <n v="19.074200000000001"/>
    <n v="5.8119999999999994"/>
    <n v="-13.262200000000002"/>
    <n v="20268.244920000001"/>
    <n v="6175.8311999999987"/>
    <n v="-14092.41372"/>
  </r>
  <r>
    <n v="2019"/>
    <n v="5"/>
    <x v="0"/>
    <n v="1"/>
    <s v="Основные"/>
    <x v="0"/>
    <x v="5"/>
    <x v="5"/>
    <x v="0"/>
    <n v="0.53100000000000003"/>
    <n v="0.53100000000000003"/>
    <n v="0"/>
    <n v="8549.1"/>
    <n v="8549.1"/>
    <n v="0"/>
  </r>
  <r>
    <n v="2019"/>
    <n v="5"/>
    <x v="1"/>
    <n v="1"/>
    <s v="Основные"/>
    <x v="1"/>
    <x v="5"/>
    <x v="5"/>
    <x v="0"/>
    <n v="1.331"/>
    <n v="1.4429999999999998"/>
    <n v="0.11199999999999988"/>
    <n v="21429.1"/>
    <n v="23232.299999999996"/>
    <n v="1803.199999999998"/>
  </r>
  <r>
    <n v="2019"/>
    <n v="5"/>
    <x v="1"/>
    <n v="1"/>
    <s v="Основные"/>
    <x v="2"/>
    <x v="5"/>
    <x v="5"/>
    <x v="0"/>
    <n v="0.68500000000000005"/>
    <n v="0.71399999999999997"/>
    <n v="2.8999999999999915E-2"/>
    <n v="11028.5"/>
    <n v="11495.4"/>
    <n v="466.89999999999861"/>
  </r>
  <r>
    <n v="2019"/>
    <n v="5"/>
    <x v="0"/>
    <n v="1"/>
    <s v="Основные"/>
    <x v="3"/>
    <x v="5"/>
    <x v="5"/>
    <x v="0"/>
    <n v="0.29699999999999999"/>
    <n v="0.29699999999999999"/>
    <n v="0"/>
    <n v="4781.7"/>
    <n v="4781.7"/>
    <n v="0"/>
  </r>
  <r>
    <n v="2019"/>
    <n v="5"/>
    <x v="13"/>
    <n v="2"/>
    <s v="Вспомогательные"/>
    <x v="19"/>
    <x v="5"/>
    <x v="5"/>
    <x v="0"/>
    <n v="1.2549999999999999"/>
    <n v="1.2549999999999999"/>
    <n v="0"/>
    <n v="20205.5"/>
    <n v="20205.5"/>
    <n v="0"/>
  </r>
  <r>
    <n v="2019"/>
    <n v="5"/>
    <x v="14"/>
    <n v="2"/>
    <s v="Вспомогательные"/>
    <x v="20"/>
    <x v="5"/>
    <x v="5"/>
    <x v="0"/>
    <n v="9.9580000000000002"/>
    <n v="9.9580000000000002"/>
    <n v="0"/>
    <n v="160323.80000000002"/>
    <n v="160323.80000000002"/>
    <n v="0"/>
  </r>
  <r>
    <n v="2019"/>
    <n v="5"/>
    <x v="2"/>
    <n v="2"/>
    <s v="Вспомогательные"/>
    <x v="4"/>
    <x v="5"/>
    <x v="5"/>
    <x v="0"/>
    <n v="2.48"/>
    <n v="2.48"/>
    <n v="0"/>
    <n v="39928"/>
    <n v="39928"/>
    <n v="0"/>
  </r>
  <r>
    <n v="2019"/>
    <n v="5"/>
    <x v="19"/>
    <n v="2"/>
    <s v="Вспомогательные"/>
    <x v="27"/>
    <x v="5"/>
    <x v="5"/>
    <x v="0"/>
    <n v="0.61499999999999999"/>
    <n v="0.61499999999999999"/>
    <n v="0"/>
    <n v="9901.5"/>
    <n v="9901.5"/>
    <n v="0"/>
  </r>
  <r>
    <n v="2019"/>
    <n v="5"/>
    <x v="15"/>
    <n v="2"/>
    <s v="Вспомогательные"/>
    <x v="21"/>
    <x v="5"/>
    <x v="5"/>
    <x v="0"/>
    <n v="0.85899999999999999"/>
    <n v="0.85899999999999999"/>
    <n v="0"/>
    <n v="13829.9"/>
    <n v="13829.9"/>
    <n v="0"/>
  </r>
  <r>
    <n v="2019"/>
    <n v="5"/>
    <x v="20"/>
    <n v="2"/>
    <s v="Вспомогательные"/>
    <x v="28"/>
    <x v="5"/>
    <x v="5"/>
    <x v="0"/>
    <n v="0.14000000000000001"/>
    <n v="0.14000000000000001"/>
    <n v="0"/>
    <n v="2254"/>
    <n v="2254"/>
    <n v="0"/>
  </r>
  <r>
    <n v="2019"/>
    <n v="5"/>
    <x v="21"/>
    <n v="3"/>
    <s v="Общезаводские"/>
    <x v="29"/>
    <x v="5"/>
    <x v="5"/>
    <x v="0"/>
    <n v="0.503"/>
    <n v="0.503"/>
    <n v="0"/>
    <n v="8098.3"/>
    <n v="8098.3"/>
    <n v="0"/>
  </r>
  <r>
    <n v="2019"/>
    <n v="5"/>
    <x v="3"/>
    <n v="2"/>
    <s v="Вспомогательные"/>
    <x v="5"/>
    <x v="5"/>
    <x v="5"/>
    <x v="0"/>
    <n v="0.77899999999999991"/>
    <n v="0.77899999999999991"/>
    <n v="0"/>
    <n v="12541.899999999998"/>
    <n v="12541.899999999998"/>
    <n v="0"/>
  </r>
  <r>
    <n v="2019"/>
    <n v="5"/>
    <x v="18"/>
    <n v="3"/>
    <s v="Общезаводские"/>
    <x v="26"/>
    <x v="5"/>
    <x v="5"/>
    <x v="0"/>
    <n v="4.7530000000000001"/>
    <n v="4.7530000000000001"/>
    <n v="0"/>
    <n v="76523.3"/>
    <n v="76523.3"/>
    <n v="0"/>
  </r>
  <r>
    <n v="2019"/>
    <n v="5"/>
    <x v="22"/>
    <n v="3"/>
    <s v="Общезаводские"/>
    <x v="30"/>
    <x v="5"/>
    <x v="5"/>
    <x v="0"/>
    <n v="1.5209999999999999"/>
    <n v="1.5209999999999999"/>
    <n v="0"/>
    <n v="24488.1"/>
    <n v="24488.1"/>
    <n v="0"/>
  </r>
  <r>
    <n v="2019"/>
    <n v="5"/>
    <x v="23"/>
    <n v="3"/>
    <s v="Общезаводские"/>
    <x v="31"/>
    <x v="5"/>
    <x v="5"/>
    <x v="0"/>
    <n v="1.147"/>
    <n v="1.147"/>
    <n v="0"/>
    <n v="18466.7"/>
    <n v="18466.7"/>
    <n v="0"/>
  </r>
  <r>
    <n v="2019"/>
    <n v="5"/>
    <x v="13"/>
    <n v="2"/>
    <s v="Вспомогательные"/>
    <x v="22"/>
    <x v="5"/>
    <x v="5"/>
    <x v="0"/>
    <n v="0.4"/>
    <n v="0.4"/>
    <n v="0"/>
    <n v="6440"/>
    <n v="6440"/>
    <n v="0"/>
  </r>
  <r>
    <n v="2019"/>
    <n v="5"/>
    <x v="4"/>
    <n v="2"/>
    <s v="Вспомогательные"/>
    <x v="6"/>
    <x v="5"/>
    <x v="5"/>
    <x v="0"/>
    <n v="0.64500000000000002"/>
    <n v="0.64500000000000002"/>
    <n v="0"/>
    <n v="10384.5"/>
    <n v="10384.5"/>
    <n v="0"/>
  </r>
  <r>
    <n v="2019"/>
    <n v="5"/>
    <x v="5"/>
    <n v="2"/>
    <s v="Вспомогательные"/>
    <x v="7"/>
    <x v="5"/>
    <x v="5"/>
    <x v="0"/>
    <n v="0.67"/>
    <n v="0.67"/>
    <n v="0"/>
    <n v="10787"/>
    <n v="10787"/>
    <n v="0"/>
  </r>
  <r>
    <n v="2019"/>
    <n v="5"/>
    <x v="6"/>
    <n v="1"/>
    <s v="Основные"/>
    <x v="8"/>
    <x v="5"/>
    <x v="5"/>
    <x v="0"/>
    <n v="0.78499999999999992"/>
    <n v="0.78499999999999992"/>
    <n v="0"/>
    <n v="12638.499999999998"/>
    <n v="12638.499999999998"/>
    <n v="0"/>
  </r>
  <r>
    <n v="2019"/>
    <n v="5"/>
    <x v="7"/>
    <n v="1"/>
    <s v="Основные"/>
    <x v="9"/>
    <x v="5"/>
    <x v="5"/>
    <x v="0"/>
    <n v="0.91700000000000004"/>
    <n v="0.91700000000000004"/>
    <n v="0"/>
    <n v="14763.7"/>
    <n v="14763.7"/>
    <n v="0"/>
  </r>
  <r>
    <n v="2019"/>
    <n v="5"/>
    <x v="8"/>
    <n v="1"/>
    <s v="Основные"/>
    <x v="10"/>
    <x v="5"/>
    <x v="5"/>
    <x v="0"/>
    <n v="1.3041999999999998"/>
    <n v="1.3029999999999999"/>
    <n v="-1.1999999999998678E-3"/>
    <n v="20997.619999999995"/>
    <n v="20978.3"/>
    <n v="-19.319999999997872"/>
  </r>
  <r>
    <n v="2019"/>
    <n v="5"/>
    <x v="16"/>
    <n v="1"/>
    <s v="Основные"/>
    <x v="23"/>
    <x v="5"/>
    <x v="5"/>
    <x v="0"/>
    <n v="2.1315999999999997"/>
    <n v="3.891"/>
    <n v="1.7594000000000003"/>
    <n v="34318.759999999995"/>
    <n v="62645.1"/>
    <n v="28326.340000000004"/>
  </r>
  <r>
    <n v="2019"/>
    <n v="5"/>
    <x v="9"/>
    <n v="1"/>
    <s v="Основные"/>
    <x v="11"/>
    <x v="5"/>
    <x v="5"/>
    <x v="0"/>
    <n v="0.71"/>
    <n v="0.71"/>
    <n v="0"/>
    <n v="11431"/>
    <n v="11431"/>
    <n v="0"/>
  </r>
  <r>
    <n v="2019"/>
    <n v="5"/>
    <x v="9"/>
    <n v="1"/>
    <s v="Основные"/>
    <x v="12"/>
    <x v="5"/>
    <x v="5"/>
    <x v="0"/>
    <n v="0.56000000000000005"/>
    <n v="0.56000000000000005"/>
    <n v="0"/>
    <n v="9016"/>
    <n v="9016"/>
    <n v="0"/>
  </r>
  <r>
    <n v="2019"/>
    <n v="5"/>
    <x v="10"/>
    <n v="1"/>
    <s v="Основные"/>
    <x v="13"/>
    <x v="5"/>
    <x v="5"/>
    <x v="0"/>
    <n v="1.0999999999999999E-2"/>
    <n v="1.0999999999999999E-2"/>
    <n v="0"/>
    <n v="177.1"/>
    <n v="177.1"/>
    <n v="0"/>
  </r>
  <r>
    <n v="2019"/>
    <n v="5"/>
    <x v="10"/>
    <n v="1"/>
    <s v="Основные"/>
    <x v="14"/>
    <x v="5"/>
    <x v="5"/>
    <x v="0"/>
    <n v="0.16"/>
    <n v="0.16"/>
    <n v="0"/>
    <n v="2576"/>
    <n v="2576"/>
    <n v="0"/>
  </r>
  <r>
    <n v="2019"/>
    <n v="5"/>
    <x v="24"/>
    <n v="2"/>
    <s v="Вспомогательные"/>
    <x v="32"/>
    <x v="5"/>
    <x v="5"/>
    <x v="0"/>
    <n v="8.6999999999999994E-2"/>
    <n v="8.6999999999999994E-2"/>
    <n v="0"/>
    <n v="1400.6999999999998"/>
    <n v="1400.6999999999998"/>
    <n v="0"/>
  </r>
  <r>
    <n v="2019"/>
    <n v="5"/>
    <x v="11"/>
    <n v="1"/>
    <s v="Основные"/>
    <x v="15"/>
    <x v="5"/>
    <x v="5"/>
    <x v="0"/>
    <n v="1.54"/>
    <n v="1.54"/>
    <n v="0"/>
    <n v="24794"/>
    <n v="24794"/>
    <n v="0"/>
  </r>
  <r>
    <n v="2019"/>
    <n v="5"/>
    <x v="25"/>
    <n v="2"/>
    <s v="Вспомогательные"/>
    <x v="33"/>
    <x v="5"/>
    <x v="5"/>
    <x v="0"/>
    <n v="0.13700000000000001"/>
    <n v="0.13700000000000001"/>
    <n v="0"/>
    <n v="2205.7000000000003"/>
    <n v="2205.7000000000003"/>
    <n v="0"/>
  </r>
  <r>
    <n v="2019"/>
    <n v="5"/>
    <x v="10"/>
    <n v="1"/>
    <s v="Основные"/>
    <x v="24"/>
    <x v="5"/>
    <x v="5"/>
    <x v="0"/>
    <n v="1.0148999999999999"/>
    <n v="1.087"/>
    <n v="7.2100000000000053E-2"/>
    <n v="16339.89"/>
    <n v="17500.7"/>
    <n v="1160.8100000000009"/>
  </r>
  <r>
    <n v="2019"/>
    <n v="5"/>
    <x v="17"/>
    <n v="2"/>
    <s v="Вспомогательные"/>
    <x v="25"/>
    <x v="5"/>
    <x v="5"/>
    <x v="0"/>
    <n v="0.92200000000000004"/>
    <n v="0.92200000000000004"/>
    <n v="0"/>
    <n v="14844.2"/>
    <n v="14844.2"/>
    <n v="0"/>
  </r>
  <r>
    <n v="2019"/>
    <n v="5"/>
    <x v="26"/>
    <n v="2"/>
    <s v="Вспомогательные"/>
    <x v="34"/>
    <x v="5"/>
    <x v="5"/>
    <x v="0"/>
    <n v="0.106"/>
    <n v="0.106"/>
    <n v="0"/>
    <n v="1706.6"/>
    <n v="1706.6"/>
    <n v="0"/>
  </r>
  <r>
    <n v="2019"/>
    <n v="5"/>
    <x v="12"/>
    <n v="2"/>
    <s v="Вспомогательные"/>
    <x v="16"/>
    <x v="5"/>
    <x v="5"/>
    <x v="0"/>
    <n v="0.16300000000000001"/>
    <n v="0.16300000000000001"/>
    <n v="0"/>
    <n v="2624.3"/>
    <n v="2624.3"/>
    <n v="0"/>
  </r>
  <r>
    <n v="2019"/>
    <n v="5"/>
    <x v="0"/>
    <n v="1"/>
    <s v="Основные"/>
    <x v="17"/>
    <x v="5"/>
    <x v="5"/>
    <x v="0"/>
    <n v="0.80999999999999994"/>
    <n v="0.98"/>
    <n v="0.17000000000000004"/>
    <n v="13040.999999999998"/>
    <n v="15778"/>
    <n v="2737.0000000000005"/>
  </r>
  <r>
    <n v="2019"/>
    <n v="5"/>
    <x v="0"/>
    <n v="1"/>
    <s v="Основные"/>
    <x v="18"/>
    <x v="5"/>
    <x v="5"/>
    <x v="0"/>
    <n v="0.20499999999999999"/>
    <n v="0.20499999999999999"/>
    <n v="0"/>
    <n v="3300.5"/>
    <n v="3300.5"/>
    <n v="0"/>
  </r>
  <r>
    <n v="2019"/>
    <n v="5"/>
    <x v="27"/>
    <n v="3"/>
    <s v="Общезаводские"/>
    <x v="35"/>
    <x v="5"/>
    <x v="5"/>
    <x v="0"/>
    <n v="0.16799999999999998"/>
    <n v="0.16799999999999998"/>
    <n v="0"/>
    <n v="2704.7999999999997"/>
    <n v="2704.7999999999997"/>
    <n v="0"/>
  </r>
  <r>
    <n v="2019"/>
    <n v="5"/>
    <x v="1"/>
    <n v="1"/>
    <s v="Основные"/>
    <x v="1"/>
    <x v="6"/>
    <x v="6"/>
    <x v="0"/>
    <n v="0.16700000000000001"/>
    <n v="20"/>
    <n v="19.832999999999998"/>
    <n v="2047.42"/>
    <n v="245200"/>
    <n v="243152.58"/>
  </r>
  <r>
    <n v="2019"/>
    <n v="5"/>
    <x v="13"/>
    <n v="2"/>
    <s v="Вспомогательные"/>
    <x v="19"/>
    <x v="6"/>
    <x v="6"/>
    <x v="0"/>
    <n v="0.9"/>
    <n v="0.9"/>
    <n v="0"/>
    <n v="11034"/>
    <n v="11034"/>
    <n v="0"/>
  </r>
  <r>
    <n v="2019"/>
    <n v="5"/>
    <x v="2"/>
    <n v="2"/>
    <s v="Вспомогательные"/>
    <x v="4"/>
    <x v="6"/>
    <x v="6"/>
    <x v="0"/>
    <n v="184.74769999999998"/>
    <n v="226.85999999999999"/>
    <n v="42.112300000000005"/>
    <n v="2265006.8019999997"/>
    <n v="2781303.5999999996"/>
    <n v="516296.79800000007"/>
  </r>
  <r>
    <n v="2019"/>
    <n v="5"/>
    <x v="15"/>
    <n v="2"/>
    <s v="Вспомогательные"/>
    <x v="21"/>
    <x v="6"/>
    <x v="6"/>
    <x v="0"/>
    <n v="0.28000000000000003"/>
    <n v="0.158"/>
    <n v="-0.12200000000000003"/>
    <n v="3432.8"/>
    <n v="1937.08"/>
    <n v="-1495.7200000000003"/>
  </r>
  <r>
    <n v="2019"/>
    <n v="5"/>
    <x v="4"/>
    <n v="2"/>
    <s v="Вспомогательные"/>
    <x v="6"/>
    <x v="6"/>
    <x v="6"/>
    <x v="0"/>
    <n v="1"/>
    <n v="1"/>
    <n v="0"/>
    <n v="12260"/>
    <n v="12260"/>
    <n v="0"/>
  </r>
  <r>
    <n v="2019"/>
    <n v="5"/>
    <x v="6"/>
    <n v="1"/>
    <s v="Основные"/>
    <x v="8"/>
    <x v="6"/>
    <x v="6"/>
    <x v="0"/>
    <n v="4.1857999999999995"/>
    <n v="5.0369999999999999"/>
    <n v="0.8512000000000004"/>
    <n v="51317.907999999996"/>
    <n v="61753.62"/>
    <n v="10435.712000000005"/>
  </r>
  <r>
    <n v="2019"/>
    <n v="5"/>
    <x v="7"/>
    <n v="1"/>
    <s v="Основные"/>
    <x v="9"/>
    <x v="6"/>
    <x v="6"/>
    <x v="0"/>
    <n v="5.6261000000000001"/>
    <n v="5.806"/>
    <n v="0.17989999999999995"/>
    <n v="68975.986000000004"/>
    <n v="71181.56"/>
    <n v="2205.5739999999992"/>
  </r>
  <r>
    <n v="2019"/>
    <n v="5"/>
    <x v="8"/>
    <n v="1"/>
    <s v="Основные"/>
    <x v="10"/>
    <x v="6"/>
    <x v="6"/>
    <x v="0"/>
    <n v="2.0972"/>
    <n v="2.097"/>
    <n v="-1.9999999999997797E-4"/>
    <n v="25711.671999999999"/>
    <n v="25709.22"/>
    <n v="-2.45199999999973"/>
  </r>
  <r>
    <n v="2019"/>
    <n v="5"/>
    <x v="10"/>
    <n v="1"/>
    <s v="Основные"/>
    <x v="13"/>
    <x v="6"/>
    <x v="6"/>
    <x v="0"/>
    <n v="0.23270000000000002"/>
    <n v="0.10199999999999999"/>
    <n v="-0.13070000000000004"/>
    <n v="2852.902"/>
    <n v="1250.52"/>
    <n v="-1602.3820000000005"/>
  </r>
  <r>
    <n v="2019"/>
    <n v="5"/>
    <x v="11"/>
    <n v="1"/>
    <s v="Основные"/>
    <x v="15"/>
    <x v="6"/>
    <x v="6"/>
    <x v="0"/>
    <n v="23.77"/>
    <n v="23.77"/>
    <n v="0"/>
    <n v="291420.2"/>
    <n v="291420.2"/>
    <n v="0"/>
  </r>
  <r>
    <n v="2019"/>
    <n v="5"/>
    <x v="10"/>
    <n v="1"/>
    <s v="Основные"/>
    <x v="24"/>
    <x v="6"/>
    <x v="6"/>
    <x v="0"/>
    <n v="3.3843999999999999"/>
    <n v="2"/>
    <n v="-1.3843999999999999"/>
    <n v="41492.743999999999"/>
    <n v="24520"/>
    <n v="-16972.743999999999"/>
  </r>
  <r>
    <n v="2019"/>
    <n v="5"/>
    <x v="0"/>
    <n v="1"/>
    <s v="Основные"/>
    <x v="17"/>
    <x v="6"/>
    <x v="6"/>
    <x v="0"/>
    <n v="43.980800000000002"/>
    <n v="41.981000000000002"/>
    <n v="-1.9998000000000005"/>
    <n v="539204.60800000001"/>
    <n v="514687.06"/>
    <n v="-24517.548000000006"/>
  </r>
  <r>
    <n v="2019"/>
    <n v="5"/>
    <x v="0"/>
    <n v="1"/>
    <s v="Основные"/>
    <x v="0"/>
    <x v="7"/>
    <x v="7"/>
    <x v="0"/>
    <n v="34.526999999999994"/>
    <n v="34.097000000000001"/>
    <n v="-0.42999999999999261"/>
    <n v="24517.622699999996"/>
    <n v="24212.279700000003"/>
    <n v="-305.34299999999479"/>
  </r>
  <r>
    <n v="2019"/>
    <n v="5"/>
    <x v="1"/>
    <n v="1"/>
    <s v="Основные"/>
    <x v="1"/>
    <x v="7"/>
    <x v="7"/>
    <x v="0"/>
    <n v="112.33589999999998"/>
    <n v="110.021"/>
    <n v="-2.3148999999999802"/>
    <n v="79769.72258999999"/>
    <n v="78125.912100000001"/>
    <n v="-1643.810489999986"/>
  </r>
  <r>
    <n v="2019"/>
    <n v="5"/>
    <x v="1"/>
    <n v="1"/>
    <s v="Основные"/>
    <x v="2"/>
    <x v="7"/>
    <x v="7"/>
    <x v="0"/>
    <n v="74.093499999999992"/>
    <n v="66.594999999999999"/>
    <n v="-7.4984999999999928"/>
    <n v="52613.794349999996"/>
    <n v="47289.109499999999"/>
    <n v="-5324.6848499999951"/>
  </r>
  <r>
    <n v="2019"/>
    <n v="5"/>
    <x v="0"/>
    <n v="1"/>
    <s v="Основные"/>
    <x v="3"/>
    <x v="7"/>
    <x v="7"/>
    <x v="0"/>
    <n v="2.0249999999999999"/>
    <n v="2"/>
    <n v="-2.4999999999999911E-2"/>
    <n v="1437.9524999999999"/>
    <n v="1420.2"/>
    <n v="-17.752499999999937"/>
  </r>
  <r>
    <n v="2019"/>
    <n v="5"/>
    <x v="2"/>
    <n v="2"/>
    <s v="Вспомогательные"/>
    <x v="4"/>
    <x v="7"/>
    <x v="7"/>
    <x v="0"/>
    <n v="2788.6572000000001"/>
    <n v="2664.8440000000005"/>
    <n v="-123.8131999999996"/>
    <n v="1980225.4777200001"/>
    <n v="1892305.7244000004"/>
    <n v="-87919.753319999712"/>
  </r>
  <r>
    <n v="2019"/>
    <n v="5"/>
    <x v="6"/>
    <n v="1"/>
    <s v="Основные"/>
    <x v="8"/>
    <x v="7"/>
    <x v="7"/>
    <x v="0"/>
    <n v="1235.1449"/>
    <n v="1200"/>
    <n v="-35.144900000000007"/>
    <n v="877076.39349000005"/>
    <n v="852120"/>
    <n v="-24956.393490000006"/>
  </r>
  <r>
    <n v="2019"/>
    <n v="5"/>
    <x v="7"/>
    <n v="1"/>
    <s v="Основные"/>
    <x v="9"/>
    <x v="7"/>
    <x v="7"/>
    <x v="0"/>
    <n v="17.785499999999999"/>
    <n v="18.707999999999998"/>
    <n v="0.92249999999999943"/>
    <n v="12629.483549999999"/>
    <n v="13284.550799999999"/>
    <n v="655.0672499999996"/>
  </r>
  <r>
    <n v="2019"/>
    <n v="5"/>
    <x v="8"/>
    <n v="1"/>
    <s v="Основные"/>
    <x v="10"/>
    <x v="7"/>
    <x v="7"/>
    <x v="0"/>
    <n v="201.08590000000001"/>
    <n v="201.08599999999998"/>
    <n v="9.9999999974897946E-5"/>
    <n v="142791.09759000002"/>
    <n v="142791.1686"/>
    <n v="7.100999998217504E-2"/>
  </r>
  <r>
    <n v="2019"/>
    <n v="5"/>
    <x v="16"/>
    <n v="1"/>
    <s v="Основные"/>
    <x v="23"/>
    <x v="7"/>
    <x v="7"/>
    <x v="0"/>
    <n v="241.92"/>
    <n v="54.468000000000004"/>
    <n v="-187.452"/>
    <n v="171787.39199999999"/>
    <n v="38677.726800000004"/>
    <n v="-133109.66519999999"/>
  </r>
  <r>
    <n v="2019"/>
    <n v="5"/>
    <x v="11"/>
    <n v="1"/>
    <s v="Основные"/>
    <x v="15"/>
    <x v="7"/>
    <x v="7"/>
    <x v="0"/>
    <n v="850.97630000000004"/>
    <n v="793.40399999999988"/>
    <n v="-57.572300000000155"/>
    <n v="604278.27063000004"/>
    <n v="563396.18039999995"/>
    <n v="-40882.090230000111"/>
  </r>
  <r>
    <n v="2019"/>
    <n v="5"/>
    <x v="0"/>
    <n v="1"/>
    <s v="Основные"/>
    <x v="18"/>
    <x v="7"/>
    <x v="7"/>
    <x v="0"/>
    <n v="1.8545"/>
    <n v="0"/>
    <n v="-1.8545"/>
    <n v="1316.8804500000001"/>
    <n v="0"/>
    <n v="-1316.8804500000001"/>
  </r>
  <r>
    <n v="2019"/>
    <n v="5"/>
    <x v="0"/>
    <n v="1"/>
    <s v="Основные"/>
    <x v="0"/>
    <x v="8"/>
    <x v="8"/>
    <x v="2"/>
    <n v="317.2355"/>
    <n v="277.08"/>
    <n v="-40.155500000000018"/>
    <n v="745503.42500000005"/>
    <n v="651138"/>
    <n v="-94365.425000000047"/>
  </r>
  <r>
    <n v="2019"/>
    <n v="5"/>
    <x v="1"/>
    <n v="1"/>
    <s v="Основные"/>
    <x v="1"/>
    <x v="8"/>
    <x v="8"/>
    <x v="2"/>
    <n v="218.99929999999998"/>
    <n v="266.41999999999996"/>
    <n v="47.420699999999982"/>
    <n v="514648.35499999992"/>
    <n v="626086.99999999988"/>
    <n v="111438.64499999996"/>
  </r>
  <r>
    <n v="2019"/>
    <n v="5"/>
    <x v="1"/>
    <n v="1"/>
    <s v="Основные"/>
    <x v="2"/>
    <x v="8"/>
    <x v="8"/>
    <x v="2"/>
    <n v="112.61799999999999"/>
    <n v="115.17"/>
    <n v="2.5520000000000067"/>
    <n v="264652.3"/>
    <n v="270649.5"/>
    <n v="5997.2000000000162"/>
  </r>
  <r>
    <n v="2019"/>
    <n v="5"/>
    <x v="0"/>
    <n v="1"/>
    <s v="Основные"/>
    <x v="3"/>
    <x v="8"/>
    <x v="8"/>
    <x v="2"/>
    <n v="19.035"/>
    <n v="28.099999999999998"/>
    <n v="9.0649999999999977"/>
    <n v="44732.25"/>
    <n v="66035"/>
    <n v="21302.749999999996"/>
  </r>
  <r>
    <n v="2019"/>
    <n v="5"/>
    <x v="13"/>
    <n v="2"/>
    <s v="Вспомогательные"/>
    <x v="19"/>
    <x v="8"/>
    <x v="8"/>
    <x v="2"/>
    <n v="57.3"/>
    <n v="23.9"/>
    <n v="-33.4"/>
    <n v="134655"/>
    <n v="56165"/>
    <n v="-78490"/>
  </r>
  <r>
    <n v="2019"/>
    <n v="5"/>
    <x v="14"/>
    <n v="2"/>
    <s v="Вспомогательные"/>
    <x v="20"/>
    <x v="8"/>
    <x v="8"/>
    <x v="2"/>
    <n v="3.7699999999999996"/>
    <n v="3.7699999999999996"/>
    <n v="0"/>
    <n v="8859.4999999999982"/>
    <n v="8859.4999999999982"/>
    <n v="0"/>
  </r>
  <r>
    <n v="2019"/>
    <n v="5"/>
    <x v="2"/>
    <n v="2"/>
    <s v="Вспомогательные"/>
    <x v="4"/>
    <x v="8"/>
    <x v="8"/>
    <x v="2"/>
    <n v="8503.3272000000015"/>
    <n v="8107.3700000000008"/>
    <n v="-395.95720000000074"/>
    <n v="19982818.920000002"/>
    <n v="19052319.500000004"/>
    <n v="-930499.42000000179"/>
  </r>
  <r>
    <n v="2019"/>
    <n v="5"/>
    <x v="19"/>
    <n v="2"/>
    <s v="Вспомогательные"/>
    <x v="27"/>
    <x v="8"/>
    <x v="8"/>
    <x v="2"/>
    <n v="6.8500000000000005"/>
    <n v="6.8500000000000005"/>
    <n v="0"/>
    <n v="16097.500000000002"/>
    <n v="16097.500000000002"/>
    <n v="0"/>
  </r>
  <r>
    <n v="2019"/>
    <n v="5"/>
    <x v="15"/>
    <n v="2"/>
    <s v="Вспомогательные"/>
    <x v="21"/>
    <x v="8"/>
    <x v="8"/>
    <x v="2"/>
    <n v="16.46"/>
    <n v="15.06"/>
    <n v="-1.4000000000000004"/>
    <n v="38681"/>
    <n v="35391"/>
    <n v="-3290.0000000000009"/>
  </r>
  <r>
    <n v="2019"/>
    <n v="5"/>
    <x v="20"/>
    <n v="2"/>
    <s v="Вспомогательные"/>
    <x v="28"/>
    <x v="8"/>
    <x v="8"/>
    <x v="2"/>
    <n v="3.4699999999999998"/>
    <n v="3.4699999999999998"/>
    <n v="0"/>
    <n v="8154.4999999999991"/>
    <n v="8154.4999999999991"/>
    <n v="0"/>
  </r>
  <r>
    <n v="2019"/>
    <n v="5"/>
    <x v="21"/>
    <n v="3"/>
    <s v="Общезаводские"/>
    <x v="29"/>
    <x v="8"/>
    <x v="8"/>
    <x v="2"/>
    <n v="83.07"/>
    <n v="52.24"/>
    <n v="-30.829999999999991"/>
    <n v="195214.49999999997"/>
    <n v="122764"/>
    <n v="-72450.499999999985"/>
  </r>
  <r>
    <n v="2019"/>
    <n v="5"/>
    <x v="3"/>
    <n v="2"/>
    <s v="Вспомогательные"/>
    <x v="5"/>
    <x v="8"/>
    <x v="8"/>
    <x v="2"/>
    <n v="12"/>
    <n v="6.69"/>
    <n v="-5.31"/>
    <n v="28200"/>
    <n v="15721.500000000002"/>
    <n v="-12478.499999999998"/>
  </r>
  <r>
    <n v="2019"/>
    <n v="5"/>
    <x v="18"/>
    <n v="3"/>
    <s v="Общезаводские"/>
    <x v="26"/>
    <x v="8"/>
    <x v="8"/>
    <x v="2"/>
    <n v="60.47"/>
    <n v="63.96"/>
    <n v="3.490000000000002"/>
    <n v="142104.5"/>
    <n v="150306"/>
    <n v="8201.5000000000055"/>
  </r>
  <r>
    <n v="2019"/>
    <n v="5"/>
    <x v="22"/>
    <n v="3"/>
    <s v="Общезаводские"/>
    <x v="30"/>
    <x v="8"/>
    <x v="8"/>
    <x v="2"/>
    <n v="31.43"/>
    <n v="29.520000000000003"/>
    <n v="-1.9099999999999966"/>
    <n v="73860.5"/>
    <n v="69372.000000000015"/>
    <n v="-4488.4999999999918"/>
  </r>
  <r>
    <n v="2019"/>
    <n v="5"/>
    <x v="23"/>
    <n v="3"/>
    <s v="Общезаводские"/>
    <x v="31"/>
    <x v="8"/>
    <x v="8"/>
    <x v="2"/>
    <n v="19.600000000000001"/>
    <n v="19.600000000000001"/>
    <n v="0"/>
    <n v="46060"/>
    <n v="46060"/>
    <n v="0"/>
  </r>
  <r>
    <n v="2019"/>
    <n v="5"/>
    <x v="13"/>
    <n v="2"/>
    <s v="Вспомогательные"/>
    <x v="22"/>
    <x v="8"/>
    <x v="8"/>
    <x v="2"/>
    <n v="8.4700000000000006"/>
    <n v="5.39"/>
    <n v="-3.080000000000001"/>
    <n v="19904.5"/>
    <n v="12666.5"/>
    <n v="-7238.0000000000018"/>
  </r>
  <r>
    <n v="2019"/>
    <n v="5"/>
    <x v="4"/>
    <n v="2"/>
    <s v="Вспомогательные"/>
    <x v="6"/>
    <x v="8"/>
    <x v="8"/>
    <x v="2"/>
    <n v="42.74"/>
    <n v="26.58"/>
    <n v="-16.160000000000004"/>
    <n v="100439"/>
    <n v="62462.999999999993"/>
    <n v="-37976.000000000007"/>
  </r>
  <r>
    <n v="2019"/>
    <n v="5"/>
    <x v="5"/>
    <n v="2"/>
    <s v="Вспомогательные"/>
    <x v="7"/>
    <x v="8"/>
    <x v="8"/>
    <x v="2"/>
    <n v="26.2896"/>
    <n v="18"/>
    <n v="-8.2896000000000001"/>
    <n v="61780.56"/>
    <n v="42300"/>
    <n v="-19480.560000000001"/>
  </r>
  <r>
    <n v="2019"/>
    <n v="5"/>
    <x v="6"/>
    <n v="1"/>
    <s v="Основные"/>
    <x v="8"/>
    <x v="8"/>
    <x v="8"/>
    <x v="2"/>
    <n v="1322.9913999999997"/>
    <n v="1355.42"/>
    <n v="32.428600000000415"/>
    <n v="3109029.7899999991"/>
    <n v="3185237"/>
    <n v="76207.210000000981"/>
  </r>
  <r>
    <n v="2019"/>
    <n v="5"/>
    <x v="7"/>
    <n v="1"/>
    <s v="Основные"/>
    <x v="9"/>
    <x v="8"/>
    <x v="8"/>
    <x v="2"/>
    <n v="272.48239999999998"/>
    <n v="308.34000000000003"/>
    <n v="35.857600000000048"/>
    <n v="640333.64"/>
    <n v="724599.00000000012"/>
    <n v="84265.360000000117"/>
  </r>
  <r>
    <n v="2019"/>
    <n v="5"/>
    <x v="8"/>
    <n v="1"/>
    <s v="Основные"/>
    <x v="10"/>
    <x v="8"/>
    <x v="8"/>
    <x v="2"/>
    <n v="188.81229999999999"/>
    <n v="205.04"/>
    <n v="16.227699999999999"/>
    <n v="443708.90499999997"/>
    <n v="481844"/>
    <n v="38135.094999999994"/>
  </r>
  <r>
    <n v="2019"/>
    <n v="5"/>
    <x v="16"/>
    <n v="1"/>
    <s v="Основные"/>
    <x v="23"/>
    <x v="8"/>
    <x v="8"/>
    <x v="2"/>
    <n v="638.75300000000004"/>
    <n v="820.7700000000001"/>
    <n v="182.01700000000005"/>
    <n v="1501069.55"/>
    <n v="1928809.5000000002"/>
    <n v="427739.95000000013"/>
  </r>
  <r>
    <n v="2019"/>
    <n v="5"/>
    <x v="9"/>
    <n v="1"/>
    <s v="Основные"/>
    <x v="11"/>
    <x v="8"/>
    <x v="8"/>
    <x v="2"/>
    <n v="454.33569999999997"/>
    <n v="515.69999999999993"/>
    <n v="61.364299999999957"/>
    <n v="1067688.895"/>
    <n v="1211894.9999999998"/>
    <n v="144206.10499999989"/>
  </r>
  <r>
    <n v="2019"/>
    <n v="5"/>
    <x v="9"/>
    <n v="1"/>
    <s v="Основные"/>
    <x v="12"/>
    <x v="8"/>
    <x v="8"/>
    <x v="2"/>
    <n v="52.589500000000001"/>
    <n v="139.10000000000002"/>
    <n v="86.510500000000022"/>
    <n v="123585.325"/>
    <n v="326885.00000000006"/>
    <n v="203299.67500000005"/>
  </r>
  <r>
    <n v="2019"/>
    <n v="5"/>
    <x v="10"/>
    <n v="1"/>
    <s v="Основные"/>
    <x v="13"/>
    <x v="8"/>
    <x v="8"/>
    <x v="2"/>
    <n v="23.1282"/>
    <n v="7.4499999999999993"/>
    <n v="-15.6782"/>
    <n v="54351.27"/>
    <n v="17507.5"/>
    <n v="-36843.770000000004"/>
  </r>
  <r>
    <n v="2019"/>
    <n v="5"/>
    <x v="10"/>
    <n v="1"/>
    <s v="Основные"/>
    <x v="14"/>
    <x v="8"/>
    <x v="8"/>
    <x v="2"/>
    <n v="93.683999999999997"/>
    <n v="40.58"/>
    <n v="-53.103999999999999"/>
    <n v="220157.4"/>
    <n v="95363"/>
    <n v="-124794.4"/>
  </r>
  <r>
    <n v="2019"/>
    <n v="5"/>
    <x v="24"/>
    <n v="2"/>
    <s v="Вспомогательные"/>
    <x v="32"/>
    <x v="8"/>
    <x v="8"/>
    <x v="2"/>
    <n v="2.83"/>
    <n v="2.65"/>
    <n v="-0.18000000000000016"/>
    <n v="6650.5"/>
    <n v="6227.5"/>
    <n v="-423.0000000000004"/>
  </r>
  <r>
    <n v="2019"/>
    <n v="5"/>
    <x v="11"/>
    <n v="1"/>
    <s v="Основные"/>
    <x v="15"/>
    <x v="8"/>
    <x v="8"/>
    <x v="2"/>
    <n v="25197.218899999996"/>
    <n v="24910.629999999997"/>
    <n v="-286.58889999999883"/>
    <n v="59213464.414999992"/>
    <n v="58539980.499999993"/>
    <n v="-673483.91499999724"/>
  </r>
  <r>
    <n v="2019"/>
    <n v="5"/>
    <x v="25"/>
    <n v="2"/>
    <s v="Вспомогательные"/>
    <x v="33"/>
    <x v="8"/>
    <x v="8"/>
    <x v="2"/>
    <n v="6.66"/>
    <n v="5.93"/>
    <n v="-0.73000000000000043"/>
    <n v="15651"/>
    <n v="13935.5"/>
    <n v="-1715.5000000000009"/>
  </r>
  <r>
    <n v="2019"/>
    <n v="5"/>
    <x v="10"/>
    <n v="1"/>
    <s v="Основные"/>
    <x v="24"/>
    <x v="8"/>
    <x v="8"/>
    <x v="2"/>
    <n v="348.54769999999996"/>
    <n v="272.08999999999997"/>
    <n v="-76.457699999999988"/>
    <n v="819087.09499999997"/>
    <n v="639411.49999999988"/>
    <n v="-179675.59499999997"/>
  </r>
  <r>
    <n v="2019"/>
    <n v="5"/>
    <x v="17"/>
    <n v="2"/>
    <s v="Вспомогательные"/>
    <x v="25"/>
    <x v="8"/>
    <x v="8"/>
    <x v="2"/>
    <n v="52.75"/>
    <n v="15.77"/>
    <n v="-36.980000000000004"/>
    <n v="123962.5"/>
    <n v="37059.5"/>
    <n v="-86903.000000000015"/>
  </r>
  <r>
    <n v="2019"/>
    <n v="5"/>
    <x v="26"/>
    <n v="2"/>
    <s v="Вспомогательные"/>
    <x v="34"/>
    <x v="8"/>
    <x v="8"/>
    <x v="2"/>
    <n v="14.8"/>
    <n v="12.719999999999999"/>
    <n v="-2.0800000000000018"/>
    <n v="34780"/>
    <n v="29891.999999999996"/>
    <n v="-4888.0000000000045"/>
  </r>
  <r>
    <n v="2019"/>
    <n v="5"/>
    <x v="13"/>
    <n v="2"/>
    <s v="Вспомогательные"/>
    <x v="36"/>
    <x v="8"/>
    <x v="8"/>
    <x v="2"/>
    <n v="2.38"/>
    <n v="2.38"/>
    <n v="0"/>
    <n v="5593"/>
    <n v="5593"/>
    <n v="0"/>
  </r>
  <r>
    <n v="2019"/>
    <n v="5"/>
    <x v="28"/>
    <n v="3"/>
    <s v="Общезаводские"/>
    <x v="37"/>
    <x v="8"/>
    <x v="8"/>
    <x v="2"/>
    <n v="0"/>
    <n v="0.11"/>
    <n v="0.11"/>
    <n v="0"/>
    <n v="258.5"/>
    <n v="258.5"/>
  </r>
  <r>
    <n v="2019"/>
    <n v="5"/>
    <x v="12"/>
    <n v="2"/>
    <s v="Вспомогательные"/>
    <x v="16"/>
    <x v="8"/>
    <x v="8"/>
    <x v="2"/>
    <n v="10.92"/>
    <n v="6.6899999999999995"/>
    <n v="-4.2300000000000004"/>
    <n v="25662"/>
    <n v="15721.499999999998"/>
    <n v="-9940.5000000000018"/>
  </r>
  <r>
    <n v="2019"/>
    <n v="5"/>
    <x v="29"/>
    <n v="3"/>
    <s v="Общезаводские"/>
    <x v="38"/>
    <x v="8"/>
    <x v="8"/>
    <x v="2"/>
    <n v="25.8"/>
    <n v="25.8"/>
    <n v="0"/>
    <n v="60630"/>
    <n v="60630"/>
    <n v="0"/>
  </r>
  <r>
    <n v="2019"/>
    <n v="5"/>
    <x v="0"/>
    <n v="1"/>
    <s v="Основные"/>
    <x v="17"/>
    <x v="8"/>
    <x v="8"/>
    <x v="2"/>
    <n v="2661.4809999999998"/>
    <n v="2761.48"/>
    <n v="99.999000000000251"/>
    <n v="6254480.3499999996"/>
    <n v="6489478"/>
    <n v="234997.65000000058"/>
  </r>
  <r>
    <n v="2019"/>
    <n v="5"/>
    <x v="0"/>
    <n v="1"/>
    <s v="Основные"/>
    <x v="18"/>
    <x v="8"/>
    <x v="8"/>
    <x v="2"/>
    <n v="133.2139"/>
    <n v="25.200000000000003"/>
    <n v="-108.01389999999999"/>
    <n v="313052.66499999998"/>
    <n v="59220.000000000007"/>
    <n v="-253832.66499999998"/>
  </r>
  <r>
    <n v="2019"/>
    <n v="5"/>
    <x v="27"/>
    <n v="3"/>
    <s v="Общезаводские"/>
    <x v="35"/>
    <x v="8"/>
    <x v="8"/>
    <x v="2"/>
    <n v="14.61"/>
    <n v="41.14"/>
    <n v="26.53"/>
    <n v="34333.5"/>
    <n v="96679"/>
    <n v="62345.5"/>
  </r>
  <r>
    <n v="2019"/>
    <n v="5"/>
    <x v="0"/>
    <n v="1"/>
    <s v="Основные"/>
    <x v="0"/>
    <x v="9"/>
    <x v="9"/>
    <x v="0"/>
    <n v="6.1"/>
    <n v="6.1"/>
    <n v="0"/>
    <n v="2906.9910289948598"/>
    <n v="2906.9910289948598"/>
    <n v="0"/>
  </r>
  <r>
    <n v="2019"/>
    <n v="5"/>
    <x v="1"/>
    <n v="1"/>
    <s v="Основные"/>
    <x v="1"/>
    <x v="9"/>
    <x v="9"/>
    <x v="0"/>
    <n v="48.6"/>
    <n v="135.34100000000001"/>
    <n v="86.741000000000014"/>
    <n v="23160.617050680361"/>
    <n v="64497.552927080877"/>
    <n v="41336.935876400523"/>
  </r>
  <r>
    <n v="2019"/>
    <n v="5"/>
    <x v="1"/>
    <n v="1"/>
    <s v="Основные"/>
    <x v="2"/>
    <x v="9"/>
    <x v="9"/>
    <x v="0"/>
    <n v="9.6300000000000008"/>
    <n v="22.77"/>
    <n v="13.139999999999999"/>
    <n v="4589.2333785607379"/>
    <n v="10851.177988559501"/>
    <n v="6261.9446099987636"/>
  </r>
  <r>
    <n v="2019"/>
    <n v="5"/>
    <x v="13"/>
    <n v="2"/>
    <s v="Вспомогательные"/>
    <x v="19"/>
    <x v="9"/>
    <x v="9"/>
    <x v="0"/>
    <n v="97"/>
    <n v="87.474999999999994"/>
    <n v="-9.5250000000000057"/>
    <n v="46225.922920082201"/>
    <n v="41686.72791169268"/>
    <n v="-4539.1950083895172"/>
  </r>
  <r>
    <n v="2019"/>
    <n v="5"/>
    <x v="14"/>
    <n v="2"/>
    <s v="Вспомогательные"/>
    <x v="20"/>
    <x v="9"/>
    <x v="9"/>
    <x v="0"/>
    <n v="72.03"/>
    <n v="72.03"/>
    <n v="0"/>
    <n v="34326.321937458975"/>
    <n v="34326.321937458975"/>
    <n v="0"/>
  </r>
  <r>
    <n v="2019"/>
    <n v="5"/>
    <x v="2"/>
    <n v="2"/>
    <s v="Вспомогательные"/>
    <x v="4"/>
    <x v="9"/>
    <x v="9"/>
    <x v="0"/>
    <n v="18"/>
    <n v="18"/>
    <n v="0"/>
    <n v="8578.0063150667993"/>
    <n v="8578.0063150667993"/>
    <n v="0"/>
  </r>
  <r>
    <n v="2019"/>
    <n v="5"/>
    <x v="19"/>
    <n v="2"/>
    <s v="Вспомогательные"/>
    <x v="27"/>
    <x v="9"/>
    <x v="9"/>
    <x v="0"/>
    <n v="2.4300000000000002"/>
    <n v="2.4300000000000002"/>
    <n v="0"/>
    <n v="1158.0308525340181"/>
    <n v="1158.0308525340181"/>
    <n v="0"/>
  </r>
  <r>
    <n v="2019"/>
    <n v="5"/>
    <x v="18"/>
    <n v="3"/>
    <s v="Общезаводские"/>
    <x v="26"/>
    <x v="9"/>
    <x v="9"/>
    <x v="0"/>
    <n v="2.4300000000000002"/>
    <n v="2.4300000000000002"/>
    <n v="0"/>
    <n v="1158.0308525340181"/>
    <n v="1158.0308525340181"/>
    <n v="0"/>
  </r>
  <r>
    <n v="2019"/>
    <n v="5"/>
    <x v="22"/>
    <n v="3"/>
    <s v="Общезаводские"/>
    <x v="30"/>
    <x v="9"/>
    <x v="9"/>
    <x v="0"/>
    <n v="4.05"/>
    <n v="4.05"/>
    <n v="0"/>
    <n v="1930.0514208900299"/>
    <n v="1930.0514208900299"/>
    <n v="0"/>
  </r>
  <r>
    <n v="2019"/>
    <n v="5"/>
    <x v="4"/>
    <n v="2"/>
    <s v="Вспомогательные"/>
    <x v="6"/>
    <x v="9"/>
    <x v="9"/>
    <x v="0"/>
    <n v="0.81"/>
    <n v="0.81"/>
    <n v="0"/>
    <n v="386.01028417800603"/>
    <n v="386.01028417800603"/>
    <n v="0"/>
  </r>
  <r>
    <n v="2019"/>
    <n v="5"/>
    <x v="6"/>
    <n v="1"/>
    <s v="Основные"/>
    <x v="8"/>
    <x v="9"/>
    <x v="9"/>
    <x v="0"/>
    <n v="51"/>
    <n v="55.331000000000003"/>
    <n v="4.3310000000000031"/>
    <n v="24304.351226022598"/>
    <n v="26368.314856608951"/>
    <n v="2063.9636305863519"/>
  </r>
  <r>
    <n v="2019"/>
    <n v="5"/>
    <x v="7"/>
    <n v="1"/>
    <s v="Основные"/>
    <x v="9"/>
    <x v="9"/>
    <x v="9"/>
    <x v="0"/>
    <n v="28.35"/>
    <n v="27.420999999999999"/>
    <n v="-0.92900000000000205"/>
    <n v="13510.35994623021"/>
    <n v="13067.639509191484"/>
    <n v="-442.72043703872635"/>
  </r>
  <r>
    <n v="2019"/>
    <n v="5"/>
    <x v="8"/>
    <n v="1"/>
    <s v="Основные"/>
    <x v="10"/>
    <x v="9"/>
    <x v="9"/>
    <x v="0"/>
    <n v="64.462000000000003"/>
    <n v="62.307000000000002"/>
    <n v="-2.1550000000000011"/>
    <n v="30719.746837879782"/>
    <n v="29692.76885960373"/>
    <n v="-1026.9779782760536"/>
  </r>
  <r>
    <n v="2019"/>
    <n v="5"/>
    <x v="16"/>
    <n v="1"/>
    <s v="Основные"/>
    <x v="23"/>
    <x v="9"/>
    <x v="9"/>
    <x v="0"/>
    <n v="38.304000000000002"/>
    <n v="0"/>
    <n v="-38.304000000000002"/>
    <n v="18253.997438462149"/>
    <n v="0"/>
    <n v="-18253.997438462149"/>
  </r>
  <r>
    <n v="2019"/>
    <n v="5"/>
    <x v="10"/>
    <n v="1"/>
    <s v="Основные"/>
    <x v="13"/>
    <x v="9"/>
    <x v="9"/>
    <x v="0"/>
    <n v="0.57999999999999996"/>
    <n v="0.57999999999999996"/>
    <n v="0"/>
    <n v="276.40242570770795"/>
    <n v="276.40242570770795"/>
    <n v="0"/>
  </r>
  <r>
    <n v="2019"/>
    <n v="5"/>
    <x v="10"/>
    <n v="1"/>
    <s v="Основные"/>
    <x v="14"/>
    <x v="9"/>
    <x v="9"/>
    <x v="0"/>
    <n v="12"/>
    <n v="11.561"/>
    <n v="-0.43900000000000006"/>
    <n v="5718.6708767111995"/>
    <n v="5509.4628338048487"/>
    <n v="-209.20804290635141"/>
  </r>
  <r>
    <n v="2019"/>
    <n v="5"/>
    <x v="11"/>
    <n v="1"/>
    <s v="Основные"/>
    <x v="15"/>
    <x v="9"/>
    <x v="9"/>
    <x v="0"/>
    <n v="1272.73"/>
    <n v="1253.566"/>
    <n v="-19.163999999999987"/>
    <n v="606526.99874305376"/>
    <n v="597394.28135294595"/>
    <n v="-9132.7173901077804"/>
  </r>
  <r>
    <n v="2019"/>
    <n v="5"/>
    <x v="10"/>
    <n v="1"/>
    <s v="Основные"/>
    <x v="24"/>
    <x v="9"/>
    <x v="9"/>
    <x v="0"/>
    <n v="44.937899999999999"/>
    <n v="13.704000000000001"/>
    <n v="-31.233899999999998"/>
    <n v="21415.421665880018"/>
    <n v="6530.7221412041908"/>
    <n v="-14884.699524675827"/>
  </r>
  <r>
    <n v="2019"/>
    <n v="5"/>
    <x v="12"/>
    <n v="2"/>
    <s v="Вспомогательные"/>
    <x v="16"/>
    <x v="9"/>
    <x v="9"/>
    <x v="0"/>
    <n v="2.11"/>
    <n v="2.11"/>
    <n v="0"/>
    <n v="1005.5329624883859"/>
    <n v="1005.5329624883859"/>
    <n v="0"/>
  </r>
  <r>
    <n v="2019"/>
    <n v="5"/>
    <x v="0"/>
    <n v="1"/>
    <s v="Основные"/>
    <x v="17"/>
    <x v="9"/>
    <x v="9"/>
    <x v="0"/>
    <n v="0.41"/>
    <n v="0"/>
    <n v="-0.41"/>
    <n v="195.38792162096598"/>
    <n v="0"/>
    <n v="-195.38792162096598"/>
  </r>
  <r>
    <n v="2019"/>
    <n v="5"/>
    <x v="0"/>
    <n v="1"/>
    <s v="Основные"/>
    <x v="18"/>
    <x v="9"/>
    <x v="9"/>
    <x v="0"/>
    <n v="2.92"/>
    <n v="0"/>
    <n v="-2.92"/>
    <n v="1391.543246666392"/>
    <n v="0"/>
    <n v="-1391.543246666392"/>
  </r>
  <r>
    <n v="2019"/>
    <n v="5"/>
    <x v="0"/>
    <n v="1"/>
    <s v="Основные"/>
    <x v="0"/>
    <x v="10"/>
    <x v="10"/>
    <x v="1"/>
    <n v="25.340200000000003"/>
    <n v="25.34"/>
    <n v="-2.000000000030866E-4"/>
    <n v="44385.552149100149"/>
    <n v="44385.201831800761"/>
    <n v="-0.35031729938820644"/>
  </r>
  <r>
    <n v="2019"/>
    <n v="5"/>
    <x v="0"/>
    <n v="1"/>
    <s v="Основные"/>
    <x v="3"/>
    <x v="10"/>
    <x v="10"/>
    <x v="1"/>
    <n v="0.94230000000000003"/>
    <n v="0.9"/>
    <n v="-4.2300000000000004E-2"/>
    <n v="1650.5199560420622"/>
    <n v="1576.4278472226001"/>
    <n v="-74.092108819462211"/>
  </r>
  <r>
    <n v="2019"/>
    <n v="5"/>
    <x v="6"/>
    <n v="1"/>
    <s v="Основные"/>
    <x v="8"/>
    <x v="10"/>
    <x v="10"/>
    <x v="1"/>
    <n v="285.15839999999997"/>
    <n v="180.00000000000003"/>
    <n v="-105.15839999999994"/>
    <n v="499479.60292160115"/>
    <n v="315285.56944452005"/>
    <n v="-184194.03347708107"/>
  </r>
  <r>
    <n v="2019"/>
    <n v="5"/>
    <x v="9"/>
    <n v="1"/>
    <s v="Основные"/>
    <x v="11"/>
    <x v="10"/>
    <x v="10"/>
    <x v="1"/>
    <n v="611.72579999999994"/>
    <n v="555.69999999999993"/>
    <n v="-56.025800000000004"/>
    <n v="1071490.6510939142"/>
    <n v="973356.61633510969"/>
    <n v="-98134.034758804395"/>
  </r>
  <r>
    <n v="2019"/>
    <n v="5"/>
    <x v="11"/>
    <n v="1"/>
    <s v="Основные"/>
    <x v="15"/>
    <x v="10"/>
    <x v="10"/>
    <x v="1"/>
    <n v="45.191200000000002"/>
    <n v="23.895"/>
    <n v="-21.296200000000002"/>
    <n v="79156.295699339957"/>
    <n v="41854.159343760031"/>
    <n v="-37302.136355579933"/>
  </r>
  <r>
    <n v="2019"/>
    <n v="5"/>
    <x v="0"/>
    <n v="1"/>
    <s v="Основные"/>
    <x v="17"/>
    <x v="10"/>
    <x v="10"/>
    <x v="1"/>
    <n v="874.18400000000008"/>
    <n v="986.04699999999991"/>
    <n v="111.86299999999983"/>
    <n v="1531208.8902182684"/>
    <n v="1727146.6105225589"/>
    <n v="195937.72030429047"/>
  </r>
  <r>
    <n v="2019"/>
    <n v="5"/>
    <x v="1"/>
    <n v="1"/>
    <s v="Основные"/>
    <x v="1"/>
    <x v="11"/>
    <x v="11"/>
    <x v="3"/>
    <n v="9.0075000000000003"/>
    <n v="18.225999999999999"/>
    <n v="9.2184999999999988"/>
    <n v="39294.137849999999"/>
    <n v="79508.737880000001"/>
    <n v="40214.600029999994"/>
  </r>
  <r>
    <n v="2019"/>
    <n v="5"/>
    <x v="13"/>
    <n v="2"/>
    <s v="Вспомогательные"/>
    <x v="19"/>
    <x v="11"/>
    <x v="11"/>
    <x v="3"/>
    <n v="8.99"/>
    <n v="8.99"/>
    <n v="0"/>
    <n v="39217.796200000004"/>
    <n v="39217.796200000004"/>
    <n v="0"/>
  </r>
  <r>
    <n v="2019"/>
    <n v="5"/>
    <x v="2"/>
    <n v="2"/>
    <s v="Вспомогательные"/>
    <x v="4"/>
    <x v="11"/>
    <x v="11"/>
    <x v="3"/>
    <n v="1230.04"/>
    <n v="1298.357"/>
    <n v="68.317000000000007"/>
    <n v="5365901.8952000001"/>
    <n v="5663926.6096599996"/>
    <n v="298024.71446000005"/>
  </r>
  <r>
    <n v="2019"/>
    <n v="5"/>
    <x v="15"/>
    <n v="2"/>
    <s v="Вспомогательные"/>
    <x v="21"/>
    <x v="11"/>
    <x v="11"/>
    <x v="3"/>
    <n v="0.75"/>
    <n v="0.628"/>
    <n v="-0.122"/>
    <n v="3271.7849999999999"/>
    <n v="2739.5746400000003"/>
    <n v="-532.21036000000004"/>
  </r>
  <r>
    <n v="2019"/>
    <n v="5"/>
    <x v="6"/>
    <n v="1"/>
    <s v="Основные"/>
    <x v="8"/>
    <x v="11"/>
    <x v="11"/>
    <x v="3"/>
    <n v="846.82960000000003"/>
    <n v="1004.5114"/>
    <n v="157.68179999999995"/>
    <n v="3694192.5104480004"/>
    <n v="4382060.4411319997"/>
    <n v="687867.93068399979"/>
  </r>
  <r>
    <n v="2019"/>
    <n v="5"/>
    <x v="16"/>
    <n v="1"/>
    <s v="Основные"/>
    <x v="23"/>
    <x v="11"/>
    <x v="11"/>
    <x v="3"/>
    <n v="322.56"/>
    <n v="146.34700000000001"/>
    <n v="-176.21299999999999"/>
    <n v="1407129.2927999999"/>
    <n v="638421.22586000001"/>
    <n v="-768708.06694000005"/>
  </r>
  <r>
    <n v="2019"/>
    <n v="5"/>
    <x v="10"/>
    <n v="1"/>
    <s v="Основные"/>
    <x v="14"/>
    <x v="11"/>
    <x v="11"/>
    <x v="3"/>
    <n v="108.30760000000001"/>
    <n v="98"/>
    <n v="-10.307600000000008"/>
    <n v="472478.90808800003"/>
    <n v="427513.24"/>
    <n v="-44965.668088000035"/>
  </r>
  <r>
    <n v="2019"/>
    <n v="5"/>
    <x v="11"/>
    <n v="1"/>
    <s v="Основные"/>
    <x v="15"/>
    <x v="11"/>
    <x v="11"/>
    <x v="3"/>
    <n v="1"/>
    <n v="1"/>
    <n v="0"/>
    <n v="4362.38"/>
    <n v="4362.38"/>
    <n v="0"/>
  </r>
  <r>
    <n v="2019"/>
    <n v="5"/>
    <x v="0"/>
    <n v="1"/>
    <s v="Основные"/>
    <x v="0"/>
    <x v="12"/>
    <x v="12"/>
    <x v="1"/>
    <n v="349.57749999999999"/>
    <n v="348.7"/>
    <n v="-0.87749999999999773"/>
    <n v="298850.30897499999"/>
    <n v="298100.14299999998"/>
    <n v="-750.16597499999807"/>
  </r>
  <r>
    <n v="2019"/>
    <n v="5"/>
    <x v="1"/>
    <n v="1"/>
    <s v="Основные"/>
    <x v="1"/>
    <x v="12"/>
    <x v="12"/>
    <x v="1"/>
    <n v="1501.7446"/>
    <n v="3092.26"/>
    <n v="1590.5154000000002"/>
    <n v="1283826.4410939999"/>
    <n v="2643542.1514000003"/>
    <n v="1359715.7103060002"/>
  </r>
  <r>
    <n v="2019"/>
    <n v="5"/>
    <x v="1"/>
    <n v="1"/>
    <s v="Основные"/>
    <x v="2"/>
    <x v="12"/>
    <x v="12"/>
    <x v="1"/>
    <n v="281.23769999999996"/>
    <n v="519"/>
    <n v="237.76230000000004"/>
    <n v="240427.29735299997"/>
    <n v="443687.91"/>
    <n v="203260.61264700003"/>
  </r>
  <r>
    <n v="2019"/>
    <n v="5"/>
    <x v="0"/>
    <n v="1"/>
    <s v="Основные"/>
    <x v="3"/>
    <x v="12"/>
    <x v="12"/>
    <x v="1"/>
    <n v="23.765000000000001"/>
    <n v="23.76"/>
    <n v="-4.9999999999990052E-3"/>
    <n v="20316.460849999999"/>
    <n v="20312.186400000002"/>
    <n v="-4.2744499999991499"/>
  </r>
  <r>
    <n v="2019"/>
    <n v="5"/>
    <x v="13"/>
    <n v="2"/>
    <s v="Вспомогательные"/>
    <x v="19"/>
    <x v="12"/>
    <x v="12"/>
    <x v="1"/>
    <n v="255"/>
    <n v="217.59"/>
    <n v="-37.409999999999997"/>
    <n v="217996.94999999998"/>
    <n v="186015.51509999999"/>
    <n v="-31981.434899999997"/>
  </r>
  <r>
    <n v="2019"/>
    <n v="5"/>
    <x v="14"/>
    <n v="2"/>
    <s v="Вспомогательные"/>
    <x v="20"/>
    <x v="12"/>
    <x v="12"/>
    <x v="1"/>
    <n v="10.46"/>
    <n v="10.46"/>
    <n v="0"/>
    <n v="8942.1494000000002"/>
    <n v="8942.1494000000002"/>
    <n v="0"/>
  </r>
  <r>
    <n v="2019"/>
    <n v="5"/>
    <x v="2"/>
    <n v="2"/>
    <s v="Вспомогательные"/>
    <x v="4"/>
    <x v="12"/>
    <x v="12"/>
    <x v="1"/>
    <n v="266.47120000000001"/>
    <n v="266.05"/>
    <n v="-0.42119999999999891"/>
    <n v="227803.56416800001"/>
    <n v="227443.48450000002"/>
    <n v="-360.07966799999906"/>
  </r>
  <r>
    <n v="2019"/>
    <n v="5"/>
    <x v="19"/>
    <n v="2"/>
    <s v="Вспомогательные"/>
    <x v="27"/>
    <x v="12"/>
    <x v="12"/>
    <x v="1"/>
    <n v="23.77"/>
    <n v="23.77"/>
    <n v="0"/>
    <n v="20320.7353"/>
    <n v="20320.7353"/>
    <n v="0"/>
  </r>
  <r>
    <n v="2019"/>
    <n v="5"/>
    <x v="3"/>
    <n v="2"/>
    <s v="Вспомогательные"/>
    <x v="5"/>
    <x v="12"/>
    <x v="12"/>
    <x v="1"/>
    <n v="6.85"/>
    <n v="6.85"/>
    <n v="0"/>
    <n v="5855.9964999999993"/>
    <n v="5855.9964999999993"/>
    <n v="0"/>
  </r>
  <r>
    <n v="2019"/>
    <n v="5"/>
    <x v="18"/>
    <n v="3"/>
    <s v="Общезаводские"/>
    <x v="26"/>
    <x v="12"/>
    <x v="12"/>
    <x v="1"/>
    <n v="70"/>
    <n v="70"/>
    <n v="0"/>
    <n v="59842.299999999996"/>
    <n v="59842.299999999996"/>
    <n v="0"/>
  </r>
  <r>
    <n v="2019"/>
    <n v="5"/>
    <x v="22"/>
    <n v="3"/>
    <s v="Общезаводские"/>
    <x v="30"/>
    <x v="12"/>
    <x v="12"/>
    <x v="1"/>
    <n v="23.77"/>
    <n v="23.77"/>
    <n v="0"/>
    <n v="20320.7353"/>
    <n v="20320.7353"/>
    <n v="0"/>
  </r>
  <r>
    <n v="2019"/>
    <n v="5"/>
    <x v="23"/>
    <n v="3"/>
    <s v="Общезаводские"/>
    <x v="31"/>
    <x v="12"/>
    <x v="12"/>
    <x v="1"/>
    <n v="5.7"/>
    <n v="5.7"/>
    <n v="0"/>
    <n v="4872.8730000000005"/>
    <n v="4872.8730000000005"/>
    <n v="0"/>
  </r>
  <r>
    <n v="2019"/>
    <n v="5"/>
    <x v="13"/>
    <n v="2"/>
    <s v="Вспомогательные"/>
    <x v="22"/>
    <x v="12"/>
    <x v="12"/>
    <x v="1"/>
    <n v="12"/>
    <n v="12"/>
    <n v="0"/>
    <n v="10258.68"/>
    <n v="10258.68"/>
    <n v="0"/>
  </r>
  <r>
    <n v="2019"/>
    <n v="5"/>
    <x v="4"/>
    <n v="2"/>
    <s v="Вспомогательные"/>
    <x v="6"/>
    <x v="12"/>
    <x v="12"/>
    <x v="1"/>
    <n v="46.099999999999994"/>
    <n v="39"/>
    <n v="-7.0999999999999943"/>
    <n v="39410.428999999996"/>
    <n v="33340.71"/>
    <n v="-6069.7189999999946"/>
  </r>
  <r>
    <n v="2019"/>
    <n v="5"/>
    <x v="5"/>
    <n v="2"/>
    <s v="Вспомогательные"/>
    <x v="7"/>
    <x v="12"/>
    <x v="12"/>
    <x v="1"/>
    <n v="87.910000000000011"/>
    <n v="79.010000000000005"/>
    <n v="-8.9000000000000057"/>
    <n v="75153.379900000014"/>
    <n v="67544.858900000007"/>
    <n v="-7608.5210000000052"/>
  </r>
  <r>
    <n v="2019"/>
    <n v="5"/>
    <x v="6"/>
    <n v="1"/>
    <s v="Основные"/>
    <x v="8"/>
    <x v="12"/>
    <x v="12"/>
    <x v="1"/>
    <n v="3152.0098999999996"/>
    <n v="2798.06"/>
    <n v="-353.94989999999962"/>
    <n v="2694621.7434109994"/>
    <n v="2392033.5134000001"/>
    <n v="-302588.23001099966"/>
  </r>
  <r>
    <n v="2019"/>
    <n v="5"/>
    <x v="7"/>
    <n v="1"/>
    <s v="Основные"/>
    <x v="9"/>
    <x v="12"/>
    <x v="12"/>
    <x v="1"/>
    <n v="571.42280000000005"/>
    <n v="806.60000000000014"/>
    <n v="235.17720000000008"/>
    <n v="488503.63749200001"/>
    <n v="689554.27400000009"/>
    <n v="201050.63650800008"/>
  </r>
  <r>
    <n v="2019"/>
    <n v="5"/>
    <x v="8"/>
    <n v="1"/>
    <s v="Основные"/>
    <x v="10"/>
    <x v="12"/>
    <x v="12"/>
    <x v="1"/>
    <n v="953.27200000000005"/>
    <n v="953.27200000000005"/>
    <n v="0"/>
    <n v="814942.70007999998"/>
    <n v="814942.70007999998"/>
    <n v="0"/>
  </r>
  <r>
    <n v="2019"/>
    <n v="5"/>
    <x v="16"/>
    <n v="1"/>
    <s v="Основные"/>
    <x v="23"/>
    <x v="12"/>
    <x v="12"/>
    <x v="1"/>
    <n v="1154.5260000000001"/>
    <n v="308.87"/>
    <n v="-845.65600000000006"/>
    <n v="986992.73214000009"/>
    <n v="264049.87430000002"/>
    <n v="-722942.85784000007"/>
  </r>
  <r>
    <n v="2019"/>
    <n v="5"/>
    <x v="9"/>
    <n v="1"/>
    <s v="Основные"/>
    <x v="12"/>
    <x v="12"/>
    <x v="12"/>
    <x v="1"/>
    <n v="147.76150000000001"/>
    <n v="149.85"/>
    <n v="2.088499999999982"/>
    <n v="126319.828735"/>
    <n v="128105.2665"/>
    <n v="1785.4377649999847"/>
  </r>
  <r>
    <n v="2019"/>
    <n v="5"/>
    <x v="10"/>
    <n v="1"/>
    <s v="Основные"/>
    <x v="13"/>
    <x v="12"/>
    <x v="12"/>
    <x v="1"/>
    <n v="5.8521000000000001"/>
    <n v="0"/>
    <n v="-5.8521000000000001"/>
    <n v="5002.9017690000001"/>
    <n v="0"/>
    <n v="-5002.9017690000001"/>
  </r>
  <r>
    <n v="2019"/>
    <n v="5"/>
    <x v="10"/>
    <n v="1"/>
    <s v="Основные"/>
    <x v="14"/>
    <x v="12"/>
    <x v="12"/>
    <x v="1"/>
    <n v="40.362099999999998"/>
    <n v="39.06"/>
    <n v="-1.3020999999999958"/>
    <n v="34505.155669"/>
    <n v="33392.003400000001"/>
    <n v="-1113.1522689999963"/>
  </r>
  <r>
    <n v="2019"/>
    <n v="5"/>
    <x v="24"/>
    <n v="2"/>
    <s v="Вспомогательные"/>
    <x v="32"/>
    <x v="12"/>
    <x v="12"/>
    <x v="1"/>
    <n v="2.85"/>
    <n v="2.85"/>
    <n v="0"/>
    <n v="2436.4365000000003"/>
    <n v="2436.4365000000003"/>
    <n v="0"/>
  </r>
  <r>
    <n v="2019"/>
    <n v="5"/>
    <x v="11"/>
    <n v="1"/>
    <s v="Основные"/>
    <x v="15"/>
    <x v="12"/>
    <x v="12"/>
    <x v="1"/>
    <n v="25584.088100000004"/>
    <n v="29027.45"/>
    <n v="3443.3618999999962"/>
    <n v="21871581.075809002"/>
    <n v="24815276.730500001"/>
    <n v="2943695.6546909967"/>
  </r>
  <r>
    <n v="2019"/>
    <n v="5"/>
    <x v="10"/>
    <n v="1"/>
    <s v="Основные"/>
    <x v="24"/>
    <x v="12"/>
    <x v="12"/>
    <x v="1"/>
    <n v="106.26100000000001"/>
    <n v="106.26"/>
    <n v="-1.0000000000047748E-3"/>
    <n v="90841.466290000011"/>
    <n v="90840.611400000009"/>
    <n v="-0.854890000004082"/>
  </r>
  <r>
    <n v="2019"/>
    <n v="5"/>
    <x v="17"/>
    <n v="2"/>
    <s v="Вспомогательные"/>
    <x v="25"/>
    <x v="12"/>
    <x v="12"/>
    <x v="1"/>
    <n v="100.77000000000001"/>
    <n v="91.2"/>
    <n v="-9.5700000000000074"/>
    <n v="86147.265300000014"/>
    <n v="77965.968000000008"/>
    <n v="-8181.2973000000065"/>
  </r>
  <r>
    <n v="2019"/>
    <n v="5"/>
    <x v="13"/>
    <n v="2"/>
    <s v="Вспомогательные"/>
    <x v="36"/>
    <x v="12"/>
    <x v="12"/>
    <x v="1"/>
    <n v="0.95"/>
    <n v="0.95"/>
    <n v="0"/>
    <n v="812.14549999999997"/>
    <n v="812.14549999999997"/>
    <n v="0"/>
  </r>
  <r>
    <n v="2019"/>
    <n v="5"/>
    <x v="12"/>
    <n v="2"/>
    <s v="Вспомогательные"/>
    <x v="16"/>
    <x v="12"/>
    <x v="12"/>
    <x v="1"/>
    <n v="2.66"/>
    <n v="2.66"/>
    <n v="0"/>
    <n v="2274.0074"/>
    <n v="2274.0074"/>
    <n v="0"/>
  </r>
  <r>
    <n v="2019"/>
    <n v="5"/>
    <x v="0"/>
    <n v="1"/>
    <s v="Основные"/>
    <x v="17"/>
    <x v="12"/>
    <x v="12"/>
    <x v="1"/>
    <n v="16105.789999999997"/>
    <n v="12550.69"/>
    <n v="-3555.0999999999967"/>
    <n v="13768678.813099997"/>
    <n v="10729459.3741"/>
    <n v="-3039219.438999997"/>
  </r>
  <r>
    <n v="2019"/>
    <n v="5"/>
    <x v="0"/>
    <n v="1"/>
    <s v="Основные"/>
    <x v="18"/>
    <x v="12"/>
    <x v="12"/>
    <x v="1"/>
    <n v="153.08680000000001"/>
    <n v="108.32"/>
    <n v="-44.766800000000018"/>
    <n v="130872.374452"/>
    <n v="92601.684799999988"/>
    <n v="-38270.689652000015"/>
  </r>
  <r>
    <n v="2019"/>
    <n v="5"/>
    <x v="0"/>
    <n v="1"/>
    <s v="Основные"/>
    <x v="0"/>
    <x v="13"/>
    <x v="13"/>
    <x v="0"/>
    <n v="53"/>
    <n v="49.893999999999998"/>
    <n v="-3.1060000000000016"/>
    <n v="28979.274852876999"/>
    <n v="27280.979990744243"/>
    <n v="-1698.2948621327548"/>
  </r>
  <r>
    <n v="2019"/>
    <n v="5"/>
    <x v="1"/>
    <n v="1"/>
    <s v="Основные"/>
    <x v="1"/>
    <x v="13"/>
    <x v="13"/>
    <x v="0"/>
    <n v="243"/>
    <n v="227.02199999999999"/>
    <n v="-15.978000000000009"/>
    <n v="132867.24130658701"/>
    <n v="124130.81010660079"/>
    <n v="-8736.4311999862057"/>
  </r>
  <r>
    <n v="2019"/>
    <n v="5"/>
    <x v="1"/>
    <n v="1"/>
    <s v="Основные"/>
    <x v="2"/>
    <x v="13"/>
    <x v="13"/>
    <x v="0"/>
    <n v="480"/>
    <n v="490.93299999999999"/>
    <n v="10.932999999999993"/>
    <n v="262453.80998831999"/>
    <n v="268431.74228957476"/>
    <n v="5977.9323012547929"/>
  </r>
  <r>
    <n v="2019"/>
    <n v="5"/>
    <x v="0"/>
    <n v="1"/>
    <s v="Основные"/>
    <x v="3"/>
    <x v="13"/>
    <x v="13"/>
    <x v="0"/>
    <n v="43"/>
    <n v="40.771999999999998"/>
    <n v="-2.2280000000000015"/>
    <n v="23511.487144786999"/>
    <n v="22293.264043424548"/>
    <n v="-1218.2231013624528"/>
  </r>
  <r>
    <n v="2019"/>
    <n v="5"/>
    <x v="13"/>
    <n v="2"/>
    <s v="Вспомогательные"/>
    <x v="19"/>
    <x v="13"/>
    <x v="13"/>
    <x v="0"/>
    <n v="26"/>
    <n v="26.513000000000002"/>
    <n v="0.51300000000000168"/>
    <n v="14216.248041033999"/>
    <n v="14496.745550459018"/>
    <n v="280.49750942501788"/>
  </r>
  <r>
    <n v="2019"/>
    <n v="5"/>
    <x v="2"/>
    <n v="2"/>
    <s v="Вспомогательные"/>
    <x v="4"/>
    <x v="13"/>
    <x v="13"/>
    <x v="0"/>
    <n v="90"/>
    <n v="72.748999999999995"/>
    <n v="-17.251000000000005"/>
    <n v="49210.089372809998"/>
    <n v="39777.60879758394"/>
    <n v="-9432.4805752260618"/>
  </r>
  <r>
    <n v="2019"/>
    <n v="5"/>
    <x v="20"/>
    <n v="2"/>
    <s v="Вспомогательные"/>
    <x v="28"/>
    <x v="13"/>
    <x v="13"/>
    <x v="0"/>
    <n v="23.27"/>
    <n v="15.819000000000001"/>
    <n v="-7.4509999999999987"/>
    <n v="12723.541996725429"/>
    <n v="8649.4933754275717"/>
    <n v="-4074.0486212978581"/>
  </r>
  <r>
    <n v="2019"/>
    <n v="5"/>
    <x v="3"/>
    <n v="2"/>
    <s v="Вспомогательные"/>
    <x v="5"/>
    <x v="13"/>
    <x v="13"/>
    <x v="0"/>
    <n v="0.06"/>
    <n v="5.8999999999999997E-2"/>
    <n v="-1.0000000000000009E-3"/>
    <n v="32.806726248539995"/>
    <n v="32.259947477730996"/>
    <n v="-0.5467787708090005"/>
  </r>
  <r>
    <n v="2019"/>
    <n v="5"/>
    <x v="23"/>
    <n v="3"/>
    <s v="Общезаводские"/>
    <x v="31"/>
    <x v="13"/>
    <x v="13"/>
    <x v="0"/>
    <n v="0.39"/>
    <n v="0.38900000000000001"/>
    <n v="-1.0000000000000009E-3"/>
    <n v="213.24372061551"/>
    <n v="212.696941844701"/>
    <n v="-0.5467787708090005"/>
  </r>
  <r>
    <n v="2019"/>
    <n v="5"/>
    <x v="4"/>
    <n v="2"/>
    <s v="Вспомогательные"/>
    <x v="6"/>
    <x v="13"/>
    <x v="13"/>
    <x v="0"/>
    <n v="20"/>
    <n v="14.82"/>
    <n v="-5.18"/>
    <n v="10935.57541618"/>
    <n v="8103.2613833893802"/>
    <n v="-2832.3140327906199"/>
  </r>
  <r>
    <n v="2019"/>
    <n v="5"/>
    <x v="5"/>
    <n v="2"/>
    <s v="Вспомогательные"/>
    <x v="7"/>
    <x v="13"/>
    <x v="13"/>
    <x v="0"/>
    <n v="10.8"/>
    <n v="10.8"/>
    <n v="0"/>
    <n v="5905.2107247372005"/>
    <n v="5905.2107247372005"/>
    <n v="0"/>
  </r>
  <r>
    <n v="2019"/>
    <n v="5"/>
    <x v="6"/>
    <n v="1"/>
    <s v="Основные"/>
    <x v="8"/>
    <x v="13"/>
    <x v="13"/>
    <x v="0"/>
    <n v="194.4"/>
    <n v="169.69900000000001"/>
    <n v="-24.700999999999993"/>
    <n v="106293.7930452696"/>
    <n v="92787.81062751649"/>
    <n v="-13505.982417753105"/>
  </r>
  <r>
    <n v="2019"/>
    <n v="5"/>
    <x v="7"/>
    <n v="1"/>
    <s v="Основные"/>
    <x v="9"/>
    <x v="13"/>
    <x v="13"/>
    <x v="0"/>
    <n v="75"/>
    <n v="76.105999999999995"/>
    <n v="1.1059999999999945"/>
    <n v="41008.407810674995"/>
    <n v="41613.145131189747"/>
    <n v="604.73732051475099"/>
  </r>
  <r>
    <n v="2019"/>
    <n v="5"/>
    <x v="8"/>
    <n v="1"/>
    <s v="Основные"/>
    <x v="10"/>
    <x v="13"/>
    <x v="13"/>
    <x v="0"/>
    <n v="480"/>
    <n v="395.74"/>
    <n v="-84.259999999999991"/>
    <n v="262453.80998831999"/>
    <n v="216382.23075995364"/>
    <n v="-46071.579228366332"/>
  </r>
  <r>
    <n v="2019"/>
    <n v="5"/>
    <x v="9"/>
    <n v="1"/>
    <s v="Основные"/>
    <x v="11"/>
    <x v="13"/>
    <x v="13"/>
    <x v="0"/>
    <n v="150"/>
    <n v="125.631"/>
    <n v="-24.369"/>
    <n v="82016.81562134999"/>
    <n v="68692.363755505474"/>
    <n v="-13324.451865844519"/>
  </r>
  <r>
    <n v="2019"/>
    <n v="5"/>
    <x v="9"/>
    <n v="1"/>
    <s v="Основные"/>
    <x v="12"/>
    <x v="13"/>
    <x v="13"/>
    <x v="0"/>
    <n v="197"/>
    <n v="254.61799999999999"/>
    <n v="57.617999999999995"/>
    <n v="107715.417849373"/>
    <n v="139219.71706584597"/>
    <n v="31504.299216472959"/>
  </r>
  <r>
    <n v="2019"/>
    <n v="5"/>
    <x v="10"/>
    <n v="1"/>
    <s v="Основные"/>
    <x v="13"/>
    <x v="13"/>
    <x v="13"/>
    <x v="0"/>
    <n v="10"/>
    <n v="9.4079999999999995"/>
    <n v="-0.59200000000000053"/>
    <n v="5467.7877080899998"/>
    <n v="5144.0946757710717"/>
    <n v="-323.69303231892826"/>
  </r>
  <r>
    <n v="2019"/>
    <n v="5"/>
    <x v="10"/>
    <n v="1"/>
    <s v="Основные"/>
    <x v="14"/>
    <x v="13"/>
    <x v="13"/>
    <x v="0"/>
    <n v="13"/>
    <n v="11.468"/>
    <n v="-1.532"/>
    <n v="7108.1240205169997"/>
    <n v="6270.4589436376118"/>
    <n v="-837.66507687938804"/>
  </r>
  <r>
    <n v="2019"/>
    <n v="5"/>
    <x v="11"/>
    <n v="1"/>
    <s v="Основные"/>
    <x v="15"/>
    <x v="13"/>
    <x v="13"/>
    <x v="0"/>
    <n v="345"/>
    <n v="330.12"/>
    <n v="-14.879999999999995"/>
    <n v="188638.675929105"/>
    <n v="180502.60781946708"/>
    <n v="-8136.0681096379176"/>
  </r>
  <r>
    <n v="2019"/>
    <n v="5"/>
    <x v="10"/>
    <n v="1"/>
    <s v="Основные"/>
    <x v="24"/>
    <x v="13"/>
    <x v="13"/>
    <x v="0"/>
    <n v="44"/>
    <n v="37.795000000000002"/>
    <n v="-6.2049999999999983"/>
    <n v="24058.265915595999"/>
    <n v="20665.503642726155"/>
    <n v="-3392.7622728698439"/>
  </r>
  <r>
    <n v="2019"/>
    <n v="5"/>
    <x v="17"/>
    <n v="2"/>
    <s v="Вспомогательные"/>
    <x v="25"/>
    <x v="13"/>
    <x v="13"/>
    <x v="0"/>
    <n v="4.8"/>
    <n v="4.8099999999999996"/>
    <n v="9.9999999999997868E-3"/>
    <n v="2624.5380998831997"/>
    <n v="2630.0058875912896"/>
    <n v="5.4677877080898831"/>
  </r>
  <r>
    <n v="2019"/>
    <n v="5"/>
    <x v="12"/>
    <n v="2"/>
    <s v="Вспомогательные"/>
    <x v="16"/>
    <x v="13"/>
    <x v="13"/>
    <x v="0"/>
    <n v="0.01"/>
    <n v="0.01"/>
    <n v="0"/>
    <n v="5.4677877080899995"/>
    <n v="5.4677877080899995"/>
    <n v="0"/>
  </r>
  <r>
    <n v="2019"/>
    <n v="5"/>
    <x v="0"/>
    <n v="1"/>
    <s v="Основные"/>
    <x v="17"/>
    <x v="13"/>
    <x v="13"/>
    <x v="0"/>
    <n v="370"/>
    <n v="329.43700000000001"/>
    <n v="-40.562999999999988"/>
    <n v="202308.14519933"/>
    <n v="180129.15791900453"/>
    <n v="-22178.987280325458"/>
  </r>
  <r>
    <n v="2019"/>
    <n v="5"/>
    <x v="0"/>
    <n v="1"/>
    <s v="Основные"/>
    <x v="18"/>
    <x v="13"/>
    <x v="13"/>
    <x v="0"/>
    <n v="64"/>
    <n v="55.951000000000001"/>
    <n v="-8.0489999999999995"/>
    <n v="34993.841331775999"/>
    <n v="30592.819005534358"/>
    <n v="-4401.0223262416403"/>
  </r>
  <r>
    <n v="2019"/>
    <n v="5"/>
    <x v="18"/>
    <n v="3"/>
    <s v="Общезаводские"/>
    <x v="26"/>
    <x v="14"/>
    <x v="14"/>
    <x v="1"/>
    <n v="82"/>
    <n v="82"/>
    <n v="0"/>
    <n v="93991.048600000009"/>
    <n v="93991.048600000009"/>
    <n v="0"/>
  </r>
  <r>
    <n v="2019"/>
    <n v="5"/>
    <x v="27"/>
    <n v="3"/>
    <s v="Общезаводские"/>
    <x v="35"/>
    <x v="14"/>
    <x v="14"/>
    <x v="1"/>
    <n v="10"/>
    <n v="10"/>
    <n v="0"/>
    <n v="11462.323"/>
    <n v="11462.323"/>
    <n v="0"/>
  </r>
  <r>
    <n v="2019"/>
    <n v="5"/>
    <x v="7"/>
    <n v="1"/>
    <s v="Основные"/>
    <x v="9"/>
    <x v="15"/>
    <x v="15"/>
    <x v="0"/>
    <n v="63"/>
    <n v="0"/>
    <n v="-63"/>
    <n v="17824.159905048"/>
    <n v="0"/>
    <n v="-17824.159905048"/>
  </r>
  <r>
    <n v="2019"/>
    <n v="5"/>
    <x v="9"/>
    <n v="1"/>
    <s v="Основные"/>
    <x v="11"/>
    <x v="16"/>
    <x v="16"/>
    <x v="1"/>
    <n v="5784.1867999999995"/>
    <n v="5654"/>
    <n v="-130.18679999999949"/>
    <n v="3697370.5775161614"/>
    <n v="3614152.5106478892"/>
    <n v="-83218.066868272508"/>
  </r>
  <r>
    <n v="2019"/>
    <n v="5"/>
    <x v="0"/>
    <n v="1"/>
    <s v="Основные"/>
    <x v="17"/>
    <x v="16"/>
    <x v="16"/>
    <x v="1"/>
    <n v="0"/>
    <n v="1800"/>
    <n v="1800"/>
    <n v="0"/>
    <n v="1150596.8374896003"/>
    <n v="1150596.8374896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Сводная таблица5" cacheId="7" applyNumberFormats="0" applyBorderFormats="0" applyFontFormats="0" applyPatternFormats="0" applyAlignmentFormats="0" applyWidthHeightFormats="1" dataCaption="Значения" updatedVersion="6" minRefreshableVersion="3" showDrill="0" itemPrintTitles="1" createdVersion="6" indent="0" compact="0" compactData="0" multipleFieldFilters="0">
  <location ref="B39:J56" firstHeaderRow="0" firstDataRow="1" firstDataCol="3" rowPageCount="1" colPageCount="1"/>
  <pivotFields count="15"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axis="axisPage" compact="0" outline="0" multipleItemSelectionAllowed="1" showAll="0" defaultSubtotal="0">
      <items count="39">
        <item x="0"/>
        <item x="1"/>
        <item x="2"/>
        <item x="3"/>
        <item h="1" x="19"/>
        <item h="1" x="20"/>
        <item x="4"/>
        <item h="1" x="27"/>
        <item h="1" x="21"/>
        <item h="1" x="28"/>
        <item h="1" x="29"/>
        <item h="1" x="5"/>
        <item h="1" x="26"/>
        <item h="1" x="30"/>
        <item h="1" x="31"/>
        <item h="1" x="22"/>
        <item h="1" x="6"/>
        <item h="1" x="7"/>
        <item x="8"/>
        <item x="9"/>
        <item x="10"/>
        <item x="23"/>
        <item x="11"/>
        <item h="1" x="12"/>
        <item h="1" x="13"/>
        <item h="1" x="14"/>
        <item h="1" x="32"/>
        <item x="15"/>
        <item h="1" x="33"/>
        <item h="1" x="24"/>
        <item h="1" x="25"/>
        <item h="1" x="34"/>
        <item h="1" x="36"/>
        <item h="1" x="37"/>
        <item h="1" x="16"/>
        <item h="1" x="38"/>
        <item x="17"/>
        <item x="18"/>
        <item h="1" x="35"/>
      </items>
    </pivotField>
    <pivotField axis="axisRow" compact="0" outline="0" showAll="0" sortType="ascending" defaultSubtota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m="1" x="17"/>
        <item x="16"/>
        <item m="1" x="18"/>
      </items>
    </pivotField>
    <pivotField axis="axisRow" compact="0" outline="0" showAll="0" defaultSubtotal="0">
      <items count="19">
        <item x="0"/>
        <item x="4"/>
        <item x="2"/>
        <item x="7"/>
        <item m="1" x="17"/>
        <item x="6"/>
        <item x="5"/>
        <item x="13"/>
        <item x="9"/>
        <item x="15"/>
        <item x="11"/>
        <item x="1"/>
        <item x="12"/>
        <item x="16"/>
        <item m="1" x="18"/>
        <item x="14"/>
        <item x="3"/>
        <item x="10"/>
        <item x="8"/>
      </items>
    </pivotField>
    <pivotField axis="axisRow" compact="0" outline="0" showAll="0" defaultSubtotal="0">
      <items count="4">
        <item x="1"/>
        <item x="2"/>
        <item x="3"/>
        <item x="0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3">
    <field x="6"/>
    <field x="7"/>
    <field x="8"/>
  </rowFields>
  <rowItems count="17">
    <i>
      <x/>
      <x/>
      <x v="3"/>
    </i>
    <i>
      <x v="1"/>
      <x v="11"/>
      <x v="3"/>
    </i>
    <i>
      <x v="2"/>
      <x v="2"/>
      <x v="3"/>
    </i>
    <i>
      <x v="3"/>
      <x v="16"/>
      <x/>
    </i>
    <i>
      <x v="4"/>
      <x v="1"/>
      <x v="3"/>
    </i>
    <i>
      <x v="5"/>
      <x v="6"/>
      <x v="3"/>
    </i>
    <i>
      <x v="6"/>
      <x v="5"/>
      <x v="3"/>
    </i>
    <i>
      <x v="7"/>
      <x v="3"/>
      <x v="3"/>
    </i>
    <i>
      <x v="8"/>
      <x v="18"/>
      <x v="1"/>
    </i>
    <i>
      <x v="9"/>
      <x v="8"/>
      <x v="3"/>
    </i>
    <i>
      <x v="10"/>
      <x v="17"/>
      <x/>
    </i>
    <i>
      <x v="11"/>
      <x v="10"/>
      <x v="2"/>
    </i>
    <i>
      <x v="12"/>
      <x v="12"/>
      <x/>
    </i>
    <i>
      <x v="13"/>
      <x v="7"/>
      <x v="3"/>
    </i>
    <i>
      <x v="15"/>
      <x v="9"/>
      <x v="3"/>
    </i>
    <i>
      <x v="17"/>
      <x v="13"/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5" hier="-1"/>
  </pageFields>
  <dataFields count="6">
    <dataField name="Плaн" fld="9" baseField="8" baseItem="3" numFmtId="4"/>
    <dataField name="Фaкт" fld="10" baseField="8" baseItem="3" numFmtId="4"/>
    <dataField name="Oткл" fld="11" baseField="8" baseItem="3" numFmtId="4"/>
    <dataField name="ПлaнРуб" fld="12" baseField="8" baseItem="3" numFmtId="3"/>
    <dataField name="ФaктРуб" fld="13" baseField="8" baseItem="3" numFmtId="3"/>
    <dataField name="OтклРуб" fld="14" baseField="8" baseItem="3" numFmtId="3"/>
  </dataFields>
  <formats count="9">
    <format dxfId="272">
      <pivotArea field="6" grandRow="1" outline="0" axis="axisRow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271">
      <pivotArea outline="0" fieldPosition="0">
        <references count="1">
          <reference field="4294967294" count="1">
            <x v="3"/>
          </reference>
        </references>
      </pivotArea>
    </format>
    <format dxfId="270">
      <pivotArea outline="0" fieldPosition="0">
        <references count="1">
          <reference field="4294967294" count="1">
            <x v="4"/>
          </reference>
        </references>
      </pivotArea>
    </format>
    <format dxfId="269">
      <pivotArea outline="0" fieldPosition="0">
        <references count="1">
          <reference field="4294967294" count="1">
            <x v="5"/>
          </reference>
        </references>
      </pivotArea>
    </format>
    <format dxfId="268">
      <pivotArea outline="0" fieldPosition="0">
        <references count="1">
          <reference field="4294967294" count="1">
            <x v="0"/>
          </reference>
        </references>
      </pivotArea>
    </format>
    <format dxfId="267">
      <pivotArea outline="0" fieldPosition="0">
        <references count="1">
          <reference field="4294967294" count="1">
            <x v="1"/>
          </reference>
        </references>
      </pivotArea>
    </format>
    <format dxfId="266">
      <pivotArea outline="0" fieldPosition="0">
        <references count="1">
          <reference field="4294967294" count="1">
            <x v="2"/>
          </reference>
        </references>
      </pivotArea>
    </format>
    <format dxfId="265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264">
      <pivotArea dataOnly="0" labelOnly="1" outline="0" fieldPosition="0">
        <references count="1">
          <reference field="4294967294" count="1">
            <x v="5"/>
          </reference>
        </references>
      </pivotArea>
    </format>
  </formats>
  <conditionalFormats count="1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Сводная таблица5" cacheId="7" applyNumberFormats="0" applyBorderFormats="0" applyFontFormats="0" applyPatternFormats="0" applyAlignmentFormats="0" applyWidthHeightFormats="1" dataCaption="Значения" updatedVersion="6" minRefreshableVersion="3" showDrill="0" itemPrintTitles="1" createdVersion="6" indent="0" compact="0" compactData="0" multipleFieldFilters="0">
  <location ref="B42:J50" firstHeaderRow="0" firstDataRow="1" firstDataCol="3" rowPageCount="1" colPageCount="1"/>
  <pivotFields count="15"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axis="axisPage" compact="0" outline="0" multipleItemSelectionAllowed="1" showAll="0" defaultSubtotal="0">
      <items count="39">
        <item h="1" x="0"/>
        <item h="1" x="1"/>
        <item h="1" x="2"/>
        <item x="3"/>
        <item h="1" x="19"/>
        <item h="1" x="20"/>
        <item h="1" x="4"/>
        <item h="1" x="27"/>
        <item h="1" x="21"/>
        <item h="1" x="28"/>
        <item h="1" x="29"/>
        <item h="1" x="5"/>
        <item h="1" x="26"/>
        <item h="1" x="30"/>
        <item h="1" x="31"/>
        <item h="1" x="22"/>
        <item h="1" x="6"/>
        <item h="1" x="7"/>
        <item h="1" x="8"/>
        <item h="1" x="9"/>
        <item h="1" x="10"/>
        <item h="1" x="23"/>
        <item h="1" x="11"/>
        <item h="1" x="12"/>
        <item h="1" x="13"/>
        <item h="1" x="14"/>
        <item h="1" x="32"/>
        <item h="1" x="15"/>
        <item h="1" x="33"/>
        <item h="1" x="24"/>
        <item h="1" x="25"/>
        <item h="1" x="34"/>
        <item h="1" x="36"/>
        <item h="1" x="37"/>
        <item h="1" x="16"/>
        <item h="1" x="38"/>
        <item h="1" x="17"/>
        <item h="1" x="18"/>
        <item h="1" x="35"/>
      </items>
    </pivotField>
    <pivotField axis="axisRow" compact="0" outline="0" showAll="0" sortType="ascending" defaultSubtota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m="1" x="17"/>
        <item x="16"/>
        <item m="1" x="18"/>
      </items>
    </pivotField>
    <pivotField axis="axisRow" compact="0" outline="0" showAll="0" defaultSubtotal="0">
      <items count="19">
        <item x="0"/>
        <item x="4"/>
        <item x="2"/>
        <item x="7"/>
        <item m="1" x="17"/>
        <item x="6"/>
        <item x="5"/>
        <item x="13"/>
        <item x="9"/>
        <item x="15"/>
        <item x="11"/>
        <item x="1"/>
        <item x="12"/>
        <item x="16"/>
        <item m="1" x="18"/>
        <item x="14"/>
        <item x="3"/>
        <item x="10"/>
        <item x="8"/>
      </items>
    </pivotField>
    <pivotField axis="axisRow" compact="0" outline="0" showAll="0" defaultSubtotal="0">
      <items count="4">
        <item x="1"/>
        <item x="2"/>
        <item x="3"/>
        <item x="0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3">
    <field x="6"/>
    <field x="7"/>
    <field x="8"/>
  </rowFields>
  <rowItems count="8">
    <i>
      <x/>
      <x/>
      <x v="3"/>
    </i>
    <i>
      <x v="5"/>
      <x v="6"/>
      <x v="3"/>
    </i>
    <i>
      <x v="7"/>
      <x v="3"/>
      <x v="3"/>
    </i>
    <i>
      <x v="8"/>
      <x v="18"/>
      <x v="1"/>
    </i>
    <i>
      <x v="10"/>
      <x v="17"/>
      <x/>
    </i>
    <i>
      <x v="12"/>
      <x v="12"/>
      <x/>
    </i>
    <i>
      <x v="13"/>
      <x v="7"/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5" hier="-1"/>
  </pageFields>
  <dataFields count="6">
    <dataField name="Плaн" fld="9" baseField="8" baseItem="3" numFmtId="4"/>
    <dataField name="Фaкт" fld="10" baseField="8" baseItem="3" numFmtId="4"/>
    <dataField name="Oткл" fld="11" baseField="8" baseItem="3" numFmtId="4"/>
    <dataField name="ПлaнРуб" fld="12" baseField="8" baseItem="3" numFmtId="3"/>
    <dataField name="ФaктРуб" fld="13" baseField="8" baseItem="3" numFmtId="3"/>
    <dataField name="OтклРуб" fld="14" baseField="8" baseItem="3" numFmtId="3"/>
  </dataFields>
  <formats count="7">
    <format dxfId="235">
      <pivotArea field="6" grandRow="1" outline="0" axis="axisRow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234">
      <pivotArea outline="0" fieldPosition="0">
        <references count="1">
          <reference field="4294967294" count="1">
            <x v="3"/>
          </reference>
        </references>
      </pivotArea>
    </format>
    <format dxfId="233">
      <pivotArea outline="0" fieldPosition="0">
        <references count="1">
          <reference field="4294967294" count="1">
            <x v="4"/>
          </reference>
        </references>
      </pivotArea>
    </format>
    <format dxfId="232">
      <pivotArea outline="0" fieldPosition="0">
        <references count="1">
          <reference field="4294967294" count="1">
            <x v="5"/>
          </reference>
        </references>
      </pivotArea>
    </format>
    <format dxfId="231">
      <pivotArea outline="0" fieldPosition="0">
        <references count="1">
          <reference field="4294967294" count="1">
            <x v="0"/>
          </reference>
        </references>
      </pivotArea>
    </format>
    <format dxfId="230">
      <pivotArea outline="0" fieldPosition="0">
        <references count="1">
          <reference field="4294967294" count="1">
            <x v="1"/>
          </reference>
        </references>
      </pivotArea>
    </format>
    <format dxfId="229">
      <pivotArea outline="0" fieldPosition="0">
        <references count="1">
          <reference field="4294967294" count="1">
            <x v="2"/>
          </reference>
        </references>
      </pivotArea>
    </format>
  </formats>
  <conditionalFormats count="1"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Сводная таблица7" cacheId="7" applyNumberFormats="0" applyBorderFormats="0" applyFontFormats="0" applyPatternFormats="0" applyAlignmentFormats="0" applyWidthHeightFormats="1" dataCaption="Значения" updatedVersion="6" minRefreshableVersion="3" showDrill="0" itemPrintTitles="1" createdVersion="6" indent="0" compact="0" compactData="0" multipleFieldFilters="0">
  <location ref="B76:J84" firstHeaderRow="0" firstDataRow="1" firstDataCol="3" rowPageCount="1" colPageCount="1"/>
  <pivotFields count="15"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axis="axisPage" compact="0" outline="0" multipleItemSelectionAllowed="1" showAll="0" defaultSubtotal="0">
      <items count="39">
        <item h="1" x="0"/>
        <item h="1" x="1"/>
        <item h="1" x="2"/>
        <item h="1" x="3"/>
        <item h="1" x="19"/>
        <item h="1" x="20"/>
        <item h="1" x="4"/>
        <item h="1" x="27"/>
        <item h="1" x="21"/>
        <item h="1" x="28"/>
        <item h="1" x="29"/>
        <item h="1" x="5"/>
        <item h="1" x="26"/>
        <item h="1" x="30"/>
        <item h="1" x="31"/>
        <item h="1" x="22"/>
        <item h="1" x="6"/>
        <item h="1" x="7"/>
        <item h="1" x="8"/>
        <item h="1" x="9"/>
        <item h="1" x="10"/>
        <item h="1" x="23"/>
        <item h="1" x="11"/>
        <item h="1" x="12"/>
        <item h="1" x="13"/>
        <item h="1" x="14"/>
        <item h="1" x="32"/>
        <item h="1" x="15"/>
        <item h="1" x="33"/>
        <item h="1" x="24"/>
        <item h="1" x="25"/>
        <item h="1" x="34"/>
        <item h="1" x="36"/>
        <item h="1" x="37"/>
        <item h="1" x="16"/>
        <item h="1" x="38"/>
        <item h="1" x="17"/>
        <item x="18"/>
        <item h="1" x="35"/>
      </items>
    </pivotField>
    <pivotField axis="axisRow" compact="0" outline="0" showAll="0" sortType="ascending" defaultSubtota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m="1" x="17"/>
        <item x="16"/>
        <item m="1" x="18"/>
      </items>
    </pivotField>
    <pivotField axis="axisRow" compact="0" outline="0" showAll="0" defaultSubtotal="0">
      <items count="19">
        <item x="0"/>
        <item x="4"/>
        <item x="2"/>
        <item x="7"/>
        <item m="1" x="17"/>
        <item x="6"/>
        <item x="5"/>
        <item x="13"/>
        <item x="9"/>
        <item x="15"/>
        <item x="11"/>
        <item x="1"/>
        <item x="12"/>
        <item x="16"/>
        <item m="1" x="18"/>
        <item x="14"/>
        <item x="3"/>
        <item x="10"/>
        <item x="8"/>
      </items>
    </pivotField>
    <pivotField axis="axisRow" compact="0" outline="0" showAll="0" defaultSubtotal="0">
      <items count="4">
        <item x="1"/>
        <item x="2"/>
        <item x="3"/>
        <item x="0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3">
    <field x="6"/>
    <field x="7"/>
    <field x="8"/>
  </rowFields>
  <rowItems count="8">
    <i>
      <x/>
      <x/>
      <x v="3"/>
    </i>
    <i>
      <x v="5"/>
      <x v="6"/>
      <x v="3"/>
    </i>
    <i>
      <x v="7"/>
      <x v="3"/>
      <x v="3"/>
    </i>
    <i>
      <x v="8"/>
      <x v="18"/>
      <x v="1"/>
    </i>
    <i>
      <x v="9"/>
      <x v="8"/>
      <x v="3"/>
    </i>
    <i>
      <x v="12"/>
      <x v="12"/>
      <x/>
    </i>
    <i>
      <x v="13"/>
      <x v="7"/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5" hier="-1"/>
  </pageFields>
  <dataFields count="6">
    <dataField name="Плaн" fld="9" baseField="8" baseItem="3" numFmtId="4"/>
    <dataField name="Фaкт" fld="10" baseField="8" baseItem="3" numFmtId="4"/>
    <dataField name="Oткл" fld="11" baseField="8" baseItem="3" numFmtId="4"/>
    <dataField name="ПлaнРуб" fld="12" baseField="8" baseItem="3" numFmtId="3"/>
    <dataField name="ФaктРуб" fld="13" baseField="8" baseItem="3" numFmtId="3"/>
    <dataField name="OтклРуб" fld="14" baseField="8" baseItem="3" numFmtId="3"/>
  </dataFields>
  <formats count="7">
    <format dxfId="242">
      <pivotArea field="6" grandRow="1" outline="0" axis="axisRow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241">
      <pivotArea outline="0" fieldPosition="0">
        <references count="1">
          <reference field="4294967294" count="1">
            <x v="3"/>
          </reference>
        </references>
      </pivotArea>
    </format>
    <format dxfId="240">
      <pivotArea outline="0" fieldPosition="0">
        <references count="1">
          <reference field="4294967294" count="1">
            <x v="4"/>
          </reference>
        </references>
      </pivotArea>
    </format>
    <format dxfId="239">
      <pivotArea outline="0" fieldPosition="0">
        <references count="1">
          <reference field="4294967294" count="1">
            <x v="5"/>
          </reference>
        </references>
      </pivotArea>
    </format>
    <format dxfId="238">
      <pivotArea outline="0" fieldPosition="0">
        <references count="1">
          <reference field="4294967294" count="1">
            <x v="0"/>
          </reference>
        </references>
      </pivotArea>
    </format>
    <format dxfId="237">
      <pivotArea outline="0" fieldPosition="0">
        <references count="1">
          <reference field="4294967294" count="1">
            <x v="1"/>
          </reference>
        </references>
      </pivotArea>
    </format>
    <format dxfId="236">
      <pivotArea outline="0" fieldPosition="0">
        <references count="1">
          <reference field="4294967294" count="1">
            <x v="2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Сводная таблица1" cacheId="7" applyNumberFormats="0" applyBorderFormats="0" applyFontFormats="0" applyPatternFormats="0" applyAlignmentFormats="0" applyWidthHeightFormats="1" dataCaption="Значения" updatedVersion="6" minRefreshableVersion="3" showDrill="0" itemPrintTitles="1" createdVersion="6" indent="0" compact="0" compactData="0" multipleFieldFilters="0">
  <location ref="B4:J17" firstHeaderRow="0" firstDataRow="1" firstDataCol="3" rowPageCount="1" colPageCount="1"/>
  <pivotFields count="15">
    <pivotField compact="0" outline="0" showAll="0" defaultSubtotal="0"/>
    <pivotField compact="0" outline="0" showAll="0" defaultSubtotal="0"/>
    <pivotField axis="axisPage" compact="0" outline="0" subtotalTop="0" multipleItemSelectionAllowed="1" showAll="0" defaultSubtotal="0">
      <items count="30">
        <item h="1" x="1"/>
        <item h="1" x="14"/>
        <item h="1" x="2"/>
        <item h="1" x="19"/>
        <item h="1" x="15"/>
        <item h="1" x="20"/>
        <item h="1" x="21"/>
        <item h="1" x="3"/>
        <item h="1" x="18"/>
        <item h="1" x="22"/>
        <item h="1" x="23"/>
        <item h="1" x="4"/>
        <item h="1" x="5"/>
        <item h="1" x="0"/>
        <item x="6"/>
        <item h="1" x="7"/>
        <item h="1" x="8"/>
        <item h="1" x="16"/>
        <item h="1" x="9"/>
        <item h="1" x="24"/>
        <item h="1" x="11"/>
        <item h="1" x="25"/>
        <item h="1" x="10"/>
        <item h="1" x="17"/>
        <item h="1" x="26"/>
        <item h="1" x="28"/>
        <item h="1" x="12"/>
        <item h="1" x="29"/>
        <item h="1" x="13"/>
        <item h="1" x="27"/>
      </items>
    </pivotField>
    <pivotField compact="0" outline="0" showAll="0" defaultSubtotal="0"/>
    <pivotField compact="0" outline="0" showAll="0" defaultSubtotal="0"/>
    <pivotField compact="0" outline="0" multipleItemSelectionAllowed="1" showAll="0" defaultSubtotal="0"/>
    <pivotField axis="axisRow" compact="0" outline="0" showAll="0" sortType="ascending" defaultSubtota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m="1" x="17"/>
        <item x="16"/>
        <item m="1" x="18"/>
      </items>
    </pivotField>
    <pivotField axis="axisRow" compact="0" outline="0" showAll="0" defaultSubtotal="0">
      <items count="19">
        <item x="0"/>
        <item x="4"/>
        <item x="2"/>
        <item x="7"/>
        <item m="1" x="17"/>
        <item x="6"/>
        <item x="5"/>
        <item x="13"/>
        <item x="9"/>
        <item x="15"/>
        <item x="11"/>
        <item x="1"/>
        <item x="12"/>
        <item x="16"/>
        <item m="1" x="18"/>
        <item x="14"/>
        <item x="3"/>
        <item x="10"/>
        <item x="8"/>
      </items>
    </pivotField>
    <pivotField axis="axisRow" compact="0" outline="0" showAll="0" defaultSubtotal="0">
      <items count="4">
        <item x="1"/>
        <item x="2"/>
        <item x="3"/>
        <item x="0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3">
    <field x="6"/>
    <field x="7"/>
    <field x="8"/>
  </rowFields>
  <rowItems count="13">
    <i>
      <x/>
      <x/>
      <x v="3"/>
    </i>
    <i>
      <x v="1"/>
      <x v="11"/>
      <x v="3"/>
    </i>
    <i>
      <x v="3"/>
      <x v="16"/>
      <x/>
    </i>
    <i>
      <x v="5"/>
      <x v="6"/>
      <x v="3"/>
    </i>
    <i>
      <x v="6"/>
      <x v="5"/>
      <x v="3"/>
    </i>
    <i>
      <x v="7"/>
      <x v="3"/>
      <x v="3"/>
    </i>
    <i>
      <x v="8"/>
      <x v="18"/>
      <x v="1"/>
    </i>
    <i>
      <x v="9"/>
      <x v="8"/>
      <x v="3"/>
    </i>
    <i>
      <x v="10"/>
      <x v="17"/>
      <x/>
    </i>
    <i>
      <x v="11"/>
      <x v="10"/>
      <x v="2"/>
    </i>
    <i>
      <x v="12"/>
      <x v="12"/>
      <x/>
    </i>
    <i>
      <x v="13"/>
      <x v="7"/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2" hier="-1"/>
  </pageFields>
  <dataFields count="6">
    <dataField name="Плaн" fld="9" baseField="8" baseItem="3" numFmtId="4"/>
    <dataField name="Фaкт" fld="10" baseField="8" baseItem="3" numFmtId="4"/>
    <dataField name="Oткл" fld="11" baseField="8" baseItem="3" numFmtId="4"/>
    <dataField name="ПлaнРуб" fld="12" baseField="8" baseItem="3" numFmtId="3"/>
    <dataField name="ФaктРуб" fld="13" baseField="8" baseItem="3" numFmtId="3"/>
    <dataField name="OтклРуб" fld="14" baseField="8" baseItem="3" numFmtId="3"/>
  </dataFields>
  <formats count="7">
    <format dxfId="207">
      <pivotArea field="6" grandRow="1" outline="0" axis="axisRow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206">
      <pivotArea outline="0" fieldPosition="0">
        <references count="1">
          <reference field="4294967294" count="1">
            <x v="3"/>
          </reference>
        </references>
      </pivotArea>
    </format>
    <format dxfId="205">
      <pivotArea outline="0" fieldPosition="0">
        <references count="1">
          <reference field="4294967294" count="1">
            <x v="4"/>
          </reference>
        </references>
      </pivotArea>
    </format>
    <format dxfId="204">
      <pivotArea outline="0" fieldPosition="0">
        <references count="1">
          <reference field="4294967294" count="1">
            <x v="5"/>
          </reference>
        </references>
      </pivotArea>
    </format>
    <format dxfId="203">
      <pivotArea outline="0" fieldPosition="0">
        <references count="1">
          <reference field="4294967294" count="1">
            <x v="0"/>
          </reference>
        </references>
      </pivotArea>
    </format>
    <format dxfId="202">
      <pivotArea outline="0" fieldPosition="0">
        <references count="1">
          <reference field="4294967294" count="1">
            <x v="1"/>
          </reference>
        </references>
      </pivotArea>
    </format>
    <format dxfId="201">
      <pivotArea outline="0" fieldPosition="0">
        <references count="1">
          <reference field="4294967294" count="1">
            <x v="2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Сводная таблица1" cacheId="7" applyNumberFormats="0" applyBorderFormats="0" applyFontFormats="0" applyPatternFormats="0" applyAlignmentFormats="0" applyWidthHeightFormats="1" dataCaption="Значения" updatedVersion="6" minRefreshableVersion="3" showDrill="0" itemPrintTitles="1" createdVersion="6" indent="0" compact="0" compactData="0" multipleFieldFilters="0">
  <location ref="B4:J14" firstHeaderRow="0" firstDataRow="1" firstDataCol="3" rowPageCount="1" colPageCount="1"/>
  <pivotFields count="15">
    <pivotField compact="0" outline="0" showAll="0" defaultSubtotal="0"/>
    <pivotField compact="0" outline="0" showAll="0" defaultSubtotal="0"/>
    <pivotField axis="axisPage" compact="0" outline="0" subtotalTop="0" multipleItemSelectionAllowed="1" showAll="0" defaultSubtotal="0">
      <items count="30">
        <item h="1" x="1"/>
        <item h="1" x="14"/>
        <item h="1" x="2"/>
        <item h="1" x="19"/>
        <item h="1" x="15"/>
        <item h="1" x="20"/>
        <item h="1" x="21"/>
        <item h="1" x="3"/>
        <item h="1" x="18"/>
        <item h="1" x="22"/>
        <item h="1" x="23"/>
        <item h="1" x="4"/>
        <item h="1" x="5"/>
        <item h="1" x="0"/>
        <item h="1" x="6"/>
        <item h="1" x="7"/>
        <item h="1" x="8"/>
        <item h="1" x="16"/>
        <item x="9"/>
        <item h="1" x="24"/>
        <item h="1" x="11"/>
        <item h="1" x="25"/>
        <item h="1" x="10"/>
        <item h="1" x="17"/>
        <item h="1" x="26"/>
        <item h="1" x="28"/>
        <item h="1" x="12"/>
        <item h="1" x="29"/>
        <item h="1" x="13"/>
        <item h="1" x="27"/>
      </items>
    </pivotField>
    <pivotField compact="0" outline="0" showAll="0" defaultSubtotal="0"/>
    <pivotField compact="0" outline="0" showAll="0" defaultSubtotal="0"/>
    <pivotField compact="0" outline="0" multipleItemSelectionAllowed="1" showAll="0" defaultSubtotal="0"/>
    <pivotField axis="axisRow" compact="0" outline="0" showAll="0" sortType="ascending" defaultSubtota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m="1" x="17"/>
        <item x="16"/>
        <item m="1" x="18"/>
      </items>
    </pivotField>
    <pivotField axis="axisRow" compact="0" outline="0" showAll="0" defaultSubtotal="0">
      <items count="19">
        <item x="0"/>
        <item x="4"/>
        <item x="2"/>
        <item x="7"/>
        <item m="1" x="17"/>
        <item x="6"/>
        <item x="5"/>
        <item x="13"/>
        <item x="9"/>
        <item x="15"/>
        <item x="11"/>
        <item x="1"/>
        <item x="12"/>
        <item x="16"/>
        <item m="1" x="18"/>
        <item x="14"/>
        <item x="3"/>
        <item x="10"/>
        <item x="8"/>
      </items>
    </pivotField>
    <pivotField axis="axisRow" compact="0" outline="0" showAll="0" defaultSubtotal="0">
      <items count="4">
        <item x="1"/>
        <item x="2"/>
        <item x="3"/>
        <item x="0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3">
    <field x="6"/>
    <field x="7"/>
    <field x="8"/>
  </rowFields>
  <rowItems count="10">
    <i>
      <x/>
      <x/>
      <x v="3"/>
    </i>
    <i>
      <x v="1"/>
      <x v="11"/>
      <x v="3"/>
    </i>
    <i>
      <x v="4"/>
      <x v="1"/>
      <x v="3"/>
    </i>
    <i>
      <x v="5"/>
      <x v="6"/>
      <x v="3"/>
    </i>
    <i>
      <x v="8"/>
      <x v="18"/>
      <x v="1"/>
    </i>
    <i>
      <x v="10"/>
      <x v="17"/>
      <x/>
    </i>
    <i>
      <x v="12"/>
      <x v="12"/>
      <x/>
    </i>
    <i>
      <x v="13"/>
      <x v="7"/>
      <x v="3"/>
    </i>
    <i>
      <x v="17"/>
      <x v="13"/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2" hier="-1"/>
  </pageFields>
  <dataFields count="6">
    <dataField name="Плaн" fld="9" baseField="8" baseItem="3" numFmtId="4"/>
    <dataField name="Фaкт" fld="10" baseField="8" baseItem="3" numFmtId="4"/>
    <dataField name="Oткл" fld="11" baseField="8" baseItem="3" numFmtId="4"/>
    <dataField name="ПлaнРуб" fld="12" baseField="8" baseItem="3" numFmtId="3"/>
    <dataField name="ФaктРуб" fld="13" baseField="8" baseItem="3" numFmtId="3"/>
    <dataField name="OтклРуб" fld="14" baseField="8" baseItem="3" numFmtId="3"/>
  </dataFields>
  <formats count="7">
    <format dxfId="186">
      <pivotArea field="6" grandRow="1" outline="0" axis="axisRow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185">
      <pivotArea outline="0" fieldPosition="0">
        <references count="1">
          <reference field="4294967294" count="1">
            <x v="3"/>
          </reference>
        </references>
      </pivotArea>
    </format>
    <format dxfId="184">
      <pivotArea outline="0" fieldPosition="0">
        <references count="1">
          <reference field="4294967294" count="1">
            <x v="4"/>
          </reference>
        </references>
      </pivotArea>
    </format>
    <format dxfId="183">
      <pivotArea outline="0" fieldPosition="0">
        <references count="1">
          <reference field="4294967294" count="1">
            <x v="5"/>
          </reference>
        </references>
      </pivotArea>
    </format>
    <format dxfId="182">
      <pivotArea outline="0" fieldPosition="0">
        <references count="1">
          <reference field="4294967294" count="1">
            <x v="0"/>
          </reference>
        </references>
      </pivotArea>
    </format>
    <format dxfId="181">
      <pivotArea outline="0" fieldPosition="0">
        <references count="1">
          <reference field="4294967294" count="1">
            <x v="1"/>
          </reference>
        </references>
      </pivotArea>
    </format>
    <format dxfId="180">
      <pivotArea outline="0" fieldPosition="0">
        <references count="1">
          <reference field="4294967294" count="1">
            <x v="2"/>
          </reference>
        </references>
      </pivotArea>
    </format>
  </formats>
  <conditionalFormats count="1"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Сводная таблица4" cacheId="7" applyNumberFormats="0" applyBorderFormats="0" applyFontFormats="0" applyPatternFormats="0" applyAlignmentFormats="0" applyWidthHeightFormats="1" dataCaption="Значения" updatedVersion="6" minRefreshableVersion="3" showDrill="0" itemPrintTitles="1" createdVersion="6" indent="0" compact="0" compactData="0" multipleFieldFilters="0">
  <location ref="B22:J31" firstHeaderRow="0" firstDataRow="1" firstDataCol="3" rowPageCount="1" colPageCount="1"/>
  <pivotFields count="15"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axis="axisPage" compact="0" outline="0" multipleItemSelectionAllowed="1" showAll="0" defaultSubtotal="0">
      <items count="39">
        <item h="1" x="0"/>
        <item h="1" x="1"/>
        <item h="1" x="2"/>
        <item h="1" x="3"/>
        <item h="1" x="19"/>
        <item h="1" x="20"/>
        <item h="1" x="4"/>
        <item h="1" x="27"/>
        <item h="1" x="21"/>
        <item h="1" x="28"/>
        <item h="1" x="29"/>
        <item h="1" x="5"/>
        <item h="1" x="26"/>
        <item h="1" x="30"/>
        <item h="1" x="31"/>
        <item h="1" x="22"/>
        <item h="1" x="6"/>
        <item h="1" x="7"/>
        <item h="1" x="8"/>
        <item h="1" x="9"/>
        <item h="1" x="10"/>
        <item h="1" x="23"/>
        <item x="11"/>
        <item h="1" x="12"/>
        <item h="1" x="13"/>
        <item h="1" x="14"/>
        <item h="1" x="32"/>
        <item h="1" x="15"/>
        <item h="1" x="33"/>
        <item h="1" x="24"/>
        <item h="1" x="25"/>
        <item h="1" x="34"/>
        <item h="1" x="36"/>
        <item h="1" x="37"/>
        <item h="1" x="16"/>
        <item h="1" x="38"/>
        <item h="1" x="17"/>
        <item h="1" x="18"/>
        <item h="1" x="35"/>
      </items>
    </pivotField>
    <pivotField axis="axisRow" compact="0" outline="0" showAll="0" sortType="ascending" defaultSubtota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m="1" x="17"/>
        <item x="16"/>
        <item m="1" x="18"/>
      </items>
    </pivotField>
    <pivotField axis="axisRow" compact="0" outline="0" showAll="0" defaultSubtotal="0">
      <items count="19">
        <item x="0"/>
        <item x="4"/>
        <item x="2"/>
        <item x="7"/>
        <item m="1" x="17"/>
        <item x="6"/>
        <item x="5"/>
        <item x="13"/>
        <item x="9"/>
        <item x="15"/>
        <item x="11"/>
        <item x="1"/>
        <item x="12"/>
        <item x="16"/>
        <item m="1" x="18"/>
        <item x="14"/>
        <item x="3"/>
        <item x="10"/>
        <item x="8"/>
      </items>
    </pivotField>
    <pivotField axis="axisRow" compact="0" outline="0" showAll="0" defaultSubtotal="0">
      <items count="4">
        <item x="1"/>
        <item x="2"/>
        <item x="3"/>
        <item x="0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3">
    <field x="6"/>
    <field x="7"/>
    <field x="8"/>
  </rowFields>
  <rowItems count="9">
    <i>
      <x/>
      <x/>
      <x v="3"/>
    </i>
    <i>
      <x v="1"/>
      <x v="11"/>
      <x v="3"/>
    </i>
    <i>
      <x v="4"/>
      <x v="1"/>
      <x v="3"/>
    </i>
    <i>
      <x v="5"/>
      <x v="6"/>
      <x v="3"/>
    </i>
    <i>
      <x v="8"/>
      <x v="18"/>
      <x v="1"/>
    </i>
    <i>
      <x v="10"/>
      <x v="17"/>
      <x/>
    </i>
    <i>
      <x v="13"/>
      <x v="7"/>
      <x v="3"/>
    </i>
    <i>
      <x v="17"/>
      <x v="13"/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5" hier="-1"/>
  </pageFields>
  <dataFields count="6">
    <dataField name="Плaн" fld="9" baseField="8" baseItem="3" numFmtId="4"/>
    <dataField name="Фaкт" fld="10" baseField="8" baseItem="3" numFmtId="4"/>
    <dataField name="Oткл" fld="11" baseField="8" baseItem="3" numFmtId="4"/>
    <dataField name="ПлaнРуб" fld="12" baseField="8" baseItem="3" numFmtId="3"/>
    <dataField name="ФaктРуб" fld="13" baseField="8" baseItem="3" numFmtId="3"/>
    <dataField name="OтклРуб" fld="14" baseField="8" baseItem="3" numFmtId="3"/>
  </dataFields>
  <formats count="7">
    <format dxfId="193">
      <pivotArea field="6" grandRow="1" outline="0" axis="axisRow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192">
      <pivotArea outline="0" fieldPosition="0">
        <references count="1">
          <reference field="4294967294" count="1">
            <x v="3"/>
          </reference>
        </references>
      </pivotArea>
    </format>
    <format dxfId="191">
      <pivotArea outline="0" fieldPosition="0">
        <references count="1">
          <reference field="4294967294" count="1">
            <x v="4"/>
          </reference>
        </references>
      </pivotArea>
    </format>
    <format dxfId="190">
      <pivotArea outline="0" fieldPosition="0">
        <references count="1">
          <reference field="4294967294" count="1">
            <x v="5"/>
          </reference>
        </references>
      </pivotArea>
    </format>
    <format dxfId="189">
      <pivotArea outline="0" fieldPosition="0">
        <references count="1">
          <reference field="4294967294" count="1">
            <x v="0"/>
          </reference>
        </references>
      </pivotArea>
    </format>
    <format dxfId="188">
      <pivotArea outline="0" fieldPosition="0">
        <references count="1">
          <reference field="4294967294" count="1">
            <x v="1"/>
          </reference>
        </references>
      </pivotArea>
    </format>
    <format dxfId="187">
      <pivotArea outline="0" fieldPosition="0">
        <references count="1">
          <reference field="4294967294" count="1">
            <x v="2"/>
          </reference>
        </references>
      </pivotArea>
    </format>
  </formats>
  <conditionalFormats count="1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2000000}" name="Сводная таблица5" cacheId="7" applyNumberFormats="0" applyBorderFormats="0" applyFontFormats="0" applyPatternFormats="0" applyAlignmentFormats="0" applyWidthHeightFormats="1" dataCaption="Значения" updatedVersion="6" minRefreshableVersion="3" showDrill="0" itemPrintTitles="1" createdVersion="6" indent="0" compact="0" compactData="0" multipleFieldFilters="0">
  <location ref="B39:J47" firstHeaderRow="0" firstDataRow="1" firstDataCol="3" rowPageCount="1" colPageCount="1"/>
  <pivotFields count="15"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axis="axisPage" compact="0" outline="0" multipleItemSelectionAllowed="1" showAll="0" defaultSubtotal="0">
      <items count="39">
        <item h="1" x="0"/>
        <item h="1" x="1"/>
        <item h="1" x="2"/>
        <item h="1" x="3"/>
        <item h="1" x="19"/>
        <item h="1" x="20"/>
        <item h="1" x="4"/>
        <item h="1" x="27"/>
        <item h="1" x="21"/>
        <item h="1" x="28"/>
        <item h="1" x="29"/>
        <item h="1" x="5"/>
        <item h="1" x="26"/>
        <item h="1" x="30"/>
        <item h="1" x="31"/>
        <item h="1" x="22"/>
        <item h="1" x="6"/>
        <item h="1" x="7"/>
        <item h="1" x="8"/>
        <item h="1" x="9"/>
        <item h="1" x="10"/>
        <item h="1" x="23"/>
        <item h="1" x="11"/>
        <item x="12"/>
        <item h="1" x="13"/>
        <item h="1" x="14"/>
        <item h="1" x="32"/>
        <item h="1" x="15"/>
        <item h="1" x="33"/>
        <item h="1" x="24"/>
        <item h="1" x="25"/>
        <item h="1" x="34"/>
        <item h="1" x="36"/>
        <item h="1" x="37"/>
        <item h="1" x="16"/>
        <item h="1" x="38"/>
        <item h="1" x="17"/>
        <item h="1" x="18"/>
        <item h="1" x="35"/>
      </items>
    </pivotField>
    <pivotField axis="axisRow" compact="0" outline="0" showAll="0" sortType="ascending" defaultSubtota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m="1" x="17"/>
        <item x="16"/>
        <item m="1" x="18"/>
      </items>
    </pivotField>
    <pivotField axis="axisRow" compact="0" outline="0" showAll="0" defaultSubtotal="0">
      <items count="19">
        <item x="0"/>
        <item x="4"/>
        <item x="2"/>
        <item x="7"/>
        <item m="1" x="17"/>
        <item x="6"/>
        <item x="5"/>
        <item x="13"/>
        <item x="9"/>
        <item x="15"/>
        <item x="11"/>
        <item x="1"/>
        <item x="12"/>
        <item x="16"/>
        <item m="1" x="18"/>
        <item x="14"/>
        <item x="3"/>
        <item x="10"/>
        <item x="8"/>
      </items>
    </pivotField>
    <pivotField axis="axisRow" compact="0" outline="0" showAll="0" defaultSubtotal="0">
      <items count="4">
        <item x="1"/>
        <item x="2"/>
        <item x="3"/>
        <item x="0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3">
    <field x="6"/>
    <field x="7"/>
    <field x="8"/>
  </rowFields>
  <rowItems count="8">
    <i>
      <x/>
      <x/>
      <x v="3"/>
    </i>
    <i>
      <x v="1"/>
      <x v="11"/>
      <x v="3"/>
    </i>
    <i>
      <x v="4"/>
      <x v="1"/>
      <x v="3"/>
    </i>
    <i>
      <x v="5"/>
      <x v="6"/>
      <x v="3"/>
    </i>
    <i>
      <x v="8"/>
      <x v="18"/>
      <x v="1"/>
    </i>
    <i>
      <x v="12"/>
      <x v="12"/>
      <x/>
    </i>
    <i>
      <x v="13"/>
      <x v="7"/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5" hier="-1"/>
  </pageFields>
  <dataFields count="6">
    <dataField name="Плaн" fld="9" baseField="8" baseItem="3" numFmtId="4"/>
    <dataField name="Фaкт" fld="10" baseField="8" baseItem="3" numFmtId="4"/>
    <dataField name="Oткл" fld="11" baseField="8" baseItem="3" numFmtId="4"/>
    <dataField name="ПлaнРуб" fld="12" baseField="8" baseItem="3" numFmtId="3"/>
    <dataField name="ФaктРуб" fld="13" baseField="8" baseItem="3" numFmtId="3"/>
    <dataField name="OтклРуб" fld="14" baseField="8" baseItem="3" numFmtId="3"/>
  </dataFields>
  <formats count="7">
    <format dxfId="200">
      <pivotArea field="6" grandRow="1" outline="0" axis="axisRow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199">
      <pivotArea outline="0" fieldPosition="0">
        <references count="1">
          <reference field="4294967294" count="1">
            <x v="3"/>
          </reference>
        </references>
      </pivotArea>
    </format>
    <format dxfId="198">
      <pivotArea outline="0" fieldPosition="0">
        <references count="1">
          <reference field="4294967294" count="1">
            <x v="4"/>
          </reference>
        </references>
      </pivotArea>
    </format>
    <format dxfId="197">
      <pivotArea outline="0" fieldPosition="0">
        <references count="1">
          <reference field="4294967294" count="1">
            <x v="5"/>
          </reference>
        </references>
      </pivotArea>
    </format>
    <format dxfId="196">
      <pivotArea outline="0" fieldPosition="0">
        <references count="1">
          <reference field="4294967294" count="1">
            <x v="0"/>
          </reference>
        </references>
      </pivotArea>
    </format>
    <format dxfId="195">
      <pivotArea outline="0" fieldPosition="0">
        <references count="1">
          <reference field="4294967294" count="1">
            <x v="1"/>
          </reference>
        </references>
      </pivotArea>
    </format>
    <format dxfId="194">
      <pivotArea outline="0" fieldPosition="0">
        <references count="1">
          <reference field="4294967294" count="1">
            <x v="2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Сводная таблица1" cacheId="7" applyNumberFormats="0" applyBorderFormats="0" applyFontFormats="0" applyPatternFormats="0" applyAlignmentFormats="0" applyWidthHeightFormats="1" dataCaption="Значения" updatedVersion="6" minRefreshableVersion="3" showDrill="0" itemPrintTitles="1" createdVersion="6" indent="0" compact="0" compactData="0" multipleFieldFilters="0">
  <location ref="B4:J18" firstHeaderRow="0" firstDataRow="1" firstDataCol="3" rowPageCount="1" colPageCount="1"/>
  <pivotFields count="15">
    <pivotField compact="0" outline="0" showAll="0" defaultSubtotal="0"/>
    <pivotField compact="0" outline="0" showAll="0" defaultSubtotal="0"/>
    <pivotField axis="axisPage" compact="0" outline="0" subtotalTop="0" multipleItemSelectionAllowed="1" showAll="0" defaultSubtotal="0">
      <items count="30">
        <item h="1" x="1"/>
        <item h="1" x="14"/>
        <item h="1" x="2"/>
        <item h="1" x="19"/>
        <item h="1" x="15"/>
        <item h="1" x="20"/>
        <item h="1" x="21"/>
        <item h="1" x="3"/>
        <item h="1" x="18"/>
        <item h="1" x="22"/>
        <item h="1" x="23"/>
        <item h="1" x="4"/>
        <item h="1" x="5"/>
        <item h="1" x="0"/>
        <item h="1" x="6"/>
        <item h="1" x="7"/>
        <item h="1" x="8"/>
        <item h="1" x="16"/>
        <item h="1" x="9"/>
        <item h="1" x="24"/>
        <item x="11"/>
        <item h="1" x="25"/>
        <item h="1" x="10"/>
        <item h="1" x="17"/>
        <item h="1" x="26"/>
        <item h="1" x="28"/>
        <item h="1" x="12"/>
        <item h="1" x="29"/>
        <item h="1" x="13"/>
        <item h="1" x="27"/>
      </items>
    </pivotField>
    <pivotField compact="0" outline="0" showAll="0" defaultSubtotal="0"/>
    <pivotField compact="0" outline="0" showAll="0" defaultSubtotal="0"/>
    <pivotField compact="0" outline="0" multipleItemSelectionAllowed="1" showAll="0" defaultSubtotal="0"/>
    <pivotField axis="axisRow" compact="0" outline="0" showAll="0" sortType="ascending" defaultSubtota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m="1" x="17"/>
        <item x="16"/>
        <item m="1" x="18"/>
      </items>
    </pivotField>
    <pivotField axis="axisRow" compact="0" outline="0" showAll="0" defaultSubtotal="0">
      <items count="19">
        <item x="0"/>
        <item x="4"/>
        <item x="2"/>
        <item x="7"/>
        <item m="1" x="17"/>
        <item x="6"/>
        <item x="5"/>
        <item x="13"/>
        <item x="9"/>
        <item x="15"/>
        <item x="11"/>
        <item x="1"/>
        <item x="12"/>
        <item x="16"/>
        <item m="1" x="18"/>
        <item x="14"/>
        <item x="3"/>
        <item x="10"/>
        <item x="8"/>
      </items>
    </pivotField>
    <pivotField axis="axisRow" compact="0" outline="0" showAll="0" defaultSubtotal="0">
      <items count="4">
        <item x="1"/>
        <item x="2"/>
        <item x="3"/>
        <item x="0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3">
    <field x="6"/>
    <field x="7"/>
    <field x="8"/>
  </rowFields>
  <rowItems count="14">
    <i>
      <x/>
      <x/>
      <x v="3"/>
    </i>
    <i>
      <x v="1"/>
      <x v="11"/>
      <x v="3"/>
    </i>
    <i>
      <x v="2"/>
      <x v="2"/>
      <x v="3"/>
    </i>
    <i>
      <x v="3"/>
      <x v="16"/>
      <x/>
    </i>
    <i>
      <x v="5"/>
      <x v="6"/>
      <x v="3"/>
    </i>
    <i>
      <x v="6"/>
      <x v="5"/>
      <x v="3"/>
    </i>
    <i>
      <x v="7"/>
      <x v="3"/>
      <x v="3"/>
    </i>
    <i>
      <x v="8"/>
      <x v="18"/>
      <x v="1"/>
    </i>
    <i>
      <x v="9"/>
      <x v="8"/>
      <x v="3"/>
    </i>
    <i>
      <x v="10"/>
      <x v="17"/>
      <x/>
    </i>
    <i>
      <x v="11"/>
      <x v="10"/>
      <x v="2"/>
    </i>
    <i>
      <x v="12"/>
      <x v="12"/>
      <x/>
    </i>
    <i>
      <x v="13"/>
      <x v="7"/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2" hier="-1"/>
  </pageFields>
  <dataFields count="6">
    <dataField name="Плaн" fld="9" baseField="8" baseItem="3" numFmtId="4"/>
    <dataField name="Фaкт" fld="10" baseField="8" baseItem="3" numFmtId="4"/>
    <dataField name="Oткл" fld="11" baseField="8" baseItem="3" numFmtId="4"/>
    <dataField name="ПлaнРуб" fld="12" baseField="8" baseItem="3" numFmtId="3"/>
    <dataField name="ФaктРуб" fld="13" baseField="8" baseItem="3" numFmtId="3"/>
    <dataField name="OтклРуб" fld="14" baseField="8" baseItem="3" numFmtId="3"/>
  </dataFields>
  <formats count="7">
    <format dxfId="179">
      <pivotArea field="6" grandRow="1" outline="0" axis="axisRow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178">
      <pivotArea outline="0" fieldPosition="0">
        <references count="1">
          <reference field="4294967294" count="1">
            <x v="3"/>
          </reference>
        </references>
      </pivotArea>
    </format>
    <format dxfId="177">
      <pivotArea outline="0" fieldPosition="0">
        <references count="1">
          <reference field="4294967294" count="1">
            <x v="4"/>
          </reference>
        </references>
      </pivotArea>
    </format>
    <format dxfId="176">
      <pivotArea outline="0" fieldPosition="0">
        <references count="1">
          <reference field="4294967294" count="1">
            <x v="5"/>
          </reference>
        </references>
      </pivotArea>
    </format>
    <format dxfId="175">
      <pivotArea outline="0" fieldPosition="0">
        <references count="1">
          <reference field="4294967294" count="1">
            <x v="0"/>
          </reference>
        </references>
      </pivotArea>
    </format>
    <format dxfId="174">
      <pivotArea outline="0" fieldPosition="0">
        <references count="1">
          <reference field="4294967294" count="1">
            <x v="1"/>
          </reference>
        </references>
      </pivotArea>
    </format>
    <format dxfId="173">
      <pivotArea outline="0" fieldPosition="0">
        <references count="1">
          <reference field="4294967294" count="1">
            <x v="2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Сводная таблица1" cacheId="7" applyNumberFormats="0" applyBorderFormats="0" applyFontFormats="0" applyPatternFormats="0" applyAlignmentFormats="0" applyWidthHeightFormats="1" dataCaption="Значения" updatedVersion="6" minRefreshableVersion="3" showDrill="0" itemPrintTitles="1" createdVersion="6" indent="0" compact="0" compactData="0" multipleFieldFilters="0">
  <location ref="B4:J16" firstHeaderRow="0" firstDataRow="1" firstDataCol="3" rowPageCount="1" colPageCount="1"/>
  <pivotFields count="15">
    <pivotField compact="0" outline="0" showAll="0" defaultSubtotal="0"/>
    <pivotField compact="0" outline="0" showAll="0" defaultSubtotal="0"/>
    <pivotField axis="axisPage" compact="0" outline="0" subtotalTop="0" multipleItemSelectionAllowed="1" showAll="0" defaultSubtotal="0">
      <items count="30">
        <item h="1" x="1"/>
        <item h="1" x="14"/>
        <item h="1" x="2"/>
        <item h="1" x="19"/>
        <item h="1" x="15"/>
        <item h="1" x="20"/>
        <item h="1" x="21"/>
        <item h="1" x="3"/>
        <item h="1" x="18"/>
        <item h="1" x="22"/>
        <item h="1" x="23"/>
        <item h="1" x="4"/>
        <item h="1" x="5"/>
        <item h="1" x="0"/>
        <item h="1" x="6"/>
        <item x="7"/>
        <item h="1" x="8"/>
        <item h="1" x="16"/>
        <item h="1" x="9"/>
        <item h="1" x="24"/>
        <item h="1" x="11"/>
        <item h="1" x="25"/>
        <item h="1" x="10"/>
        <item h="1" x="17"/>
        <item h="1" x="26"/>
        <item h="1" x="28"/>
        <item h="1" x="12"/>
        <item h="1" x="29"/>
        <item h="1" x="13"/>
        <item h="1" x="27"/>
      </items>
    </pivotField>
    <pivotField compact="0" outline="0" showAll="0" defaultSubtotal="0"/>
    <pivotField compact="0" outline="0" showAll="0" defaultSubtotal="0"/>
    <pivotField compact="0" outline="0" multipleItemSelectionAllowed="1" showAll="0" defaultSubtotal="0"/>
    <pivotField axis="axisRow" compact="0" outline="0" showAll="0" sortType="ascending" defaultSubtota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m="1" x="17"/>
        <item x="16"/>
        <item m="1" x="18"/>
      </items>
    </pivotField>
    <pivotField axis="axisRow" compact="0" outline="0" showAll="0" defaultSubtotal="0">
      <items count="19">
        <item x="0"/>
        <item x="4"/>
        <item x="2"/>
        <item x="7"/>
        <item m="1" x="17"/>
        <item x="6"/>
        <item x="5"/>
        <item x="13"/>
        <item x="9"/>
        <item x="15"/>
        <item x="11"/>
        <item x="1"/>
        <item x="12"/>
        <item x="16"/>
        <item m="1" x="18"/>
        <item x="14"/>
        <item x="3"/>
        <item x="10"/>
        <item x="8"/>
      </items>
    </pivotField>
    <pivotField axis="axisRow" compact="0" outline="0" showAll="0" defaultSubtotal="0">
      <items count="4">
        <item x="1"/>
        <item x="2"/>
        <item x="3"/>
        <item x="0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3">
    <field x="6"/>
    <field x="7"/>
    <field x="8"/>
  </rowFields>
  <rowItems count="12">
    <i>
      <x/>
      <x/>
      <x v="3"/>
    </i>
    <i>
      <x v="1"/>
      <x v="11"/>
      <x v="3"/>
    </i>
    <i>
      <x v="3"/>
      <x v="16"/>
      <x/>
    </i>
    <i>
      <x v="5"/>
      <x v="6"/>
      <x v="3"/>
    </i>
    <i>
      <x v="6"/>
      <x v="5"/>
      <x v="3"/>
    </i>
    <i>
      <x v="7"/>
      <x v="3"/>
      <x v="3"/>
    </i>
    <i>
      <x v="8"/>
      <x v="18"/>
      <x v="1"/>
    </i>
    <i>
      <x v="9"/>
      <x v="8"/>
      <x v="3"/>
    </i>
    <i>
      <x v="12"/>
      <x v="12"/>
      <x/>
    </i>
    <i>
      <x v="13"/>
      <x v="7"/>
      <x v="3"/>
    </i>
    <i>
      <x v="15"/>
      <x v="9"/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2" hier="-1"/>
  </pageFields>
  <dataFields count="6">
    <dataField name="Плaн" fld="9" baseField="8" baseItem="3" numFmtId="4"/>
    <dataField name="Фaкт" fld="10" baseField="8" baseItem="3" numFmtId="4"/>
    <dataField name="Oткл" fld="11" baseField="8" baseItem="3" numFmtId="4"/>
    <dataField name="ПлaнРуб" fld="12" baseField="8" baseItem="3" numFmtId="3"/>
    <dataField name="ФaктРуб" fld="13" baseField="8" baseItem="3" numFmtId="3"/>
    <dataField name="OтклРуб" fld="14" baseField="8" baseItem="3" numFmtId="3"/>
  </dataFields>
  <formats count="7">
    <format dxfId="172">
      <pivotArea field="6" grandRow="1" outline="0" axis="axisRow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171">
      <pivotArea outline="0" fieldPosition="0">
        <references count="1">
          <reference field="4294967294" count="1">
            <x v="3"/>
          </reference>
        </references>
      </pivotArea>
    </format>
    <format dxfId="170">
      <pivotArea outline="0" fieldPosition="0">
        <references count="1">
          <reference field="4294967294" count="1">
            <x v="4"/>
          </reference>
        </references>
      </pivotArea>
    </format>
    <format dxfId="169">
      <pivotArea outline="0" fieldPosition="0">
        <references count="1">
          <reference field="4294967294" count="1">
            <x v="5"/>
          </reference>
        </references>
      </pivotArea>
    </format>
    <format dxfId="168">
      <pivotArea outline="0" fieldPosition="0">
        <references count="1">
          <reference field="4294967294" count="1">
            <x v="0"/>
          </reference>
        </references>
      </pivotArea>
    </format>
    <format dxfId="167">
      <pivotArea outline="0" fieldPosition="0">
        <references count="1">
          <reference field="4294967294" count="1">
            <x v="1"/>
          </reference>
        </references>
      </pivotArea>
    </format>
    <format dxfId="166">
      <pivotArea outline="0" fieldPosition="0">
        <references count="1">
          <reference field="4294967294" count="1">
            <x v="2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Сводная таблица1" cacheId="7" applyNumberFormats="0" applyBorderFormats="0" applyFontFormats="0" applyPatternFormats="0" applyAlignmentFormats="0" applyWidthHeightFormats="1" dataCaption="Значения" updatedVersion="6" minRefreshableVersion="3" showDrill="0" itemPrintTitles="1" createdVersion="6" indent="0" compact="0" compactData="0" multipleFieldFilters="0">
  <location ref="B4:J15" firstHeaderRow="0" firstDataRow="1" firstDataCol="3" rowPageCount="1" colPageCount="1"/>
  <pivotFields count="15">
    <pivotField compact="0" outline="0" showAll="0" defaultSubtotal="0"/>
    <pivotField compact="0" outline="0" showAll="0" defaultSubtotal="0"/>
    <pivotField axis="axisPage" compact="0" outline="0" subtotalTop="0" multipleItemSelectionAllowed="1" showAll="0" defaultSubtotal="0">
      <items count="30">
        <item h="1" x="1"/>
        <item h="1" x="14"/>
        <item h="1" x="2"/>
        <item h="1" x="19"/>
        <item h="1" x="15"/>
        <item h="1" x="20"/>
        <item h="1" x="21"/>
        <item h="1" x="3"/>
        <item h="1" x="18"/>
        <item h="1" x="22"/>
        <item h="1" x="23"/>
        <item h="1" x="4"/>
        <item h="1" x="5"/>
        <item h="1" x="0"/>
        <item h="1" x="6"/>
        <item h="1" x="7"/>
        <item x="8"/>
        <item h="1" x="16"/>
        <item h="1" x="9"/>
        <item h="1" x="24"/>
        <item h="1" x="11"/>
        <item h="1" x="25"/>
        <item h="1" x="10"/>
        <item h="1" x="17"/>
        <item h="1" x="26"/>
        <item h="1" x="28"/>
        <item h="1" x="12"/>
        <item h="1" x="29"/>
        <item h="1" x="13"/>
        <item h="1" x="27"/>
      </items>
    </pivotField>
    <pivotField compact="0" outline="0" showAll="0" defaultSubtotal="0"/>
    <pivotField compact="0" outline="0" showAll="0" defaultSubtotal="0"/>
    <pivotField compact="0" outline="0" multipleItemSelectionAllowed="1" showAll="0" defaultSubtotal="0"/>
    <pivotField axis="axisRow" compact="0" outline="0" showAll="0" sortType="ascending" defaultSubtota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m="1" x="17"/>
        <item x="16"/>
        <item m="1" x="18"/>
      </items>
    </pivotField>
    <pivotField axis="axisRow" compact="0" outline="0" showAll="0" defaultSubtotal="0">
      <items count="19">
        <item x="0"/>
        <item x="4"/>
        <item x="2"/>
        <item x="7"/>
        <item m="1" x="17"/>
        <item x="6"/>
        <item x="5"/>
        <item x="13"/>
        <item x="9"/>
        <item x="15"/>
        <item x="11"/>
        <item x="1"/>
        <item x="12"/>
        <item x="16"/>
        <item m="1" x="18"/>
        <item x="14"/>
        <item x="3"/>
        <item x="10"/>
        <item x="8"/>
      </items>
    </pivotField>
    <pivotField axis="axisRow" compact="0" outline="0" showAll="0" defaultSubtotal="0">
      <items count="4">
        <item x="1"/>
        <item x="2"/>
        <item x="3"/>
        <item x="0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3">
    <field x="6"/>
    <field x="7"/>
    <field x="8"/>
  </rowFields>
  <rowItems count="11">
    <i>
      <x/>
      <x/>
      <x v="3"/>
    </i>
    <i>
      <x v="1"/>
      <x v="11"/>
      <x v="3"/>
    </i>
    <i>
      <x v="3"/>
      <x v="16"/>
      <x/>
    </i>
    <i>
      <x v="5"/>
      <x v="6"/>
      <x v="3"/>
    </i>
    <i>
      <x v="6"/>
      <x v="5"/>
      <x v="3"/>
    </i>
    <i>
      <x v="7"/>
      <x v="3"/>
      <x v="3"/>
    </i>
    <i>
      <x v="8"/>
      <x v="18"/>
      <x v="1"/>
    </i>
    <i>
      <x v="9"/>
      <x v="8"/>
      <x v="3"/>
    </i>
    <i>
      <x v="12"/>
      <x v="12"/>
      <x/>
    </i>
    <i>
      <x v="13"/>
      <x v="7"/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2" hier="-1"/>
  </pageFields>
  <dataFields count="6">
    <dataField name="Плaн" fld="9" baseField="8" baseItem="3" numFmtId="4"/>
    <dataField name="Фaкт" fld="10" baseField="8" baseItem="3" numFmtId="4"/>
    <dataField name="Oткл" fld="11" baseField="8" baseItem="3" numFmtId="4"/>
    <dataField name="ПлaнРуб" fld="12" baseField="8" baseItem="3" numFmtId="3"/>
    <dataField name="ФaктРуб" fld="13" baseField="8" baseItem="3" numFmtId="3"/>
    <dataField name="OтклРуб" fld="14" baseField="8" baseItem="3" numFmtId="3"/>
  </dataFields>
  <formats count="7">
    <format dxfId="165">
      <pivotArea field="6" grandRow="1" outline="0" axis="axisRow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164">
      <pivotArea outline="0" fieldPosition="0">
        <references count="1">
          <reference field="4294967294" count="1">
            <x v="3"/>
          </reference>
        </references>
      </pivotArea>
    </format>
    <format dxfId="163">
      <pivotArea outline="0" fieldPosition="0">
        <references count="1">
          <reference field="4294967294" count="1">
            <x v="4"/>
          </reference>
        </references>
      </pivotArea>
    </format>
    <format dxfId="162">
      <pivotArea outline="0" fieldPosition="0">
        <references count="1">
          <reference field="4294967294" count="1">
            <x v="5"/>
          </reference>
        </references>
      </pivotArea>
    </format>
    <format dxfId="161">
      <pivotArea outline="0" fieldPosition="0">
        <references count="1">
          <reference field="4294967294" count="1">
            <x v="0"/>
          </reference>
        </references>
      </pivotArea>
    </format>
    <format dxfId="160">
      <pivotArea outline="0" fieldPosition="0">
        <references count="1">
          <reference field="4294967294" count="1">
            <x v="1"/>
          </reference>
        </references>
      </pivotArea>
    </format>
    <format dxfId="159">
      <pivotArea outline="0" fieldPosition="0">
        <references count="1">
          <reference field="4294967294" count="1">
            <x v="2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Сводная таблица1" cacheId="7" applyNumberFormats="0" applyBorderFormats="0" applyFontFormats="0" applyPatternFormats="0" applyAlignmentFormats="0" applyWidthHeightFormats="1" dataCaption="Значения" updatedVersion="6" minRefreshableVersion="3" showDrill="0" itemPrintTitles="1" createdVersion="6" indent="0" compact="0" compactData="0" multipleFieldFilters="0">
  <location ref="B4:J12" firstHeaderRow="0" firstDataRow="1" firstDataCol="3" rowPageCount="1" colPageCount="1"/>
  <pivotFields count="15">
    <pivotField compact="0" outline="0" showAll="0" defaultSubtotal="0"/>
    <pivotField compact="0" outline="0" showAll="0" defaultSubtotal="0"/>
    <pivotField axis="axisPage" compact="0" outline="0" subtotalTop="0" multipleItemSelectionAllowed="1" showAll="0" defaultSubtotal="0">
      <items count="30">
        <item h="1" x="1"/>
        <item h="1" x="14"/>
        <item h="1" x="2"/>
        <item h="1" x="19"/>
        <item h="1" x="15"/>
        <item h="1" x="20"/>
        <item h="1" x="21"/>
        <item h="1" x="3"/>
        <item h="1" x="18"/>
        <item h="1" x="22"/>
        <item h="1" x="23"/>
        <item h="1" x="4"/>
        <item h="1" x="5"/>
        <item h="1" x="0"/>
        <item h="1" x="6"/>
        <item h="1" x="7"/>
        <item h="1" x="8"/>
        <item x="16"/>
        <item h="1" x="9"/>
        <item h="1" x="24"/>
        <item h="1" x="11"/>
        <item h="1" x="25"/>
        <item h="1" x="10"/>
        <item h="1" x="17"/>
        <item h="1" x="26"/>
        <item h="1" x="28"/>
        <item h="1" x="12"/>
        <item h="1" x="29"/>
        <item h="1" x="13"/>
        <item h="1" x="27"/>
      </items>
    </pivotField>
    <pivotField compact="0" outline="0" showAll="0" defaultSubtotal="0"/>
    <pivotField compact="0" outline="0" showAll="0" defaultSubtotal="0"/>
    <pivotField compact="0" outline="0" multipleItemSelectionAllowed="1" showAll="0" defaultSubtotal="0"/>
    <pivotField axis="axisRow" compact="0" outline="0" showAll="0" sortType="ascending" defaultSubtota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m="1" x="17"/>
        <item x="16"/>
        <item m="1" x="18"/>
      </items>
    </pivotField>
    <pivotField axis="axisRow" compact="0" outline="0" showAll="0" defaultSubtotal="0">
      <items count="19">
        <item x="0"/>
        <item x="4"/>
        <item x="2"/>
        <item x="7"/>
        <item m="1" x="17"/>
        <item x="6"/>
        <item x="5"/>
        <item x="13"/>
        <item x="9"/>
        <item x="15"/>
        <item x="11"/>
        <item x="1"/>
        <item x="12"/>
        <item x="16"/>
        <item m="1" x="18"/>
        <item x="14"/>
        <item x="3"/>
        <item x="10"/>
        <item x="8"/>
      </items>
    </pivotField>
    <pivotField axis="axisRow" compact="0" outline="0" showAll="0" defaultSubtotal="0">
      <items count="4">
        <item x="1"/>
        <item x="2"/>
        <item x="3"/>
        <item x="0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3">
    <field x="6"/>
    <field x="7"/>
    <field x="8"/>
  </rowFields>
  <rowItems count="8">
    <i>
      <x v="1"/>
      <x v="11"/>
      <x v="3"/>
    </i>
    <i>
      <x v="5"/>
      <x v="6"/>
      <x v="3"/>
    </i>
    <i>
      <x v="7"/>
      <x v="3"/>
      <x v="3"/>
    </i>
    <i>
      <x v="8"/>
      <x v="18"/>
      <x v="1"/>
    </i>
    <i>
      <x v="9"/>
      <x v="8"/>
      <x v="3"/>
    </i>
    <i>
      <x v="11"/>
      <x v="10"/>
      <x v="2"/>
    </i>
    <i>
      <x v="12"/>
      <x v="12"/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2" hier="-1"/>
  </pageFields>
  <dataFields count="6">
    <dataField name="Плaн" fld="9" baseField="8" baseItem="3" numFmtId="4"/>
    <dataField name="Фaкт" fld="10" baseField="8" baseItem="3" numFmtId="4"/>
    <dataField name="Oткл" fld="11" baseField="8" baseItem="3" numFmtId="4"/>
    <dataField name="ПлaнРуб" fld="12" baseField="8" baseItem="3" numFmtId="3"/>
    <dataField name="ФaктРуб" fld="13" baseField="8" baseItem="3" numFmtId="3"/>
    <dataField name="OтклРуб" fld="14" baseField="8" baseItem="3" numFmtId="3"/>
  </dataFields>
  <formats count="7">
    <format dxfId="158">
      <pivotArea field="6" grandRow="1" outline="0" axis="axisRow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157">
      <pivotArea outline="0" fieldPosition="0">
        <references count="1">
          <reference field="4294967294" count="1">
            <x v="3"/>
          </reference>
        </references>
      </pivotArea>
    </format>
    <format dxfId="156">
      <pivotArea outline="0" fieldPosition="0">
        <references count="1">
          <reference field="4294967294" count="1">
            <x v="4"/>
          </reference>
        </references>
      </pivotArea>
    </format>
    <format dxfId="155">
      <pivotArea outline="0" fieldPosition="0">
        <references count="1">
          <reference field="4294967294" count="1">
            <x v="5"/>
          </reference>
        </references>
      </pivotArea>
    </format>
    <format dxfId="154">
      <pivotArea outline="0" fieldPosition="0">
        <references count="1">
          <reference field="4294967294" count="1">
            <x v="0"/>
          </reference>
        </references>
      </pivotArea>
    </format>
    <format dxfId="153">
      <pivotArea outline="0" fieldPosition="0">
        <references count="1">
          <reference field="4294967294" count="1">
            <x v="1"/>
          </reference>
        </references>
      </pivotArea>
    </format>
    <format dxfId="152">
      <pivotArea outline="0" fieldPosition="0">
        <references count="1">
          <reference field="4294967294" count="1">
            <x v="2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Сводная таблица1" cacheId="7" applyNumberFormats="0" applyBorderFormats="0" applyFontFormats="0" applyPatternFormats="0" applyAlignmentFormats="0" applyWidthHeightFormats="1" dataCaption="Значения" updatedVersion="6" minRefreshableVersion="3" showDrill="0" itemPrintTitles="1" createdVersion="6" indent="0" compact="0" compactData="0" multipleFieldFilters="0">
  <location ref="B7:J25" firstHeaderRow="0" firstDataRow="1" firstDataCol="3" rowPageCount="1" colPageCount="1"/>
  <pivotFields count="15">
    <pivotField compact="0" outline="0" showAll="0" defaultSubtotal="0"/>
    <pivotField compact="0" outline="0" showAll="0" defaultSubtotal="0"/>
    <pivotField axis="axisPage" compact="0" outline="0" subtotalTop="0" multipleItemSelectionAllowed="1" showAll="0" defaultSubtotal="0">
      <items count="30">
        <item x="1"/>
        <item x="14"/>
        <item x="2"/>
        <item x="19"/>
        <item x="15"/>
        <item x="20"/>
        <item x="21"/>
        <item x="3"/>
        <item x="18"/>
        <item x="22"/>
        <item x="23"/>
        <item x="4"/>
        <item x="5"/>
        <item x="0"/>
        <item x="6"/>
        <item x="7"/>
        <item x="8"/>
        <item x="16"/>
        <item x="9"/>
        <item x="24"/>
        <item x="11"/>
        <item x="25"/>
        <item x="10"/>
        <item x="17"/>
        <item x="26"/>
        <item x="28"/>
        <item x="12"/>
        <item x="29"/>
        <item x="13"/>
        <item x="27"/>
      </items>
    </pivotField>
    <pivotField compact="0" outline="0" showAll="0" defaultSubtotal="0"/>
    <pivotField compact="0" outline="0" showAll="0" defaultSubtotal="0"/>
    <pivotField compact="0" outline="0" multipleItemSelectionAllowed="1" showAll="0" defaultSubtotal="0"/>
    <pivotField axis="axisRow" compact="0" outline="0" showAll="0" sortType="ascending" defaultSubtota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m="1" x="17"/>
        <item x="16"/>
        <item m="1" x="18"/>
      </items>
    </pivotField>
    <pivotField axis="axisRow" compact="0" outline="0" showAll="0" defaultSubtotal="0">
      <items count="19">
        <item x="0"/>
        <item x="4"/>
        <item x="2"/>
        <item x="7"/>
        <item m="1" x="17"/>
        <item x="6"/>
        <item x="5"/>
        <item x="13"/>
        <item x="9"/>
        <item x="15"/>
        <item x="11"/>
        <item x="1"/>
        <item x="12"/>
        <item x="16"/>
        <item m="1" x="18"/>
        <item x="14"/>
        <item x="3"/>
        <item x="10"/>
        <item x="8"/>
      </items>
    </pivotField>
    <pivotField axis="axisRow" compact="0" outline="0" showAll="0" defaultSubtotal="0">
      <items count="4">
        <item x="1"/>
        <item x="2"/>
        <item x="3"/>
        <item x="0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3">
    <field x="6"/>
    <field x="7"/>
    <field x="8"/>
  </rowFields>
  <rowItems count="18">
    <i>
      <x/>
      <x/>
      <x v="3"/>
    </i>
    <i>
      <x v="1"/>
      <x v="11"/>
      <x v="3"/>
    </i>
    <i>
      <x v="2"/>
      <x v="2"/>
      <x v="3"/>
    </i>
    <i>
      <x v="3"/>
      <x v="16"/>
      <x/>
    </i>
    <i>
      <x v="4"/>
      <x v="1"/>
      <x v="3"/>
    </i>
    <i>
      <x v="5"/>
      <x v="6"/>
      <x v="3"/>
    </i>
    <i>
      <x v="6"/>
      <x v="5"/>
      <x v="3"/>
    </i>
    <i>
      <x v="7"/>
      <x v="3"/>
      <x v="3"/>
    </i>
    <i>
      <x v="8"/>
      <x v="18"/>
      <x v="1"/>
    </i>
    <i>
      <x v="9"/>
      <x v="8"/>
      <x v="3"/>
    </i>
    <i>
      <x v="10"/>
      <x v="17"/>
      <x/>
    </i>
    <i>
      <x v="11"/>
      <x v="10"/>
      <x v="2"/>
    </i>
    <i>
      <x v="12"/>
      <x v="12"/>
      <x/>
    </i>
    <i>
      <x v="13"/>
      <x v="7"/>
      <x v="3"/>
    </i>
    <i>
      <x v="14"/>
      <x v="15"/>
      <x/>
    </i>
    <i>
      <x v="15"/>
      <x v="9"/>
      <x v="3"/>
    </i>
    <i>
      <x v="17"/>
      <x v="13"/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2" hier="-1"/>
  </pageFields>
  <dataFields count="6">
    <dataField name="Плaн" fld="9" baseField="8" baseItem="3" numFmtId="4"/>
    <dataField name="Фaкт" fld="10" baseField="8" baseItem="3" numFmtId="4"/>
    <dataField name="Oткл" fld="11" baseField="8" baseItem="3" numFmtId="4"/>
    <dataField name="ПлaнРуб" fld="12" baseField="8" baseItem="3" numFmtId="3"/>
    <dataField name="ФaктРуб" fld="13" baseField="8" baseItem="3" numFmtId="3"/>
    <dataField name="OтклРуб" fld="14" baseField="8" baseItem="3" numFmtId="3"/>
  </dataFields>
  <formats count="9">
    <format dxfId="280">
      <pivotArea field="6" grandRow="1" outline="0" axis="axisRow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279">
      <pivotArea outline="0" fieldPosition="0">
        <references count="1">
          <reference field="4294967294" count="1">
            <x v="3"/>
          </reference>
        </references>
      </pivotArea>
    </format>
    <format dxfId="278">
      <pivotArea outline="0" fieldPosition="0">
        <references count="1">
          <reference field="4294967294" count="1">
            <x v="4"/>
          </reference>
        </references>
      </pivotArea>
    </format>
    <format dxfId="277">
      <pivotArea outline="0" fieldPosition="0">
        <references count="1">
          <reference field="4294967294" count="1">
            <x v="5"/>
          </reference>
        </references>
      </pivotArea>
    </format>
    <format dxfId="276">
      <pivotArea outline="0" fieldPosition="0">
        <references count="1">
          <reference field="4294967294" count="1">
            <x v="0"/>
          </reference>
        </references>
      </pivotArea>
    </format>
    <format dxfId="275">
      <pivotArea outline="0" fieldPosition="0">
        <references count="1">
          <reference field="4294967294" count="1">
            <x v="1"/>
          </reference>
        </references>
      </pivotArea>
    </format>
    <format dxfId="274">
      <pivotArea outline="0" fieldPosition="0">
        <references count="1">
          <reference field="4294967294" count="1">
            <x v="2"/>
          </reference>
        </references>
      </pivotArea>
    </format>
    <format dxfId="273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action="blank">
      <pivotArea dataOnly="0" labelOnly="1" outline="0" fieldPosition="0">
        <references count="1">
          <reference field="4294967294" count="1">
            <x v="5"/>
          </reference>
        </references>
      </pivotArea>
    </format>
  </formats>
  <conditionalFormats count="1">
    <conditionalFormat scope="data" priority="4">
      <pivotAreas count="1">
        <pivotArea outline="0" fieldPosition="0">
          <references count="1">
            <reference field="4294967294" count="1" selected="0"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Сводная таблица1" cacheId="7" applyNumberFormats="0" applyBorderFormats="0" applyFontFormats="0" applyPatternFormats="0" applyAlignmentFormats="0" applyWidthHeightFormats="1" dataCaption="Значения" updatedVersion="6" minRefreshableVersion="3" showDrill="0" itemPrintTitles="1" createdVersion="6" indent="0" compact="0" compactData="0" multipleFieldFilters="0">
  <location ref="B4:J15" firstHeaderRow="0" firstDataRow="1" firstDataCol="3" rowPageCount="1" colPageCount="1"/>
  <pivotFields count="15">
    <pivotField compact="0" outline="0" showAll="0" defaultSubtotal="0"/>
    <pivotField compact="0" outline="0" showAll="0" defaultSubtotal="0"/>
    <pivotField axis="axisPage" compact="0" outline="0" subtotalTop="0" multipleItemSelectionAllowed="1" showAll="0" defaultSubtotal="0">
      <items count="30">
        <item h="1" x="1"/>
        <item h="1" x="14"/>
        <item x="2"/>
        <item h="1" x="19"/>
        <item h="1" x="15"/>
        <item h="1" x="20"/>
        <item h="1" x="21"/>
        <item h="1" x="3"/>
        <item h="1" x="18"/>
        <item h="1" x="22"/>
        <item h="1" x="23"/>
        <item h="1" x="4"/>
        <item h="1" x="5"/>
        <item h="1" x="0"/>
        <item h="1" x="6"/>
        <item h="1" x="7"/>
        <item h="1" x="8"/>
        <item h="1" x="16"/>
        <item h="1" x="9"/>
        <item h="1" x="24"/>
        <item h="1" x="11"/>
        <item h="1" x="25"/>
        <item h="1" x="10"/>
        <item h="1" x="17"/>
        <item h="1" x="26"/>
        <item h="1" x="28"/>
        <item h="1" x="12"/>
        <item h="1" x="29"/>
        <item h="1" x="13"/>
        <item h="1" x="27"/>
      </items>
    </pivotField>
    <pivotField compact="0" outline="0" showAll="0" defaultSubtotal="0"/>
    <pivotField compact="0" outline="0" showAll="0" defaultSubtotal="0"/>
    <pivotField compact="0" outline="0" multipleItemSelectionAllowed="1" showAll="0" defaultSubtotal="0"/>
    <pivotField axis="axisRow" compact="0" outline="0" showAll="0" sortType="ascending" defaultSubtota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m="1" x="17"/>
        <item x="16"/>
        <item m="1" x="18"/>
      </items>
    </pivotField>
    <pivotField axis="axisRow" compact="0" outline="0" showAll="0" defaultSubtotal="0">
      <items count="19">
        <item x="0"/>
        <item x="4"/>
        <item x="2"/>
        <item x="7"/>
        <item m="1" x="17"/>
        <item x="6"/>
        <item x="5"/>
        <item x="13"/>
        <item x="9"/>
        <item x="15"/>
        <item x="11"/>
        <item x="1"/>
        <item x="12"/>
        <item x="16"/>
        <item m="1" x="18"/>
        <item x="14"/>
        <item x="3"/>
        <item x="10"/>
        <item x="8"/>
      </items>
    </pivotField>
    <pivotField axis="axisRow" compact="0" outline="0" showAll="0" defaultSubtotal="0">
      <items count="4">
        <item x="1"/>
        <item x="2"/>
        <item x="3"/>
        <item x="0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3">
    <field x="6"/>
    <field x="7"/>
    <field x="8"/>
  </rowFields>
  <rowItems count="11">
    <i>
      <x/>
      <x/>
      <x v="3"/>
    </i>
    <i>
      <x v="1"/>
      <x v="11"/>
      <x v="3"/>
    </i>
    <i>
      <x v="5"/>
      <x v="6"/>
      <x v="3"/>
    </i>
    <i>
      <x v="6"/>
      <x v="5"/>
      <x v="3"/>
    </i>
    <i>
      <x v="7"/>
      <x v="3"/>
      <x v="3"/>
    </i>
    <i>
      <x v="8"/>
      <x v="18"/>
      <x v="1"/>
    </i>
    <i>
      <x v="9"/>
      <x v="8"/>
      <x v="3"/>
    </i>
    <i>
      <x v="11"/>
      <x v="10"/>
      <x v="2"/>
    </i>
    <i>
      <x v="12"/>
      <x v="12"/>
      <x/>
    </i>
    <i>
      <x v="13"/>
      <x v="7"/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2" hier="-1"/>
  </pageFields>
  <dataFields count="6">
    <dataField name="Плaн" fld="9" baseField="8" baseItem="3" numFmtId="4"/>
    <dataField name="Фaкт" fld="10" baseField="8" baseItem="3" numFmtId="4"/>
    <dataField name="Oткл" fld="11" baseField="8" baseItem="3" numFmtId="4"/>
    <dataField name="ПлaнРуб" fld="12" baseField="8" baseItem="3" numFmtId="3"/>
    <dataField name="ФaктРуб" fld="13" baseField="8" baseItem="3" numFmtId="3"/>
    <dataField name="OтклРуб" fld="14" baseField="8" baseItem="3" numFmtId="3"/>
  </dataFields>
  <formats count="7">
    <format dxfId="151">
      <pivotArea field="6" grandRow="1" outline="0" axis="axisRow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150">
      <pivotArea outline="0" fieldPosition="0">
        <references count="1">
          <reference field="4294967294" count="1">
            <x v="3"/>
          </reference>
        </references>
      </pivotArea>
    </format>
    <format dxfId="149">
      <pivotArea outline="0" fieldPosition="0">
        <references count="1">
          <reference field="4294967294" count="1">
            <x v="4"/>
          </reference>
        </references>
      </pivotArea>
    </format>
    <format dxfId="148">
      <pivotArea outline="0" fieldPosition="0">
        <references count="1">
          <reference field="4294967294" count="1">
            <x v="5"/>
          </reference>
        </references>
      </pivotArea>
    </format>
    <format dxfId="147">
      <pivotArea outline="0" fieldPosition="0">
        <references count="1">
          <reference field="4294967294" count="1">
            <x v="0"/>
          </reference>
        </references>
      </pivotArea>
    </format>
    <format dxfId="146">
      <pivotArea outline="0" fieldPosition="0">
        <references count="1">
          <reference field="4294967294" count="1">
            <x v="1"/>
          </reference>
        </references>
      </pivotArea>
    </format>
    <format dxfId="145">
      <pivotArea outline="0" fieldPosition="0">
        <references count="1">
          <reference field="4294967294" count="1">
            <x v="2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Сводная таблица4" cacheId="7" applyNumberFormats="0" applyBorderFormats="0" applyFontFormats="0" applyPatternFormats="0" applyAlignmentFormats="0" applyWidthHeightFormats="1" dataCaption="Значения" updatedVersion="6" minRefreshableVersion="3" showDrill="0" itemPrintTitles="1" createdVersion="6" indent="0" compact="0" compactData="0" multipleFieldFilters="0">
  <location ref="B68:J81" firstHeaderRow="0" firstDataRow="1" firstDataCol="3" rowPageCount="1" colPageCount="1"/>
  <pivotFields count="15"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axis="axisPage" compact="0" outline="0" multipleItemSelectionAllowed="1" showAll="0" defaultSubtotal="0">
      <items count="39">
        <item h="1" x="0"/>
        <item h="1" x="1"/>
        <item h="1" x="2"/>
        <item h="1" x="3"/>
        <item x="19"/>
        <item x="20"/>
        <item h="1" x="4"/>
        <item x="27"/>
        <item x="21"/>
        <item x="28"/>
        <item x="29"/>
        <item x="5"/>
        <item x="26"/>
        <item x="30"/>
        <item x="31"/>
        <item x="22"/>
        <item x="6"/>
        <item x="7"/>
        <item h="1" x="8"/>
        <item h="1" x="9"/>
        <item h="1" x="10"/>
        <item h="1" x="23"/>
        <item h="1" x="11"/>
        <item h="1" x="12"/>
        <item x="13"/>
        <item x="14"/>
        <item x="32"/>
        <item h="1" x="15"/>
        <item x="33"/>
        <item x="24"/>
        <item x="25"/>
        <item x="34"/>
        <item x="36"/>
        <item x="37"/>
        <item x="16"/>
        <item x="38"/>
        <item h="1" x="17"/>
        <item h="1" x="18"/>
        <item x="35"/>
      </items>
    </pivotField>
    <pivotField axis="axisRow" compact="0" outline="0" showAll="0" sortType="ascending" defaultSubtota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m="1" x="17"/>
        <item x="16"/>
        <item m="1" x="18"/>
      </items>
    </pivotField>
    <pivotField axis="axisRow" compact="0" outline="0" showAll="0" defaultSubtotal="0">
      <items count="19">
        <item x="0"/>
        <item x="4"/>
        <item x="2"/>
        <item x="7"/>
        <item m="1" x="17"/>
        <item x="6"/>
        <item x="5"/>
        <item x="13"/>
        <item x="9"/>
        <item x="15"/>
        <item x="11"/>
        <item x="1"/>
        <item x="12"/>
        <item x="16"/>
        <item m="1" x="18"/>
        <item x="14"/>
        <item x="3"/>
        <item x="10"/>
        <item x="8"/>
      </items>
    </pivotField>
    <pivotField axis="axisRow" compact="0" outline="0" showAll="0" defaultSubtotal="0">
      <items count="4">
        <item x="1"/>
        <item x="2"/>
        <item x="3"/>
        <item x="0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3">
    <field x="6"/>
    <field x="7"/>
    <field x="8"/>
  </rowFields>
  <rowItems count="13">
    <i>
      <x/>
      <x/>
      <x v="3"/>
    </i>
    <i>
      <x v="1"/>
      <x v="11"/>
      <x v="3"/>
    </i>
    <i>
      <x v="3"/>
      <x v="16"/>
      <x/>
    </i>
    <i>
      <x v="4"/>
      <x v="1"/>
      <x v="3"/>
    </i>
    <i>
      <x v="5"/>
      <x v="6"/>
      <x v="3"/>
    </i>
    <i>
      <x v="6"/>
      <x v="5"/>
      <x v="3"/>
    </i>
    <i>
      <x v="8"/>
      <x v="18"/>
      <x v="1"/>
    </i>
    <i>
      <x v="9"/>
      <x v="8"/>
      <x v="3"/>
    </i>
    <i>
      <x v="11"/>
      <x v="10"/>
      <x v="2"/>
    </i>
    <i>
      <x v="12"/>
      <x v="12"/>
      <x/>
    </i>
    <i>
      <x v="13"/>
      <x v="7"/>
      <x v="3"/>
    </i>
    <i>
      <x v="14"/>
      <x v="15"/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5" hier="-1"/>
  </pageFields>
  <dataFields count="6">
    <dataField name="Плaн" fld="9" baseField="8" baseItem="3" numFmtId="4"/>
    <dataField name="Фaкт" fld="10" baseField="8" baseItem="3" numFmtId="4"/>
    <dataField name="Oткл" fld="11" baseField="8" baseItem="3" numFmtId="4"/>
    <dataField name="ПлaнРуб" fld="12" baseField="8" baseItem="3" numFmtId="3"/>
    <dataField name="ФaктРуб" fld="13" baseField="8" baseItem="3" numFmtId="3"/>
    <dataField name="OтклРуб" fld="14" baseField="8" baseItem="3" numFmtId="3"/>
  </dataFields>
  <formats count="9">
    <format dxfId="289">
      <pivotArea field="6" grandRow="1" outline="0" axis="axisRow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288">
      <pivotArea outline="0" fieldPosition="0">
        <references count="1">
          <reference field="4294967294" count="1">
            <x v="3"/>
          </reference>
        </references>
      </pivotArea>
    </format>
    <format dxfId="287">
      <pivotArea outline="0" fieldPosition="0">
        <references count="1">
          <reference field="4294967294" count="1">
            <x v="4"/>
          </reference>
        </references>
      </pivotArea>
    </format>
    <format dxfId="286">
      <pivotArea outline="0" fieldPosition="0">
        <references count="1">
          <reference field="4294967294" count="1">
            <x v="5"/>
          </reference>
        </references>
      </pivotArea>
    </format>
    <format dxfId="285">
      <pivotArea outline="0" fieldPosition="0">
        <references count="1">
          <reference field="4294967294" count="1">
            <x v="0"/>
          </reference>
        </references>
      </pivotArea>
    </format>
    <format dxfId="284">
      <pivotArea outline="0" fieldPosition="0">
        <references count="1">
          <reference field="4294967294" count="1">
            <x v="1"/>
          </reference>
        </references>
      </pivotArea>
    </format>
    <format dxfId="283">
      <pivotArea outline="0" fieldPosition="0">
        <references count="1">
          <reference field="4294967294" count="1">
            <x v="2"/>
          </reference>
        </references>
      </pivotArea>
    </format>
    <format dxfId="282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281">
      <pivotArea dataOnly="0" labelOnly="1" outline="0" fieldPosition="0">
        <references count="1">
          <reference field="4294967294" count="1">
            <x v="5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Сводная таблица5" cacheId="7" applyNumberFormats="0" applyBorderFormats="0" applyFontFormats="0" applyPatternFormats="0" applyAlignmentFormats="0" applyWidthHeightFormats="1" dataCaption="Значения" updatedVersion="6" minRefreshableVersion="3" showDrill="0" itemPrintTitles="1" createdVersion="6" indent="0" compact="0" compactData="0" multipleFieldFilters="0">
  <location ref="B44:J54" firstHeaderRow="0" firstDataRow="1" firstDataCol="3" rowPageCount="1" colPageCount="1"/>
  <pivotFields count="15"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axis="axisPage" compact="0" outline="0" multipleItemSelectionAllowed="1" showAll="0" defaultSubtotal="0">
      <items count="39">
        <item h="1" x="0"/>
        <item h="1" x="1"/>
        <item x="2"/>
        <item h="1" x="3"/>
        <item h="1" x="19"/>
        <item h="1" x="20"/>
        <item h="1" x="4"/>
        <item h="1" x="27"/>
        <item h="1" x="21"/>
        <item h="1" x="28"/>
        <item h="1" x="29"/>
        <item h="1" x="5"/>
        <item h="1" x="26"/>
        <item h="1" x="30"/>
        <item h="1" x="31"/>
        <item h="1" x="22"/>
        <item h="1" x="6"/>
        <item h="1" x="7"/>
        <item h="1" x="8"/>
        <item h="1" x="9"/>
        <item h="1" x="10"/>
        <item h="1" x="23"/>
        <item h="1" x="11"/>
        <item h="1" x="12"/>
        <item h="1" x="13"/>
        <item h="1" x="14"/>
        <item h="1" x="32"/>
        <item h="1" x="15"/>
        <item h="1" x="33"/>
        <item h="1" x="24"/>
        <item h="1" x="25"/>
        <item h="1" x="34"/>
        <item h="1" x="36"/>
        <item h="1" x="37"/>
        <item h="1" x="16"/>
        <item h="1" x="38"/>
        <item h="1" x="17"/>
        <item h="1" x="18"/>
        <item h="1" x="35"/>
      </items>
    </pivotField>
    <pivotField axis="axisRow" compact="0" outline="0" showAll="0" sortType="ascending" defaultSubtota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m="1" x="17"/>
        <item x="16"/>
        <item m="1" x="18"/>
      </items>
    </pivotField>
    <pivotField axis="axisRow" compact="0" outline="0" showAll="0" defaultSubtotal="0">
      <items count="19">
        <item x="0"/>
        <item x="4"/>
        <item x="2"/>
        <item x="7"/>
        <item m="1" x="17"/>
        <item x="6"/>
        <item x="5"/>
        <item x="13"/>
        <item x="9"/>
        <item x="15"/>
        <item x="11"/>
        <item x="1"/>
        <item x="12"/>
        <item x="16"/>
        <item m="1" x="18"/>
        <item x="14"/>
        <item x="3"/>
        <item x="10"/>
        <item x="8"/>
      </items>
    </pivotField>
    <pivotField axis="axisRow" compact="0" outline="0" showAll="0" defaultSubtotal="0">
      <items count="4">
        <item x="1"/>
        <item x="2"/>
        <item x="3"/>
        <item x="0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3">
    <field x="6"/>
    <field x="7"/>
    <field x="8"/>
  </rowFields>
  <rowItems count="10">
    <i>
      <x/>
      <x/>
      <x v="3"/>
    </i>
    <i>
      <x v="1"/>
      <x v="11"/>
      <x v="3"/>
    </i>
    <i>
      <x v="3"/>
      <x v="16"/>
      <x/>
    </i>
    <i>
      <x v="5"/>
      <x v="6"/>
      <x v="3"/>
    </i>
    <i>
      <x v="7"/>
      <x v="3"/>
      <x v="3"/>
    </i>
    <i>
      <x v="8"/>
      <x v="18"/>
      <x v="1"/>
    </i>
    <i>
      <x v="9"/>
      <x v="8"/>
      <x v="3"/>
    </i>
    <i>
      <x v="12"/>
      <x v="12"/>
      <x/>
    </i>
    <i>
      <x v="13"/>
      <x v="7"/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5" hier="-1"/>
  </pageFields>
  <dataFields count="6">
    <dataField name="Плaн" fld="9" baseField="8" baseItem="3" numFmtId="4"/>
    <dataField name="Фaкт" fld="10" baseField="8" baseItem="3" numFmtId="4"/>
    <dataField name="Oткл" fld="11" baseField="8" baseItem="3" numFmtId="4"/>
    <dataField name="ПлaнРуб" fld="12" baseField="8" baseItem="3" numFmtId="3"/>
    <dataField name="ФaктРуб" fld="13" baseField="8" baseItem="3" numFmtId="3"/>
    <dataField name="OтклРуб" fld="14" baseField="8" baseItem="3" numFmtId="3"/>
  </dataFields>
  <formats count="7">
    <format dxfId="249">
      <pivotArea field="6" grandRow="1" outline="0" axis="axisRow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248">
      <pivotArea outline="0" fieldPosition="0">
        <references count="1">
          <reference field="4294967294" count="1">
            <x v="3"/>
          </reference>
        </references>
      </pivotArea>
    </format>
    <format dxfId="247">
      <pivotArea outline="0" fieldPosition="0">
        <references count="1">
          <reference field="4294967294" count="1">
            <x v="4"/>
          </reference>
        </references>
      </pivotArea>
    </format>
    <format dxfId="246">
      <pivotArea outline="0" fieldPosition="0">
        <references count="1">
          <reference field="4294967294" count="1">
            <x v="5"/>
          </reference>
        </references>
      </pivotArea>
    </format>
    <format dxfId="245">
      <pivotArea outline="0" fieldPosition="0">
        <references count="1">
          <reference field="4294967294" count="1">
            <x v="0"/>
          </reference>
        </references>
      </pivotArea>
    </format>
    <format dxfId="244">
      <pivotArea outline="0" fieldPosition="0">
        <references count="1">
          <reference field="4294967294" count="1">
            <x v="1"/>
          </reference>
        </references>
      </pivotArea>
    </format>
    <format dxfId="243">
      <pivotArea outline="0" fieldPosition="0">
        <references count="1">
          <reference field="4294967294" count="1">
            <x v="2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Сводная таблица4" cacheId="7" applyNumberFormats="0" applyBorderFormats="0" applyFontFormats="0" applyPatternFormats="0" applyAlignmentFormats="0" applyWidthHeightFormats="1" dataCaption="Значения" updatedVersion="6" minRefreshableVersion="3" showDrill="0" itemPrintTitles="1" createdVersion="6" indent="0" compact="0" compactData="0" multipleFieldFilters="0">
  <location ref="B24:J36" firstHeaderRow="0" firstDataRow="1" firstDataCol="3" rowPageCount="1" colPageCount="1"/>
  <pivotFields count="15"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axis="axisPage" compact="0" outline="0" multipleItemSelectionAllowed="1" showAll="0" defaultSubtotal="0">
      <items count="39">
        <item h="1" x="0"/>
        <item x="1"/>
        <item h="1" x="2"/>
        <item h="1" x="3"/>
        <item h="1" x="19"/>
        <item h="1" x="20"/>
        <item h="1" x="4"/>
        <item h="1" x="27"/>
        <item h="1" x="21"/>
        <item h="1" x="28"/>
        <item h="1" x="29"/>
        <item h="1" x="5"/>
        <item h="1" x="26"/>
        <item h="1" x="30"/>
        <item h="1" x="31"/>
        <item h="1" x="22"/>
        <item h="1" x="6"/>
        <item h="1" x="7"/>
        <item h="1" x="8"/>
        <item h="1" x="9"/>
        <item h="1" x="10"/>
        <item h="1" x="23"/>
        <item h="1" x="11"/>
        <item h="1" x="12"/>
        <item h="1" x="13"/>
        <item h="1" x="14"/>
        <item h="1" x="32"/>
        <item h="1" x="15"/>
        <item h="1" x="33"/>
        <item h="1" x="24"/>
        <item h="1" x="25"/>
        <item h="1" x="34"/>
        <item h="1" x="36"/>
        <item h="1" x="37"/>
        <item h="1" x="16"/>
        <item h="1" x="38"/>
        <item h="1" x="17"/>
        <item h="1" x="18"/>
        <item h="1" x="35"/>
      </items>
    </pivotField>
    <pivotField axis="axisRow" compact="0" outline="0" showAll="0" sortType="ascending" defaultSubtota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m="1" x="17"/>
        <item x="16"/>
        <item m="1" x="18"/>
      </items>
    </pivotField>
    <pivotField axis="axisRow" compact="0" outline="0" showAll="0" defaultSubtotal="0">
      <items count="19">
        <item x="0"/>
        <item x="4"/>
        <item x="2"/>
        <item x="7"/>
        <item m="1" x="17"/>
        <item x="6"/>
        <item x="5"/>
        <item x="13"/>
        <item x="9"/>
        <item x="15"/>
        <item x="11"/>
        <item x="1"/>
        <item x="12"/>
        <item x="16"/>
        <item m="1" x="18"/>
        <item x="14"/>
        <item x="3"/>
        <item x="10"/>
        <item x="8"/>
      </items>
    </pivotField>
    <pivotField axis="axisRow" compact="0" outline="0" showAll="0" defaultSubtotal="0">
      <items count="4">
        <item x="1"/>
        <item x="2"/>
        <item x="3"/>
        <item x="0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3">
    <field x="6"/>
    <field x="7"/>
    <field x="8"/>
  </rowFields>
  <rowItems count="12">
    <i>
      <x/>
      <x/>
      <x v="3"/>
    </i>
    <i>
      <x v="1"/>
      <x v="11"/>
      <x v="3"/>
    </i>
    <i>
      <x v="3"/>
      <x v="16"/>
      <x/>
    </i>
    <i>
      <x v="5"/>
      <x v="6"/>
      <x v="3"/>
    </i>
    <i>
      <x v="6"/>
      <x v="5"/>
      <x v="3"/>
    </i>
    <i>
      <x v="7"/>
      <x v="3"/>
      <x v="3"/>
    </i>
    <i>
      <x v="8"/>
      <x v="18"/>
      <x v="1"/>
    </i>
    <i>
      <x v="9"/>
      <x v="8"/>
      <x v="3"/>
    </i>
    <i>
      <x v="11"/>
      <x v="10"/>
      <x v="2"/>
    </i>
    <i>
      <x v="12"/>
      <x v="12"/>
      <x/>
    </i>
    <i>
      <x v="13"/>
      <x v="7"/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5" hier="-1"/>
  </pageFields>
  <dataFields count="6">
    <dataField name="Плaн" fld="9" baseField="8" baseItem="3" numFmtId="4"/>
    <dataField name="Фaкт" fld="10" baseField="8" baseItem="3" numFmtId="4"/>
    <dataField name="Oткл" fld="11" baseField="8" baseItem="3" numFmtId="4"/>
    <dataField name="ПлaнРуб" fld="12" baseField="8" baseItem="3" numFmtId="3"/>
    <dataField name="ФaктРуб" fld="13" baseField="8" baseItem="3" numFmtId="3"/>
    <dataField name="OтклРуб" fld="14" baseField="8" baseItem="3" numFmtId="3"/>
  </dataFields>
  <formats count="7">
    <format dxfId="256">
      <pivotArea field="6" grandRow="1" outline="0" axis="axisRow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255">
      <pivotArea outline="0" fieldPosition="0">
        <references count="1">
          <reference field="4294967294" count="1">
            <x v="3"/>
          </reference>
        </references>
      </pivotArea>
    </format>
    <format dxfId="254">
      <pivotArea outline="0" fieldPosition="0">
        <references count="1">
          <reference field="4294967294" count="1">
            <x v="4"/>
          </reference>
        </references>
      </pivotArea>
    </format>
    <format dxfId="253">
      <pivotArea outline="0" fieldPosition="0">
        <references count="1">
          <reference field="4294967294" count="1">
            <x v="5"/>
          </reference>
        </references>
      </pivotArea>
    </format>
    <format dxfId="252">
      <pivotArea outline="0" fieldPosition="0">
        <references count="1">
          <reference field="4294967294" count="1">
            <x v="0"/>
          </reference>
        </references>
      </pivotArea>
    </format>
    <format dxfId="251">
      <pivotArea outline="0" fieldPosition="0">
        <references count="1">
          <reference field="4294967294" count="1">
            <x v="1"/>
          </reference>
        </references>
      </pivotArea>
    </format>
    <format dxfId="250">
      <pivotArea outline="0" fieldPosition="0">
        <references count="1">
          <reference field="4294967294" count="1">
            <x v="2"/>
          </reference>
        </references>
      </pivotArea>
    </format>
  </formats>
  <conditionalFormats count="1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Сводная таблица1" cacheId="7" applyNumberFormats="0" applyBorderFormats="0" applyFontFormats="0" applyPatternFormats="0" applyAlignmentFormats="0" applyWidthHeightFormats="1" dataCaption="Значения" updatedVersion="6" minRefreshableVersion="3" showDrill="0" itemPrintTitles="1" createdVersion="6" indent="0" compact="0" compactData="0" multipleFieldFilters="0">
  <location ref="B4:J16" firstHeaderRow="0" firstDataRow="1" firstDataCol="3" rowPageCount="1" colPageCount="1"/>
  <pivotFields count="15">
    <pivotField compact="0" outline="0" showAll="0" defaultSubtotal="0"/>
    <pivotField compact="0" outline="0" showAll="0" defaultSubtotal="0"/>
    <pivotField axis="axisPage" compact="0" outline="0" subtotalTop="0" multipleItemSelectionAllowed="1" showAll="0" defaultSubtotal="0">
      <items count="30">
        <item x="1"/>
        <item h="1" x="14"/>
        <item h="1" x="2"/>
        <item h="1" x="19"/>
        <item h="1" x="15"/>
        <item h="1" x="20"/>
        <item h="1" x="21"/>
        <item h="1" x="3"/>
        <item h="1" x="18"/>
        <item h="1" x="22"/>
        <item h="1" x="23"/>
        <item h="1" x="4"/>
        <item h="1" x="5"/>
        <item h="1" x="0"/>
        <item h="1" x="6"/>
        <item h="1" x="7"/>
        <item h="1" x="8"/>
        <item h="1" x="16"/>
        <item h="1" x="9"/>
        <item h="1" x="24"/>
        <item h="1" x="11"/>
        <item h="1" x="25"/>
        <item h="1" x="10"/>
        <item h="1" x="17"/>
        <item h="1" x="26"/>
        <item h="1" x="28"/>
        <item h="1" x="12"/>
        <item h="1" x="29"/>
        <item h="1" x="13"/>
        <item h="1" x="27"/>
      </items>
    </pivotField>
    <pivotField compact="0" outline="0" showAll="0" defaultSubtotal="0"/>
    <pivotField compact="0" outline="0" showAll="0" defaultSubtotal="0"/>
    <pivotField compact="0" outline="0" multipleItemSelectionAllowed="1" showAll="0" defaultSubtotal="0"/>
    <pivotField axis="axisRow" compact="0" outline="0" showAll="0" sortType="ascending" defaultSubtota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m="1" x="17"/>
        <item x="16"/>
        <item m="1" x="18"/>
      </items>
    </pivotField>
    <pivotField axis="axisRow" compact="0" outline="0" showAll="0" defaultSubtotal="0">
      <items count="19">
        <item x="0"/>
        <item x="4"/>
        <item x="2"/>
        <item x="7"/>
        <item m="1" x="17"/>
        <item x="6"/>
        <item x="5"/>
        <item x="13"/>
        <item x="9"/>
        <item x="15"/>
        <item x="11"/>
        <item x="1"/>
        <item x="12"/>
        <item x="16"/>
        <item m="1" x="18"/>
        <item x="14"/>
        <item x="3"/>
        <item x="10"/>
        <item x="8"/>
      </items>
    </pivotField>
    <pivotField axis="axisRow" compact="0" outline="0" showAll="0" defaultSubtotal="0">
      <items count="4">
        <item x="1"/>
        <item x="2"/>
        <item x="3"/>
        <item x="0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3">
    <field x="6"/>
    <field x="7"/>
    <field x="8"/>
  </rowFields>
  <rowItems count="12">
    <i>
      <x/>
      <x/>
      <x v="3"/>
    </i>
    <i>
      <x v="1"/>
      <x v="11"/>
      <x v="3"/>
    </i>
    <i>
      <x v="3"/>
      <x v="16"/>
      <x/>
    </i>
    <i>
      <x v="5"/>
      <x v="6"/>
      <x v="3"/>
    </i>
    <i>
      <x v="6"/>
      <x v="5"/>
      <x v="3"/>
    </i>
    <i>
      <x v="7"/>
      <x v="3"/>
      <x v="3"/>
    </i>
    <i>
      <x v="8"/>
      <x v="18"/>
      <x v="1"/>
    </i>
    <i>
      <x v="9"/>
      <x v="8"/>
      <x v="3"/>
    </i>
    <i>
      <x v="11"/>
      <x v="10"/>
      <x v="2"/>
    </i>
    <i>
      <x v="12"/>
      <x v="12"/>
      <x/>
    </i>
    <i>
      <x v="13"/>
      <x v="7"/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2" hier="-1"/>
  </pageFields>
  <dataFields count="6">
    <dataField name="Плaн" fld="9" baseField="8" baseItem="3" numFmtId="4"/>
    <dataField name="Фaкт" fld="10" baseField="8" baseItem="3" numFmtId="4"/>
    <dataField name="Oткл" fld="11" baseField="8" baseItem="3" numFmtId="4"/>
    <dataField name="ПлaнРуб" fld="12" baseField="8" baseItem="3" numFmtId="3"/>
    <dataField name="ФaктРуб" fld="13" baseField="8" baseItem="3" numFmtId="3"/>
    <dataField name="OтклРуб" fld="14" baseField="8" baseItem="3" numFmtId="3"/>
  </dataFields>
  <formats count="7">
    <format dxfId="263">
      <pivotArea field="6" grandRow="1" outline="0" axis="axisRow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262">
      <pivotArea outline="0" fieldPosition="0">
        <references count="1">
          <reference field="4294967294" count="1">
            <x v="3"/>
          </reference>
        </references>
      </pivotArea>
    </format>
    <format dxfId="261">
      <pivotArea outline="0" fieldPosition="0">
        <references count="1">
          <reference field="4294967294" count="1">
            <x v="4"/>
          </reference>
        </references>
      </pivotArea>
    </format>
    <format dxfId="260">
      <pivotArea outline="0" fieldPosition="0">
        <references count="1">
          <reference field="4294967294" count="1">
            <x v="5"/>
          </reference>
        </references>
      </pivotArea>
    </format>
    <format dxfId="259">
      <pivotArea outline="0" fieldPosition="0">
        <references count="1">
          <reference field="4294967294" count="1">
            <x v="0"/>
          </reference>
        </references>
      </pivotArea>
    </format>
    <format dxfId="258">
      <pivotArea outline="0" fieldPosition="0">
        <references count="1">
          <reference field="4294967294" count="1">
            <x v="1"/>
          </reference>
        </references>
      </pivotArea>
    </format>
    <format dxfId="257">
      <pivotArea outline="0" fieldPosition="0">
        <references count="1">
          <reference field="4294967294" count="1">
            <x v="2"/>
          </reference>
        </references>
      </pivotArea>
    </format>
  </formats>
  <conditionalFormats count="1"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Сводная таблица6" cacheId="7" applyNumberFormats="0" applyBorderFormats="0" applyFontFormats="0" applyPatternFormats="0" applyAlignmentFormats="0" applyWidthHeightFormats="1" dataCaption="Значения" updatedVersion="6" minRefreshableVersion="3" showDrill="0" itemPrintTitles="1" createdVersion="6" indent="0" compact="0" compactData="0" multipleFieldFilters="0">
  <location ref="B58:J69" firstHeaderRow="0" firstDataRow="1" firstDataCol="3" rowPageCount="1" colPageCount="1"/>
  <pivotFields count="15"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axis="axisPage" compact="0" outline="0" multipleItemSelectionAllowed="1" showAll="0" defaultSubtotal="0">
      <items count="39">
        <item h="1" x="0"/>
        <item h="1" x="1"/>
        <item h="1" x="2"/>
        <item h="1" x="3"/>
        <item h="1" x="19"/>
        <item h="1" x="20"/>
        <item h="1" x="4"/>
        <item h="1" x="27"/>
        <item h="1" x="21"/>
        <item h="1" x="28"/>
        <item h="1" x="29"/>
        <item h="1" x="5"/>
        <item h="1" x="26"/>
        <item h="1" x="30"/>
        <item h="1" x="31"/>
        <item h="1" x="22"/>
        <item h="1" x="6"/>
        <item h="1" x="7"/>
        <item h="1" x="8"/>
        <item h="1" x="9"/>
        <item h="1" x="10"/>
        <item h="1" x="23"/>
        <item h="1" x="11"/>
        <item h="1" x="12"/>
        <item h="1" x="13"/>
        <item h="1" x="14"/>
        <item h="1" x="32"/>
        <item h="1" x="15"/>
        <item h="1" x="33"/>
        <item h="1" x="24"/>
        <item h="1" x="25"/>
        <item h="1" x="34"/>
        <item h="1" x="36"/>
        <item h="1" x="37"/>
        <item h="1" x="16"/>
        <item h="1" x="38"/>
        <item x="17"/>
        <item h="1" x="18"/>
        <item h="1" x="35"/>
      </items>
    </pivotField>
    <pivotField axis="axisRow" compact="0" outline="0" showAll="0" sortType="ascending" defaultSubtota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m="1" x="17"/>
        <item x="16"/>
        <item m="1" x="18"/>
      </items>
    </pivotField>
    <pivotField axis="axisRow" compact="0" outline="0" showAll="0" defaultSubtotal="0">
      <items count="19">
        <item x="0"/>
        <item x="4"/>
        <item x="2"/>
        <item x="7"/>
        <item m="1" x="17"/>
        <item x="6"/>
        <item x="5"/>
        <item x="13"/>
        <item x="9"/>
        <item x="15"/>
        <item x="11"/>
        <item x="1"/>
        <item x="12"/>
        <item x="16"/>
        <item m="1" x="18"/>
        <item x="14"/>
        <item x="3"/>
        <item x="10"/>
        <item x="8"/>
      </items>
    </pivotField>
    <pivotField axis="axisRow" compact="0" outline="0" showAll="0" defaultSubtotal="0">
      <items count="4">
        <item x="1"/>
        <item x="2"/>
        <item x="3"/>
        <item x="0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3">
    <field x="6"/>
    <field x="7"/>
    <field x="8"/>
  </rowFields>
  <rowItems count="11">
    <i>
      <x/>
      <x/>
      <x v="3"/>
    </i>
    <i>
      <x v="1"/>
      <x v="11"/>
      <x v="3"/>
    </i>
    <i>
      <x v="5"/>
      <x v="6"/>
      <x v="3"/>
    </i>
    <i>
      <x v="6"/>
      <x v="5"/>
      <x v="3"/>
    </i>
    <i>
      <x v="8"/>
      <x v="18"/>
      <x v="1"/>
    </i>
    <i>
      <x v="9"/>
      <x v="8"/>
      <x v="3"/>
    </i>
    <i>
      <x v="10"/>
      <x v="17"/>
      <x/>
    </i>
    <i>
      <x v="12"/>
      <x v="12"/>
      <x/>
    </i>
    <i>
      <x v="13"/>
      <x v="7"/>
      <x v="3"/>
    </i>
    <i>
      <x v="17"/>
      <x v="13"/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5" hier="-1"/>
  </pageFields>
  <dataFields count="6">
    <dataField name="Плaн" fld="9" baseField="8" baseItem="3" numFmtId="4"/>
    <dataField name="Фaкт" fld="10" baseField="8" baseItem="3" numFmtId="4"/>
    <dataField name="Oткл" fld="11" baseField="8" baseItem="3" numFmtId="4"/>
    <dataField name="ПлaнРуб" fld="12" baseField="8" baseItem="3" numFmtId="3"/>
    <dataField name="ФaктРуб" fld="13" baseField="8" baseItem="3" numFmtId="3"/>
    <dataField name="OтклРуб" fld="14" baseField="8" baseItem="3" numFmtId="3"/>
  </dataFields>
  <formats count="7">
    <format dxfId="214">
      <pivotArea field="6" grandRow="1" outline="0" axis="axisRow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213">
      <pivotArea outline="0" fieldPosition="0">
        <references count="1">
          <reference field="4294967294" count="1">
            <x v="3"/>
          </reference>
        </references>
      </pivotArea>
    </format>
    <format dxfId="212">
      <pivotArea outline="0" fieldPosition="0">
        <references count="1">
          <reference field="4294967294" count="1">
            <x v="4"/>
          </reference>
        </references>
      </pivotArea>
    </format>
    <format dxfId="211">
      <pivotArea outline="0" fieldPosition="0">
        <references count="1">
          <reference field="4294967294" count="1">
            <x v="5"/>
          </reference>
        </references>
      </pivotArea>
    </format>
    <format dxfId="210">
      <pivotArea outline="0" fieldPosition="0">
        <references count="1">
          <reference field="4294967294" count="1">
            <x v="0"/>
          </reference>
        </references>
      </pivotArea>
    </format>
    <format dxfId="209">
      <pivotArea outline="0" fieldPosition="0">
        <references count="1">
          <reference field="4294967294" count="1">
            <x v="1"/>
          </reference>
        </references>
      </pivotArea>
    </format>
    <format dxfId="208">
      <pivotArea outline="0" fieldPosition="0">
        <references count="1">
          <reference field="4294967294" count="1">
            <x v="2"/>
          </reference>
        </references>
      </pivotArea>
    </format>
  </formats>
  <conditionalFormats count="1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Сводная таблица1" cacheId="7" applyNumberFormats="0" applyBorderFormats="0" applyFontFormats="0" applyPatternFormats="0" applyAlignmentFormats="0" applyWidthHeightFormats="1" dataCaption="Значения" updatedVersion="6" minRefreshableVersion="3" showDrill="0" itemPrintTitles="1" createdVersion="6" indent="0" compact="0" compactData="0" multipleFieldFilters="0">
  <location ref="B4:J16" firstHeaderRow="0" firstDataRow="1" firstDataCol="3" rowPageCount="1" colPageCount="1"/>
  <pivotFields count="15">
    <pivotField compact="0" outline="0" showAll="0" defaultSubtotal="0"/>
    <pivotField compact="0" outline="0" showAll="0" defaultSubtotal="0"/>
    <pivotField axis="axisPage" compact="0" outline="0" subtotalTop="0" multipleItemSelectionAllowed="1" showAll="0" defaultSubtotal="0">
      <items count="30">
        <item h="1" x="1"/>
        <item h="1" x="14"/>
        <item h="1" x="2"/>
        <item h="1" x="19"/>
        <item h="1" x="15"/>
        <item h="1" x="20"/>
        <item h="1" x="21"/>
        <item h="1" x="3"/>
        <item h="1" x="18"/>
        <item h="1" x="22"/>
        <item h="1" x="23"/>
        <item h="1" x="4"/>
        <item h="1" x="5"/>
        <item x="0"/>
        <item h="1" x="6"/>
        <item h="1" x="7"/>
        <item h="1" x="8"/>
        <item h="1" x="16"/>
        <item h="1" x="9"/>
        <item h="1" x="24"/>
        <item h="1" x="11"/>
        <item h="1" x="25"/>
        <item h="1" x="10"/>
        <item h="1" x="17"/>
        <item h="1" x="26"/>
        <item h="1" x="28"/>
        <item h="1" x="12"/>
        <item h="1" x="29"/>
        <item h="1" x="13"/>
        <item h="1" x="27"/>
      </items>
    </pivotField>
    <pivotField compact="0" outline="0" showAll="0" defaultSubtotal="0"/>
    <pivotField compact="0" outline="0" showAll="0" defaultSubtotal="0"/>
    <pivotField compact="0" outline="0" multipleItemSelectionAllowed="1" showAll="0" defaultSubtotal="0"/>
    <pivotField axis="axisRow" compact="0" outline="0" showAll="0" sortType="ascending" defaultSubtota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m="1" x="17"/>
        <item x="16"/>
        <item m="1" x="18"/>
      </items>
    </pivotField>
    <pivotField axis="axisRow" compact="0" outline="0" showAll="0" defaultSubtotal="0">
      <items count="19">
        <item x="0"/>
        <item x="4"/>
        <item x="2"/>
        <item x="7"/>
        <item m="1" x="17"/>
        <item x="6"/>
        <item x="5"/>
        <item x="13"/>
        <item x="9"/>
        <item x="15"/>
        <item x="11"/>
        <item x="1"/>
        <item x="12"/>
        <item x="16"/>
        <item m="1" x="18"/>
        <item x="14"/>
        <item x="3"/>
        <item x="10"/>
        <item x="8"/>
      </items>
    </pivotField>
    <pivotField axis="axisRow" compact="0" outline="0" showAll="0" defaultSubtotal="0">
      <items count="4">
        <item x="1"/>
        <item x="2"/>
        <item x="3"/>
        <item x="0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3">
    <field x="6"/>
    <field x="7"/>
    <field x="8"/>
  </rowFields>
  <rowItems count="12">
    <i>
      <x/>
      <x/>
      <x v="3"/>
    </i>
    <i>
      <x v="1"/>
      <x v="11"/>
      <x v="3"/>
    </i>
    <i>
      <x v="5"/>
      <x v="6"/>
      <x v="3"/>
    </i>
    <i>
      <x v="6"/>
      <x v="5"/>
      <x v="3"/>
    </i>
    <i>
      <x v="7"/>
      <x v="3"/>
      <x v="3"/>
    </i>
    <i>
      <x v="8"/>
      <x v="18"/>
      <x v="1"/>
    </i>
    <i>
      <x v="9"/>
      <x v="8"/>
      <x v="3"/>
    </i>
    <i>
      <x v="10"/>
      <x v="17"/>
      <x/>
    </i>
    <i>
      <x v="12"/>
      <x v="12"/>
      <x/>
    </i>
    <i>
      <x v="13"/>
      <x v="7"/>
      <x v="3"/>
    </i>
    <i>
      <x v="17"/>
      <x v="13"/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2" hier="-1"/>
  </pageFields>
  <dataFields count="6">
    <dataField name="Плaн" fld="9" baseField="8" baseItem="3" numFmtId="4"/>
    <dataField name="Фaкт" fld="10" baseField="8" baseItem="3" numFmtId="4"/>
    <dataField name="Oткл" fld="11" baseField="8" baseItem="3" numFmtId="4"/>
    <dataField name="ПлaнРуб" fld="12" baseField="8" baseItem="3" numFmtId="3"/>
    <dataField name="ФaктРуб" fld="13" baseField="8" baseItem="3" numFmtId="3"/>
    <dataField name="OтклРуб" fld="14" baseField="8" baseItem="3" numFmtId="3"/>
  </dataFields>
  <formats count="7">
    <format dxfId="221">
      <pivotArea field="6" grandRow="1" outline="0" axis="axisRow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220">
      <pivotArea outline="0" fieldPosition="0">
        <references count="1">
          <reference field="4294967294" count="1">
            <x v="3"/>
          </reference>
        </references>
      </pivotArea>
    </format>
    <format dxfId="219">
      <pivotArea outline="0" fieldPosition="0">
        <references count="1">
          <reference field="4294967294" count="1">
            <x v="4"/>
          </reference>
        </references>
      </pivotArea>
    </format>
    <format dxfId="218">
      <pivotArea outline="0" fieldPosition="0">
        <references count="1">
          <reference field="4294967294" count="1">
            <x v="5"/>
          </reference>
        </references>
      </pivotArea>
    </format>
    <format dxfId="217">
      <pivotArea outline="0" fieldPosition="0">
        <references count="1">
          <reference field="4294967294" count="1">
            <x v="0"/>
          </reference>
        </references>
      </pivotArea>
    </format>
    <format dxfId="216">
      <pivotArea outline="0" fieldPosition="0">
        <references count="1">
          <reference field="4294967294" count="1">
            <x v="1"/>
          </reference>
        </references>
      </pivotArea>
    </format>
    <format dxfId="215">
      <pivotArea outline="0" fieldPosition="0">
        <references count="1">
          <reference field="4294967294" count="1">
            <x v="2"/>
          </reference>
        </references>
      </pivotArea>
    </format>
  </formats>
  <conditionalFormats count="1"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Сводная таблица4" cacheId="7" applyNumberFormats="0" applyBorderFormats="0" applyFontFormats="0" applyPatternFormats="0" applyAlignmentFormats="0" applyWidthHeightFormats="1" dataCaption="Значения" updatedVersion="6" minRefreshableVersion="3" showDrill="0" itemPrintTitles="1" createdVersion="6" indent="0" compact="0" compactData="0" multipleFieldFilters="0">
  <location ref="B24:J34" firstHeaderRow="0" firstDataRow="1" firstDataCol="3" rowPageCount="1" colPageCount="1"/>
  <pivotFields count="15"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axis="axisPage" compact="0" outline="0" multipleItemSelectionAllowed="1" showAll="0" defaultSubtotal="0">
      <items count="39">
        <item x="0"/>
        <item h="1" x="1"/>
        <item h="1" x="2"/>
        <item h="1" x="3"/>
        <item h="1" x="19"/>
        <item h="1" x="20"/>
        <item h="1" x="4"/>
        <item h="1" x="27"/>
        <item h="1" x="21"/>
        <item h="1" x="28"/>
        <item h="1" x="29"/>
        <item h="1" x="5"/>
        <item h="1" x="26"/>
        <item h="1" x="30"/>
        <item h="1" x="31"/>
        <item h="1" x="22"/>
        <item h="1" x="6"/>
        <item h="1" x="7"/>
        <item h="1" x="8"/>
        <item h="1" x="9"/>
        <item h="1" x="10"/>
        <item h="1" x="23"/>
        <item h="1" x="11"/>
        <item h="1" x="12"/>
        <item h="1" x="13"/>
        <item h="1" x="14"/>
        <item h="1" x="32"/>
        <item h="1" x="15"/>
        <item h="1" x="33"/>
        <item h="1" x="24"/>
        <item h="1" x="25"/>
        <item h="1" x="34"/>
        <item h="1" x="36"/>
        <item h="1" x="37"/>
        <item h="1" x="16"/>
        <item h="1" x="38"/>
        <item h="1" x="17"/>
        <item h="1" x="18"/>
        <item h="1" x="35"/>
      </items>
    </pivotField>
    <pivotField axis="axisRow" compact="0" outline="0" showAll="0" sortType="ascending" defaultSubtota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m="1" x="17"/>
        <item x="16"/>
        <item m="1" x="18"/>
      </items>
    </pivotField>
    <pivotField axis="axisRow" compact="0" outline="0" showAll="0" defaultSubtotal="0">
      <items count="19">
        <item x="0"/>
        <item x="4"/>
        <item x="2"/>
        <item x="7"/>
        <item m="1" x="17"/>
        <item x="6"/>
        <item x="5"/>
        <item x="13"/>
        <item x="9"/>
        <item x="15"/>
        <item x="11"/>
        <item x="1"/>
        <item x="12"/>
        <item x="16"/>
        <item m="1" x="18"/>
        <item x="14"/>
        <item x="3"/>
        <item x="10"/>
        <item x="8"/>
      </items>
    </pivotField>
    <pivotField axis="axisRow" compact="0" outline="0" showAll="0" defaultSubtotal="0">
      <items count="4">
        <item x="1"/>
        <item x="2"/>
        <item x="3"/>
        <item x="0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3">
    <field x="6"/>
    <field x="7"/>
    <field x="8"/>
  </rowFields>
  <rowItems count="10">
    <i>
      <x/>
      <x/>
      <x v="3"/>
    </i>
    <i>
      <x v="1"/>
      <x v="11"/>
      <x v="3"/>
    </i>
    <i>
      <x v="5"/>
      <x v="6"/>
      <x v="3"/>
    </i>
    <i>
      <x v="7"/>
      <x v="3"/>
      <x v="3"/>
    </i>
    <i>
      <x v="8"/>
      <x v="18"/>
      <x v="1"/>
    </i>
    <i>
      <x v="9"/>
      <x v="8"/>
      <x v="3"/>
    </i>
    <i>
      <x v="10"/>
      <x v="17"/>
      <x/>
    </i>
    <i>
      <x v="12"/>
      <x v="12"/>
      <x/>
    </i>
    <i>
      <x v="13"/>
      <x v="7"/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5" hier="-1"/>
  </pageFields>
  <dataFields count="6">
    <dataField name="Плaн" fld="9" baseField="8" baseItem="3" numFmtId="4"/>
    <dataField name="Фaкт" fld="10" baseField="8" baseItem="3" numFmtId="4"/>
    <dataField name="Oткл" fld="11" baseField="8" baseItem="3" numFmtId="4"/>
    <dataField name="ПлaнРуб" fld="12" baseField="8" baseItem="3" numFmtId="3"/>
    <dataField name="ФaктРуб" fld="13" baseField="8" baseItem="3" numFmtId="3"/>
    <dataField name="OтклРуб" fld="14" baseField="8" baseItem="3" numFmtId="3"/>
  </dataFields>
  <formats count="7">
    <format dxfId="228">
      <pivotArea field="6" grandRow="1" outline="0" axis="axisRow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227">
      <pivotArea outline="0" fieldPosition="0">
        <references count="1">
          <reference field="4294967294" count="1">
            <x v="3"/>
          </reference>
        </references>
      </pivotArea>
    </format>
    <format dxfId="226">
      <pivotArea outline="0" fieldPosition="0">
        <references count="1">
          <reference field="4294967294" count="1">
            <x v="4"/>
          </reference>
        </references>
      </pivotArea>
    </format>
    <format dxfId="225">
      <pivotArea outline="0" fieldPosition="0">
        <references count="1">
          <reference field="4294967294" count="1">
            <x v="5"/>
          </reference>
        </references>
      </pivotArea>
    </format>
    <format dxfId="224">
      <pivotArea outline="0" fieldPosition="0">
        <references count="1">
          <reference field="4294967294" count="1">
            <x v="0"/>
          </reference>
        </references>
      </pivotArea>
    </format>
    <format dxfId="223">
      <pivotArea outline="0" fieldPosition="0">
        <references count="1">
          <reference field="4294967294" count="1">
            <x v="1"/>
          </reference>
        </references>
      </pivotArea>
    </format>
    <format dxfId="222">
      <pivotArea outline="0" fieldPosition="0">
        <references count="1">
          <reference field="4294967294" count="1">
            <x v="2"/>
          </reference>
        </references>
      </pivotArea>
    </format>
  </formats>
  <conditionalFormats count="1"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O244" totalsRowShown="0">
  <autoFilter ref="A1:O244" xr:uid="{00000000-0009-0000-0100-000001000000}"/>
  <tableColumns count="15">
    <tableColumn id="1" xr3:uid="{00000000-0010-0000-0000-000001000000}" name="Год"/>
    <tableColumn id="2" xr3:uid="{00000000-0010-0000-0000-000002000000}" name="Мес"/>
    <tableColumn id="3" xr3:uid="{00000000-0010-0000-0000-000003000000}" name="Цех"/>
    <tableColumn id="4" xr3:uid="{00000000-0010-0000-0000-000004000000}" name="КодКатегории"/>
    <tableColumn id="5" xr3:uid="{00000000-0010-0000-0000-000005000000}" name="Категория"/>
    <tableColumn id="6" xr3:uid="{00000000-0010-0000-0000-000006000000}" name="ЦЗ"/>
    <tableColumn id="7" xr3:uid="{00000000-0010-0000-0000-000007000000}" name="КодЭР"/>
    <tableColumn id="8" xr3:uid="{00000000-0010-0000-0000-000008000000}" name="Ресурс"/>
    <tableColumn id="9" xr3:uid="{00000000-0010-0000-0000-000009000000}" name="Разм"/>
    <tableColumn id="10" xr3:uid="{00000000-0010-0000-0000-00000A000000}" name="План"/>
    <tableColumn id="11" xr3:uid="{00000000-0010-0000-0000-00000B000000}" name="Факт"/>
    <tableColumn id="12" xr3:uid="{00000000-0010-0000-0000-00000C000000}" name="Откл"/>
    <tableColumn id="13" xr3:uid="{00000000-0010-0000-0000-00000D000000}" name="ПланРуб"/>
    <tableColumn id="14" xr3:uid="{00000000-0010-0000-0000-00000E000000}" name="ФактРуб"/>
    <tableColumn id="15" xr3:uid="{00000000-0010-0000-0000-00000F000000}" name="ОтклРуб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5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4"/>
  <sheetViews>
    <sheetView workbookViewId="0">
      <selection activeCell="A2" sqref="A2:O2"/>
    </sheetView>
  </sheetViews>
  <sheetFormatPr defaultRowHeight="15" x14ac:dyDescent="0.25"/>
  <cols>
    <col min="4" max="4" width="16" customWidth="1"/>
    <col min="5" max="5" width="12.42578125" customWidth="1"/>
    <col min="8" max="8" width="9.28515625" customWidth="1"/>
    <col min="13" max="13" width="11" customWidth="1"/>
    <col min="14" max="14" width="10.7109375" customWidth="1"/>
    <col min="15" max="15" width="10.85546875" customWidth="1"/>
  </cols>
  <sheetData>
    <row r="1" spans="1:15" x14ac:dyDescent="0.25">
      <c r="A1" t="s">
        <v>2</v>
      </c>
      <c r="B1" t="s">
        <v>3</v>
      </c>
      <c r="C1" t="s">
        <v>36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</row>
    <row r="2" spans="1:15" x14ac:dyDescent="0.25">
      <c r="A2">
        <v>2019</v>
      </c>
      <c r="B2">
        <v>5</v>
      </c>
      <c r="C2">
        <v>50</v>
      </c>
      <c r="D2">
        <v>1</v>
      </c>
      <c r="E2" t="s">
        <v>48</v>
      </c>
      <c r="F2">
        <v>2</v>
      </c>
      <c r="G2">
        <v>694</v>
      </c>
      <c r="H2" t="s">
        <v>0</v>
      </c>
      <c r="I2" t="s">
        <v>1</v>
      </c>
      <c r="J2">
        <v>16.149999999999999</v>
      </c>
      <c r="K2">
        <v>34.22</v>
      </c>
      <c r="L2">
        <v>18.07</v>
      </c>
      <c r="M2">
        <v>27983.392847005598</v>
      </c>
      <c r="N2">
        <v>59293.603914831678</v>
      </c>
      <c r="O2">
        <v>31310.21106782608</v>
      </c>
    </row>
    <row r="3" spans="1:15" x14ac:dyDescent="0.25">
      <c r="A3">
        <v>2019</v>
      </c>
      <c r="B3">
        <v>5</v>
      </c>
      <c r="C3">
        <v>16</v>
      </c>
      <c r="D3">
        <v>1</v>
      </c>
      <c r="E3" t="s">
        <v>48</v>
      </c>
      <c r="F3">
        <v>16</v>
      </c>
      <c r="G3">
        <v>694</v>
      </c>
      <c r="H3" t="s">
        <v>0</v>
      </c>
      <c r="I3" t="s">
        <v>1</v>
      </c>
      <c r="J3">
        <v>243</v>
      </c>
      <c r="K3">
        <v>417.47</v>
      </c>
      <c r="L3">
        <v>174.47000000000003</v>
      </c>
      <c r="M3">
        <v>421050.43107259198</v>
      </c>
      <c r="N3">
        <v>723357.70971141965</v>
      </c>
      <c r="O3">
        <v>302307.27863882773</v>
      </c>
    </row>
    <row r="4" spans="1:15" x14ac:dyDescent="0.25">
      <c r="A4">
        <v>2019</v>
      </c>
      <c r="B4">
        <v>5</v>
      </c>
      <c r="C4">
        <v>16</v>
      </c>
      <c r="D4">
        <v>1</v>
      </c>
      <c r="E4" t="s">
        <v>48</v>
      </c>
      <c r="F4">
        <v>17</v>
      </c>
      <c r="G4">
        <v>694</v>
      </c>
      <c r="H4" t="s">
        <v>0</v>
      </c>
      <c r="I4" t="s">
        <v>1</v>
      </c>
      <c r="J4">
        <v>74.099999999999994</v>
      </c>
      <c r="K4">
        <v>126.4</v>
      </c>
      <c r="L4">
        <v>52.300000000000011</v>
      </c>
      <c r="M4">
        <v>128394.39070979039</v>
      </c>
      <c r="N4">
        <v>219015.53287068161</v>
      </c>
      <c r="O4">
        <v>90621.142160891221</v>
      </c>
    </row>
    <row r="5" spans="1:15" x14ac:dyDescent="0.25">
      <c r="A5">
        <v>2019</v>
      </c>
      <c r="B5">
        <v>5</v>
      </c>
      <c r="C5">
        <v>50</v>
      </c>
      <c r="D5">
        <v>1</v>
      </c>
      <c r="E5" t="s">
        <v>48</v>
      </c>
      <c r="F5">
        <v>19</v>
      </c>
      <c r="G5">
        <v>694</v>
      </c>
      <c r="H5" t="s">
        <v>0</v>
      </c>
      <c r="I5" t="s">
        <v>1</v>
      </c>
      <c r="J5">
        <v>7</v>
      </c>
      <c r="K5">
        <v>3.96</v>
      </c>
      <c r="L5">
        <v>-3.04</v>
      </c>
      <c r="M5">
        <v>12129.024763408001</v>
      </c>
      <c r="N5">
        <v>6861.5625804422398</v>
      </c>
      <c r="O5">
        <v>-5267.4621829657599</v>
      </c>
    </row>
    <row r="6" spans="1:15" x14ac:dyDescent="0.25">
      <c r="A6">
        <v>2019</v>
      </c>
      <c r="B6">
        <v>5</v>
      </c>
      <c r="C6">
        <v>23</v>
      </c>
      <c r="D6">
        <v>2</v>
      </c>
      <c r="E6" t="s">
        <v>49</v>
      </c>
      <c r="F6">
        <v>23</v>
      </c>
      <c r="G6">
        <v>694</v>
      </c>
      <c r="H6" t="s">
        <v>0</v>
      </c>
      <c r="I6" t="s">
        <v>1</v>
      </c>
      <c r="J6">
        <v>27</v>
      </c>
      <c r="K6">
        <v>27</v>
      </c>
      <c r="L6">
        <v>0</v>
      </c>
      <c r="M6">
        <v>46783.381230287996</v>
      </c>
      <c r="N6">
        <v>46783.381230287996</v>
      </c>
      <c r="O6">
        <v>0</v>
      </c>
    </row>
    <row r="7" spans="1:15" x14ac:dyDescent="0.25">
      <c r="A7">
        <v>2019</v>
      </c>
      <c r="B7">
        <v>5</v>
      </c>
      <c r="C7">
        <v>32</v>
      </c>
      <c r="D7">
        <v>2</v>
      </c>
      <c r="E7" t="s">
        <v>49</v>
      </c>
      <c r="F7">
        <v>32</v>
      </c>
      <c r="G7">
        <v>694</v>
      </c>
      <c r="H7" t="s">
        <v>0</v>
      </c>
      <c r="I7" t="s">
        <v>1</v>
      </c>
      <c r="J7">
        <v>0.81</v>
      </c>
      <c r="K7">
        <v>0.81</v>
      </c>
      <c r="L7">
        <v>0</v>
      </c>
      <c r="M7">
        <v>1403.50143690864</v>
      </c>
      <c r="N7">
        <v>1403.50143690864</v>
      </c>
      <c r="O7">
        <v>0</v>
      </c>
    </row>
    <row r="8" spans="1:15" x14ac:dyDescent="0.25">
      <c r="A8">
        <v>2019</v>
      </c>
      <c r="B8">
        <v>5</v>
      </c>
      <c r="C8">
        <v>45</v>
      </c>
      <c r="D8">
        <v>2</v>
      </c>
      <c r="E8" t="s">
        <v>49</v>
      </c>
      <c r="F8">
        <v>45</v>
      </c>
      <c r="G8">
        <v>694</v>
      </c>
      <c r="H8" t="s">
        <v>0</v>
      </c>
      <c r="I8" t="s">
        <v>1</v>
      </c>
      <c r="J8">
        <v>10</v>
      </c>
      <c r="K8">
        <v>5.61</v>
      </c>
      <c r="L8">
        <v>-4.3899999999999997</v>
      </c>
      <c r="M8">
        <v>17327.178233439998</v>
      </c>
      <c r="N8">
        <v>9720.5469889598407</v>
      </c>
      <c r="O8">
        <v>-7606.6312444801597</v>
      </c>
    </row>
    <row r="9" spans="1:15" x14ac:dyDescent="0.25">
      <c r="A9">
        <v>2019</v>
      </c>
      <c r="B9">
        <v>5</v>
      </c>
      <c r="C9">
        <v>46</v>
      </c>
      <c r="D9">
        <v>2</v>
      </c>
      <c r="E9" t="s">
        <v>49</v>
      </c>
      <c r="F9">
        <v>46</v>
      </c>
      <c r="G9">
        <v>694</v>
      </c>
      <c r="H9" t="s">
        <v>0</v>
      </c>
      <c r="I9" t="s">
        <v>1</v>
      </c>
      <c r="J9">
        <v>0.52</v>
      </c>
      <c r="K9">
        <v>0</v>
      </c>
      <c r="L9">
        <v>-0.52</v>
      </c>
      <c r="M9">
        <v>901.01326813887999</v>
      </c>
      <c r="N9">
        <v>0</v>
      </c>
      <c r="O9">
        <v>-901.01326813887999</v>
      </c>
    </row>
    <row r="10" spans="1:15" x14ac:dyDescent="0.25">
      <c r="A10">
        <v>2019</v>
      </c>
      <c r="B10">
        <v>5</v>
      </c>
      <c r="C10">
        <v>56</v>
      </c>
      <c r="D10">
        <v>1</v>
      </c>
      <c r="E10" t="s">
        <v>48</v>
      </c>
      <c r="F10">
        <v>56</v>
      </c>
      <c r="G10">
        <v>694</v>
      </c>
      <c r="H10" t="s">
        <v>0</v>
      </c>
      <c r="I10" t="s">
        <v>1</v>
      </c>
      <c r="J10">
        <v>145.80000000000001</v>
      </c>
      <c r="K10">
        <v>77.5</v>
      </c>
      <c r="L10">
        <v>-68.300000000000011</v>
      </c>
      <c r="M10">
        <v>252630.25864355522</v>
      </c>
      <c r="N10">
        <v>134285.63130916</v>
      </c>
      <c r="O10">
        <v>-118344.62733439522</v>
      </c>
    </row>
    <row r="11" spans="1:15" x14ac:dyDescent="0.25">
      <c r="A11">
        <v>2019</v>
      </c>
      <c r="B11">
        <v>5</v>
      </c>
      <c r="C11">
        <v>61</v>
      </c>
      <c r="D11">
        <v>1</v>
      </c>
      <c r="E11" t="s">
        <v>48</v>
      </c>
      <c r="F11">
        <v>61</v>
      </c>
      <c r="G11">
        <v>694</v>
      </c>
      <c r="H11" t="s">
        <v>0</v>
      </c>
      <c r="I11" t="s">
        <v>1</v>
      </c>
      <c r="J11">
        <v>73.78</v>
      </c>
      <c r="K11">
        <v>39.21</v>
      </c>
      <c r="L11">
        <v>-34.57</v>
      </c>
      <c r="M11">
        <v>127839.92100632032</v>
      </c>
      <c r="N11">
        <v>67939.865853318246</v>
      </c>
      <c r="O11">
        <v>-59900.055153002082</v>
      </c>
    </row>
    <row r="12" spans="1:15" x14ac:dyDescent="0.25">
      <c r="A12">
        <v>2019</v>
      </c>
      <c r="B12">
        <v>5</v>
      </c>
      <c r="C12">
        <v>62</v>
      </c>
      <c r="D12">
        <v>1</v>
      </c>
      <c r="E12" t="s">
        <v>48</v>
      </c>
      <c r="F12">
        <v>62</v>
      </c>
      <c r="G12">
        <v>694</v>
      </c>
      <c r="H12" t="s">
        <v>0</v>
      </c>
      <c r="I12" t="s">
        <v>1</v>
      </c>
      <c r="J12">
        <v>371.64150000000001</v>
      </c>
      <c r="K12">
        <v>387.71</v>
      </c>
      <c r="L12">
        <v>16.068499999999972</v>
      </c>
      <c r="M12">
        <v>643949.85094429913</v>
      </c>
      <c r="N12">
        <v>671792.0272887022</v>
      </c>
      <c r="O12">
        <v>27842.176344403015</v>
      </c>
    </row>
    <row r="13" spans="1:15" x14ac:dyDescent="0.25">
      <c r="A13">
        <v>2019</v>
      </c>
      <c r="B13">
        <v>5</v>
      </c>
      <c r="C13">
        <v>71</v>
      </c>
      <c r="D13">
        <v>1</v>
      </c>
      <c r="E13" t="s">
        <v>48</v>
      </c>
      <c r="F13">
        <v>71</v>
      </c>
      <c r="G13">
        <v>694</v>
      </c>
      <c r="H13" t="s">
        <v>0</v>
      </c>
      <c r="I13" t="s">
        <v>1</v>
      </c>
      <c r="J13">
        <v>82.6</v>
      </c>
      <c r="K13">
        <v>58.39</v>
      </c>
      <c r="L13">
        <v>-24.209999999999994</v>
      </c>
      <c r="M13">
        <v>143122.49220821439</v>
      </c>
      <c r="N13">
        <v>101173.39370505617</v>
      </c>
      <c r="O13">
        <v>-41949.098503158231</v>
      </c>
    </row>
    <row r="14" spans="1:15" x14ac:dyDescent="0.25">
      <c r="A14">
        <v>2019</v>
      </c>
      <c r="B14">
        <v>5</v>
      </c>
      <c r="C14">
        <v>71</v>
      </c>
      <c r="D14">
        <v>1</v>
      </c>
      <c r="E14" t="s">
        <v>48</v>
      </c>
      <c r="F14">
        <v>72</v>
      </c>
      <c r="G14">
        <v>694</v>
      </c>
      <c r="H14" t="s">
        <v>0</v>
      </c>
      <c r="I14" t="s">
        <v>1</v>
      </c>
      <c r="J14">
        <v>47.2</v>
      </c>
      <c r="K14">
        <v>74.14</v>
      </c>
      <c r="L14">
        <v>26.939999999999998</v>
      </c>
      <c r="M14">
        <v>81784.281261836804</v>
      </c>
      <c r="N14">
        <v>128463.69942272415</v>
      </c>
      <c r="O14">
        <v>46679.418160887355</v>
      </c>
    </row>
    <row r="15" spans="1:15" x14ac:dyDescent="0.25">
      <c r="A15">
        <v>2019</v>
      </c>
      <c r="B15">
        <v>5</v>
      </c>
      <c r="C15">
        <v>114</v>
      </c>
      <c r="D15">
        <v>1</v>
      </c>
      <c r="E15" t="s">
        <v>48</v>
      </c>
      <c r="F15">
        <v>81</v>
      </c>
      <c r="G15">
        <v>694</v>
      </c>
      <c r="H15" t="s">
        <v>0</v>
      </c>
      <c r="I15" t="s">
        <v>1</v>
      </c>
      <c r="J15">
        <v>1.5</v>
      </c>
      <c r="K15">
        <v>0.65</v>
      </c>
      <c r="L15">
        <v>-0.85</v>
      </c>
      <c r="M15">
        <v>2599.0767350159999</v>
      </c>
      <c r="N15">
        <v>1126.2665851736001</v>
      </c>
      <c r="O15">
        <v>-1472.8101498423998</v>
      </c>
    </row>
    <row r="16" spans="1:15" x14ac:dyDescent="0.25">
      <c r="A16">
        <v>2019</v>
      </c>
      <c r="B16">
        <v>5</v>
      </c>
      <c r="C16">
        <v>114</v>
      </c>
      <c r="D16">
        <v>1</v>
      </c>
      <c r="E16" t="s">
        <v>48</v>
      </c>
      <c r="F16">
        <v>84</v>
      </c>
      <c r="G16">
        <v>694</v>
      </c>
      <c r="H16" t="s">
        <v>0</v>
      </c>
      <c r="I16" t="s">
        <v>1</v>
      </c>
      <c r="J16">
        <v>3</v>
      </c>
      <c r="K16">
        <v>2.61</v>
      </c>
      <c r="L16">
        <v>-0.39000000000000012</v>
      </c>
      <c r="M16">
        <v>5198.1534700319999</v>
      </c>
      <c r="N16">
        <v>4522.39351892784</v>
      </c>
      <c r="O16">
        <v>-675.75995110416022</v>
      </c>
    </row>
    <row r="17" spans="1:15" x14ac:dyDescent="0.25">
      <c r="A17">
        <v>2019</v>
      </c>
      <c r="B17">
        <v>5</v>
      </c>
      <c r="C17">
        <v>110</v>
      </c>
      <c r="D17">
        <v>1</v>
      </c>
      <c r="E17" t="s">
        <v>48</v>
      </c>
      <c r="F17">
        <v>110</v>
      </c>
      <c r="G17">
        <v>694</v>
      </c>
      <c r="H17" t="s">
        <v>0</v>
      </c>
      <c r="I17" t="s">
        <v>1</v>
      </c>
      <c r="J17">
        <v>215</v>
      </c>
      <c r="K17">
        <v>178.61</v>
      </c>
      <c r="L17">
        <v>-36.389999999999986</v>
      </c>
      <c r="M17">
        <v>372534.33201895998</v>
      </c>
      <c r="N17">
        <v>309480.73042747186</v>
      </c>
      <c r="O17">
        <v>-63053.601591488135</v>
      </c>
    </row>
    <row r="18" spans="1:15" x14ac:dyDescent="0.25">
      <c r="A18">
        <v>2019</v>
      </c>
      <c r="B18">
        <v>5</v>
      </c>
      <c r="C18">
        <v>300</v>
      </c>
      <c r="D18">
        <v>2</v>
      </c>
      <c r="E18" t="s">
        <v>49</v>
      </c>
      <c r="F18">
        <v>300</v>
      </c>
      <c r="G18">
        <v>694</v>
      </c>
      <c r="H18" t="s">
        <v>0</v>
      </c>
      <c r="I18" t="s">
        <v>1</v>
      </c>
      <c r="J18">
        <v>0.81</v>
      </c>
      <c r="K18">
        <v>0.81</v>
      </c>
      <c r="L18">
        <v>0</v>
      </c>
      <c r="M18">
        <v>1403.50143690864</v>
      </c>
      <c r="N18">
        <v>1403.50143690864</v>
      </c>
      <c r="O18">
        <v>0</v>
      </c>
    </row>
    <row r="19" spans="1:15" x14ac:dyDescent="0.25">
      <c r="A19">
        <v>2019</v>
      </c>
      <c r="B19">
        <v>5</v>
      </c>
      <c r="C19">
        <v>50</v>
      </c>
      <c r="D19">
        <v>1</v>
      </c>
      <c r="E19" t="s">
        <v>48</v>
      </c>
      <c r="F19">
        <v>501</v>
      </c>
      <c r="G19">
        <v>694</v>
      </c>
      <c r="H19" t="s">
        <v>0</v>
      </c>
      <c r="I19" t="s">
        <v>1</v>
      </c>
      <c r="J19">
        <v>40.5</v>
      </c>
      <c r="K19">
        <v>20.51</v>
      </c>
      <c r="L19">
        <v>-19.989999999999998</v>
      </c>
      <c r="M19">
        <v>70175.071845432001</v>
      </c>
      <c r="N19">
        <v>35538.04255678544</v>
      </c>
      <c r="O19">
        <v>-34637.029288646554</v>
      </c>
    </row>
    <row r="20" spans="1:15" x14ac:dyDescent="0.25">
      <c r="A20">
        <v>2019</v>
      </c>
      <c r="B20">
        <v>5</v>
      </c>
      <c r="C20">
        <v>50</v>
      </c>
      <c r="D20">
        <v>1</v>
      </c>
      <c r="E20" t="s">
        <v>48</v>
      </c>
      <c r="F20">
        <v>502</v>
      </c>
      <c r="G20">
        <v>694</v>
      </c>
      <c r="H20" t="s">
        <v>0</v>
      </c>
      <c r="I20" t="s">
        <v>1</v>
      </c>
      <c r="J20">
        <v>13.751399999999999</v>
      </c>
      <c r="K20">
        <v>9.9999999999999985E-3</v>
      </c>
      <c r="L20">
        <v>-13.741399999999999</v>
      </c>
      <c r="M20">
        <v>23827.295875932679</v>
      </c>
      <c r="N20">
        <v>17.327178233439998</v>
      </c>
      <c r="O20">
        <v>-23809.968697699238</v>
      </c>
    </row>
    <row r="21" spans="1:15" x14ac:dyDescent="0.25">
      <c r="A21">
        <v>2019</v>
      </c>
      <c r="B21">
        <v>5</v>
      </c>
      <c r="C21">
        <v>50</v>
      </c>
      <c r="D21">
        <v>1</v>
      </c>
      <c r="E21" t="s">
        <v>48</v>
      </c>
      <c r="F21">
        <v>2</v>
      </c>
      <c r="G21">
        <v>695</v>
      </c>
      <c r="H21" t="s">
        <v>17</v>
      </c>
      <c r="I21" t="s">
        <v>1</v>
      </c>
      <c r="J21">
        <v>2.4E-2</v>
      </c>
      <c r="K21">
        <v>0</v>
      </c>
      <c r="L21">
        <v>-2.4E-2</v>
      </c>
      <c r="M21">
        <v>73.864028100959999</v>
      </c>
      <c r="N21">
        <v>0</v>
      </c>
      <c r="O21">
        <v>-73.864028100959999</v>
      </c>
    </row>
    <row r="22" spans="1:15" x14ac:dyDescent="0.25">
      <c r="A22">
        <v>2019</v>
      </c>
      <c r="B22">
        <v>5</v>
      </c>
      <c r="C22">
        <v>16</v>
      </c>
      <c r="D22">
        <v>1</v>
      </c>
      <c r="E22" t="s">
        <v>48</v>
      </c>
      <c r="F22">
        <v>16</v>
      </c>
      <c r="G22">
        <v>695</v>
      </c>
      <c r="H22" t="s">
        <v>17</v>
      </c>
      <c r="I22" t="s">
        <v>1</v>
      </c>
      <c r="J22">
        <v>9.6000000000000002E-2</v>
      </c>
      <c r="K22">
        <v>3.5999999999999997E-2</v>
      </c>
      <c r="L22">
        <v>-6.0000000000000005E-2</v>
      </c>
      <c r="M22">
        <v>295.45611240384</v>
      </c>
      <c r="N22">
        <v>110.79604215143999</v>
      </c>
      <c r="O22">
        <v>-184.66007025240003</v>
      </c>
    </row>
    <row r="23" spans="1:15" x14ac:dyDescent="0.25">
      <c r="A23">
        <v>2019</v>
      </c>
      <c r="B23">
        <v>5</v>
      </c>
      <c r="C23">
        <v>16</v>
      </c>
      <c r="D23">
        <v>1</v>
      </c>
      <c r="E23" t="s">
        <v>48</v>
      </c>
      <c r="F23">
        <v>17</v>
      </c>
      <c r="G23">
        <v>695</v>
      </c>
      <c r="H23" t="s">
        <v>17</v>
      </c>
      <c r="I23" t="s">
        <v>1</v>
      </c>
      <c r="J23">
        <v>4.2000000000000003E-2</v>
      </c>
      <c r="K23">
        <v>0</v>
      </c>
      <c r="L23">
        <v>-4.2000000000000003E-2</v>
      </c>
      <c r="M23">
        <v>129.26204917668002</v>
      </c>
      <c r="N23">
        <v>0</v>
      </c>
      <c r="O23">
        <v>-129.26204917668002</v>
      </c>
    </row>
    <row r="24" spans="1:15" x14ac:dyDescent="0.25">
      <c r="A24">
        <v>2019</v>
      </c>
      <c r="B24">
        <v>5</v>
      </c>
      <c r="C24">
        <v>706</v>
      </c>
      <c r="D24">
        <v>2</v>
      </c>
      <c r="E24" t="s">
        <v>49</v>
      </c>
      <c r="F24">
        <v>21</v>
      </c>
      <c r="G24">
        <v>695</v>
      </c>
      <c r="H24" t="s">
        <v>17</v>
      </c>
      <c r="I24" t="s">
        <v>1</v>
      </c>
      <c r="J24">
        <v>1.5</v>
      </c>
      <c r="K24">
        <v>0.81899999999999995</v>
      </c>
      <c r="L24">
        <v>-0.68100000000000005</v>
      </c>
      <c r="M24">
        <v>4616.50175631</v>
      </c>
      <c r="N24">
        <v>2520.6099589452601</v>
      </c>
      <c r="O24">
        <v>-2095.8917973647403</v>
      </c>
    </row>
    <row r="25" spans="1:15" x14ac:dyDescent="0.25">
      <c r="A25">
        <v>2019</v>
      </c>
      <c r="B25">
        <v>5</v>
      </c>
      <c r="C25">
        <v>22</v>
      </c>
      <c r="D25">
        <v>2</v>
      </c>
      <c r="E25" t="s">
        <v>49</v>
      </c>
      <c r="F25">
        <v>22</v>
      </c>
      <c r="G25">
        <v>695</v>
      </c>
      <c r="H25" t="s">
        <v>17</v>
      </c>
      <c r="I25" t="s">
        <v>1</v>
      </c>
      <c r="J25">
        <v>0.09</v>
      </c>
      <c r="K25">
        <v>0.03</v>
      </c>
      <c r="L25">
        <v>-0.06</v>
      </c>
      <c r="M25">
        <v>276.99010537859999</v>
      </c>
      <c r="N25">
        <v>92.330035126200002</v>
      </c>
      <c r="O25">
        <v>-184.6600702524</v>
      </c>
    </row>
    <row r="26" spans="1:15" x14ac:dyDescent="0.25">
      <c r="A26">
        <v>2019</v>
      </c>
      <c r="B26">
        <v>5</v>
      </c>
      <c r="C26">
        <v>23</v>
      </c>
      <c r="D26">
        <v>2</v>
      </c>
      <c r="E26" t="s">
        <v>49</v>
      </c>
      <c r="F26">
        <v>23</v>
      </c>
      <c r="G26">
        <v>695</v>
      </c>
      <c r="H26" t="s">
        <v>17</v>
      </c>
      <c r="I26" t="s">
        <v>1</v>
      </c>
      <c r="J26">
        <v>4.8000000000000001E-2</v>
      </c>
      <c r="K26">
        <v>3.5999999999999997E-2</v>
      </c>
      <c r="L26">
        <v>-1.2000000000000004E-2</v>
      </c>
      <c r="M26">
        <v>147.72805620192</v>
      </c>
      <c r="N26">
        <v>110.79604215143999</v>
      </c>
      <c r="O26">
        <v>-36.932014050480014</v>
      </c>
    </row>
    <row r="27" spans="1:15" x14ac:dyDescent="0.25">
      <c r="A27">
        <v>2019</v>
      </c>
      <c r="B27">
        <v>5</v>
      </c>
      <c r="C27">
        <v>26</v>
      </c>
      <c r="D27">
        <v>2</v>
      </c>
      <c r="E27" t="s">
        <v>49</v>
      </c>
      <c r="F27">
        <v>26</v>
      </c>
      <c r="G27">
        <v>695</v>
      </c>
      <c r="H27" t="s">
        <v>17</v>
      </c>
      <c r="I27" t="s">
        <v>1</v>
      </c>
      <c r="J27">
        <v>0.09</v>
      </c>
      <c r="K27">
        <v>0</v>
      </c>
      <c r="L27">
        <v>-0.09</v>
      </c>
      <c r="M27">
        <v>276.99010537859999</v>
      </c>
      <c r="N27">
        <v>0</v>
      </c>
      <c r="O27">
        <v>-276.99010537859999</v>
      </c>
    </row>
    <row r="28" spans="1:15" x14ac:dyDescent="0.25">
      <c r="A28">
        <v>2019</v>
      </c>
      <c r="B28">
        <v>5</v>
      </c>
      <c r="C28">
        <v>706</v>
      </c>
      <c r="D28">
        <v>2</v>
      </c>
      <c r="E28" t="s">
        <v>49</v>
      </c>
      <c r="F28">
        <v>44</v>
      </c>
      <c r="G28">
        <v>695</v>
      </c>
      <c r="H28" t="s">
        <v>17</v>
      </c>
      <c r="I28" t="s">
        <v>1</v>
      </c>
      <c r="J28">
        <v>0.52200000000000002</v>
      </c>
      <c r="K28">
        <v>0.36</v>
      </c>
      <c r="L28">
        <v>-0.16200000000000003</v>
      </c>
      <c r="M28">
        <v>1606.5426111958802</v>
      </c>
      <c r="N28">
        <v>1107.9604215144</v>
      </c>
      <c r="O28">
        <v>-498.58218968148014</v>
      </c>
    </row>
    <row r="29" spans="1:15" x14ac:dyDescent="0.25">
      <c r="A29">
        <v>2019</v>
      </c>
      <c r="B29">
        <v>5</v>
      </c>
      <c r="C29">
        <v>46</v>
      </c>
      <c r="D29">
        <v>2</v>
      </c>
      <c r="E29" t="s">
        <v>49</v>
      </c>
      <c r="F29">
        <v>46</v>
      </c>
      <c r="G29">
        <v>695</v>
      </c>
      <c r="H29" t="s">
        <v>17</v>
      </c>
      <c r="I29" t="s">
        <v>1</v>
      </c>
      <c r="J29">
        <v>1.7999999999999999E-2</v>
      </c>
      <c r="K29">
        <v>0</v>
      </c>
      <c r="L29">
        <v>-1.7999999999999999E-2</v>
      </c>
      <c r="M29">
        <v>55.398021075719996</v>
      </c>
      <c r="N29">
        <v>0</v>
      </c>
      <c r="O29">
        <v>-55.398021075719996</v>
      </c>
    </row>
    <row r="30" spans="1:15" x14ac:dyDescent="0.25">
      <c r="A30">
        <v>2019</v>
      </c>
      <c r="B30">
        <v>5</v>
      </c>
      <c r="C30">
        <v>56</v>
      </c>
      <c r="D30">
        <v>1</v>
      </c>
      <c r="E30" t="s">
        <v>48</v>
      </c>
      <c r="F30">
        <v>56</v>
      </c>
      <c r="G30">
        <v>695</v>
      </c>
      <c r="H30" t="s">
        <v>17</v>
      </c>
      <c r="I30" t="s">
        <v>1</v>
      </c>
      <c r="J30">
        <v>0.09</v>
      </c>
      <c r="K30">
        <v>0</v>
      </c>
      <c r="L30">
        <v>-0.09</v>
      </c>
      <c r="M30">
        <v>276.99010537859999</v>
      </c>
      <c r="N30">
        <v>0</v>
      </c>
      <c r="O30">
        <v>-276.99010537859999</v>
      </c>
    </row>
    <row r="31" spans="1:15" x14ac:dyDescent="0.25">
      <c r="A31">
        <v>2019</v>
      </c>
      <c r="B31">
        <v>5</v>
      </c>
      <c r="C31">
        <v>61</v>
      </c>
      <c r="D31">
        <v>1</v>
      </c>
      <c r="E31" t="s">
        <v>48</v>
      </c>
      <c r="F31">
        <v>61</v>
      </c>
      <c r="G31">
        <v>695</v>
      </c>
      <c r="H31" t="s">
        <v>17</v>
      </c>
      <c r="I31" t="s">
        <v>1</v>
      </c>
      <c r="J31">
        <v>7.8E-2</v>
      </c>
      <c r="K31">
        <v>0</v>
      </c>
      <c r="L31">
        <v>-7.8E-2</v>
      </c>
      <c r="M31">
        <v>240.05809132812001</v>
      </c>
      <c r="N31">
        <v>0</v>
      </c>
      <c r="O31">
        <v>-240.05809132812001</v>
      </c>
    </row>
    <row r="32" spans="1:15" x14ac:dyDescent="0.25">
      <c r="A32">
        <v>2019</v>
      </c>
      <c r="B32">
        <v>5</v>
      </c>
      <c r="C32">
        <v>62</v>
      </c>
      <c r="D32">
        <v>1</v>
      </c>
      <c r="E32" t="s">
        <v>48</v>
      </c>
      <c r="F32">
        <v>62</v>
      </c>
      <c r="G32">
        <v>695</v>
      </c>
      <c r="H32" t="s">
        <v>17</v>
      </c>
      <c r="I32" t="s">
        <v>1</v>
      </c>
      <c r="J32">
        <v>0.114</v>
      </c>
      <c r="K32">
        <v>0</v>
      </c>
      <c r="L32">
        <v>-0.114</v>
      </c>
      <c r="M32">
        <v>350.85413347956001</v>
      </c>
      <c r="N32">
        <v>0</v>
      </c>
      <c r="O32">
        <v>-350.85413347956001</v>
      </c>
    </row>
    <row r="33" spans="1:15" x14ac:dyDescent="0.25">
      <c r="A33">
        <v>2019</v>
      </c>
      <c r="B33">
        <v>5</v>
      </c>
      <c r="C33">
        <v>70</v>
      </c>
      <c r="D33">
        <v>1</v>
      </c>
      <c r="E33" t="s">
        <v>48</v>
      </c>
      <c r="F33">
        <v>70</v>
      </c>
      <c r="G33">
        <v>695</v>
      </c>
      <c r="H33" t="s">
        <v>17</v>
      </c>
      <c r="I33" t="s">
        <v>1</v>
      </c>
      <c r="J33">
        <v>0.03</v>
      </c>
      <c r="K33">
        <v>6.6000000000000003E-2</v>
      </c>
      <c r="L33">
        <v>3.6000000000000004E-2</v>
      </c>
      <c r="M33">
        <v>92.330035126200002</v>
      </c>
      <c r="N33">
        <v>203.12607727764001</v>
      </c>
      <c r="O33">
        <v>110.79604215144002</v>
      </c>
    </row>
    <row r="34" spans="1:15" x14ac:dyDescent="0.25">
      <c r="A34">
        <v>2019</v>
      </c>
      <c r="B34">
        <v>5</v>
      </c>
      <c r="C34">
        <v>71</v>
      </c>
      <c r="D34">
        <v>1</v>
      </c>
      <c r="E34" t="s">
        <v>48</v>
      </c>
      <c r="F34">
        <v>71</v>
      </c>
      <c r="G34">
        <v>695</v>
      </c>
      <c r="H34" t="s">
        <v>17</v>
      </c>
      <c r="I34" t="s">
        <v>1</v>
      </c>
      <c r="J34">
        <v>1.2E-2</v>
      </c>
      <c r="K34">
        <v>0</v>
      </c>
      <c r="L34">
        <v>-1.2E-2</v>
      </c>
      <c r="M34">
        <v>36.932014050479999</v>
      </c>
      <c r="N34">
        <v>0</v>
      </c>
      <c r="O34">
        <v>-36.932014050479999</v>
      </c>
    </row>
    <row r="35" spans="1:15" x14ac:dyDescent="0.25">
      <c r="A35">
        <v>2019</v>
      </c>
      <c r="B35">
        <v>5</v>
      </c>
      <c r="C35">
        <v>71</v>
      </c>
      <c r="D35">
        <v>1</v>
      </c>
      <c r="E35" t="s">
        <v>48</v>
      </c>
      <c r="F35">
        <v>72</v>
      </c>
      <c r="G35">
        <v>695</v>
      </c>
      <c r="H35" t="s">
        <v>17</v>
      </c>
      <c r="I35" t="s">
        <v>1</v>
      </c>
      <c r="J35">
        <v>1.2E-2</v>
      </c>
      <c r="K35">
        <v>0</v>
      </c>
      <c r="L35">
        <v>-1.2E-2</v>
      </c>
      <c r="M35">
        <v>36.932014050479999</v>
      </c>
      <c r="N35">
        <v>0</v>
      </c>
      <c r="O35">
        <v>-36.932014050479999</v>
      </c>
    </row>
    <row r="36" spans="1:15" x14ac:dyDescent="0.25">
      <c r="A36">
        <v>2019</v>
      </c>
      <c r="B36">
        <v>5</v>
      </c>
      <c r="C36">
        <v>114</v>
      </c>
      <c r="D36">
        <v>1</v>
      </c>
      <c r="E36" t="s">
        <v>48</v>
      </c>
      <c r="F36">
        <v>81</v>
      </c>
      <c r="G36">
        <v>695</v>
      </c>
      <c r="H36" t="s">
        <v>17</v>
      </c>
      <c r="I36" t="s">
        <v>1</v>
      </c>
      <c r="J36">
        <v>2.4E-2</v>
      </c>
      <c r="K36">
        <v>0</v>
      </c>
      <c r="L36">
        <v>-2.4E-2</v>
      </c>
      <c r="M36">
        <v>73.864028100959999</v>
      </c>
      <c r="N36">
        <v>0</v>
      </c>
      <c r="O36">
        <v>-73.864028100959999</v>
      </c>
    </row>
    <row r="37" spans="1:15" x14ac:dyDescent="0.25">
      <c r="A37">
        <v>2019</v>
      </c>
      <c r="B37">
        <v>5</v>
      </c>
      <c r="C37">
        <v>110</v>
      </c>
      <c r="D37">
        <v>1</v>
      </c>
      <c r="E37" t="s">
        <v>48</v>
      </c>
      <c r="F37">
        <v>110</v>
      </c>
      <c r="G37">
        <v>695</v>
      </c>
      <c r="H37" t="s">
        <v>17</v>
      </c>
      <c r="I37" t="s">
        <v>1</v>
      </c>
      <c r="J37">
        <v>5.21</v>
      </c>
      <c r="K37">
        <v>5.3</v>
      </c>
      <c r="L37">
        <v>8.9999999999999858E-2</v>
      </c>
      <c r="M37">
        <v>16034.649433583401</v>
      </c>
      <c r="N37">
        <v>16311.639538962001</v>
      </c>
      <c r="O37">
        <v>276.99010537859959</v>
      </c>
    </row>
    <row r="38" spans="1:15" x14ac:dyDescent="0.25">
      <c r="A38">
        <v>2019</v>
      </c>
      <c r="B38">
        <v>5</v>
      </c>
      <c r="C38">
        <v>114</v>
      </c>
      <c r="D38">
        <v>1</v>
      </c>
      <c r="E38" t="s">
        <v>48</v>
      </c>
      <c r="F38">
        <v>114</v>
      </c>
      <c r="G38">
        <v>695</v>
      </c>
      <c r="H38" t="s">
        <v>17</v>
      </c>
      <c r="I38" t="s">
        <v>1</v>
      </c>
      <c r="J38">
        <v>4.8000000000000001E-2</v>
      </c>
      <c r="K38">
        <v>0</v>
      </c>
      <c r="L38">
        <v>-4.8000000000000001E-2</v>
      </c>
      <c r="M38">
        <v>147.72805620192</v>
      </c>
      <c r="N38">
        <v>0</v>
      </c>
      <c r="O38">
        <v>-147.72805620192</v>
      </c>
    </row>
    <row r="39" spans="1:15" x14ac:dyDescent="0.25">
      <c r="A39">
        <v>2019</v>
      </c>
      <c r="B39">
        <v>5</v>
      </c>
      <c r="C39">
        <v>115</v>
      </c>
      <c r="D39">
        <v>2</v>
      </c>
      <c r="E39" t="s">
        <v>49</v>
      </c>
      <c r="F39">
        <v>115</v>
      </c>
      <c r="G39">
        <v>695</v>
      </c>
      <c r="H39" t="s">
        <v>17</v>
      </c>
      <c r="I39" t="s">
        <v>1</v>
      </c>
      <c r="J39">
        <v>0.372</v>
      </c>
      <c r="K39">
        <v>0.28799999999999998</v>
      </c>
      <c r="L39">
        <v>-8.4000000000000019E-2</v>
      </c>
      <c r="M39">
        <v>1144.8924355648801</v>
      </c>
      <c r="N39">
        <v>886.36833721151993</v>
      </c>
      <c r="O39">
        <v>-258.52409835336005</v>
      </c>
    </row>
    <row r="40" spans="1:15" x14ac:dyDescent="0.25">
      <c r="A40">
        <v>2019</v>
      </c>
      <c r="B40">
        <v>5</v>
      </c>
      <c r="C40">
        <v>300</v>
      </c>
      <c r="D40">
        <v>2</v>
      </c>
      <c r="E40" t="s">
        <v>49</v>
      </c>
      <c r="F40">
        <v>300</v>
      </c>
      <c r="G40">
        <v>695</v>
      </c>
      <c r="H40" t="s">
        <v>17</v>
      </c>
      <c r="I40" t="s">
        <v>1</v>
      </c>
      <c r="J40">
        <v>1.7999999999999999E-2</v>
      </c>
      <c r="K40">
        <v>3.5999999999999997E-2</v>
      </c>
      <c r="L40">
        <v>1.7999999999999999E-2</v>
      </c>
      <c r="M40">
        <v>55.398021075719996</v>
      </c>
      <c r="N40">
        <v>110.79604215143999</v>
      </c>
      <c r="O40">
        <v>55.398021075719996</v>
      </c>
    </row>
    <row r="41" spans="1:15" x14ac:dyDescent="0.25">
      <c r="A41">
        <v>2019</v>
      </c>
      <c r="B41">
        <v>5</v>
      </c>
      <c r="C41">
        <v>50</v>
      </c>
      <c r="D41">
        <v>1</v>
      </c>
      <c r="E41" t="s">
        <v>48</v>
      </c>
      <c r="F41">
        <v>501</v>
      </c>
      <c r="G41">
        <v>695</v>
      </c>
      <c r="H41" t="s">
        <v>17</v>
      </c>
      <c r="I41" t="s">
        <v>1</v>
      </c>
      <c r="J41">
        <v>849.6</v>
      </c>
      <c r="K41">
        <v>690.19500000000005</v>
      </c>
      <c r="L41">
        <v>-159.40499999999997</v>
      </c>
      <c r="M41">
        <v>2614786.594773984</v>
      </c>
      <c r="N41">
        <v>2124190.9531309204</v>
      </c>
      <c r="O41">
        <v>-490595.64164306363</v>
      </c>
    </row>
    <row r="42" spans="1:15" x14ac:dyDescent="0.25">
      <c r="A42">
        <v>2019</v>
      </c>
      <c r="B42">
        <v>5</v>
      </c>
      <c r="C42">
        <v>110</v>
      </c>
      <c r="D42">
        <v>1</v>
      </c>
      <c r="E42" t="s">
        <v>48</v>
      </c>
      <c r="F42">
        <v>110</v>
      </c>
      <c r="G42">
        <v>935</v>
      </c>
      <c r="H42" t="s">
        <v>35</v>
      </c>
      <c r="I42" t="s">
        <v>1</v>
      </c>
      <c r="J42">
        <v>830.30000000000007</v>
      </c>
      <c r="K42">
        <v>880.9140000000001</v>
      </c>
      <c r="L42">
        <v>50.614000000000033</v>
      </c>
      <c r="M42">
        <v>1437083.24</v>
      </c>
      <c r="N42">
        <v>1524685.9512000002</v>
      </c>
      <c r="O42">
        <v>87602.711200000049</v>
      </c>
    </row>
    <row r="43" spans="1:15" x14ac:dyDescent="0.25">
      <c r="A43">
        <v>2019</v>
      </c>
      <c r="B43">
        <v>5</v>
      </c>
      <c r="C43">
        <v>16</v>
      </c>
      <c r="D43">
        <v>1</v>
      </c>
      <c r="E43" t="s">
        <v>48</v>
      </c>
      <c r="F43">
        <v>16</v>
      </c>
      <c r="G43">
        <v>937</v>
      </c>
      <c r="H43" t="s">
        <v>26</v>
      </c>
      <c r="I43" t="s">
        <v>23</v>
      </c>
      <c r="J43">
        <v>316.15959999999995</v>
      </c>
      <c r="K43">
        <v>1311.6349999999998</v>
      </c>
      <c r="L43">
        <v>995.47539999999981</v>
      </c>
      <c r="M43">
        <v>586418.58899735264</v>
      </c>
      <c r="N43">
        <v>2432844.5063175135</v>
      </c>
      <c r="O43">
        <v>1846425.9173201609</v>
      </c>
    </row>
    <row r="44" spans="1:15" x14ac:dyDescent="0.25">
      <c r="A44">
        <v>2019</v>
      </c>
      <c r="B44">
        <v>5</v>
      </c>
      <c r="C44">
        <v>16</v>
      </c>
      <c r="D44">
        <v>1</v>
      </c>
      <c r="E44" t="s">
        <v>48</v>
      </c>
      <c r="F44">
        <v>17</v>
      </c>
      <c r="G44">
        <v>937</v>
      </c>
      <c r="H44" t="s">
        <v>26</v>
      </c>
      <c r="I44" t="s">
        <v>23</v>
      </c>
      <c r="J44">
        <v>30.8079</v>
      </c>
      <c r="K44">
        <v>32.015999999999998</v>
      </c>
      <c r="L44">
        <v>1.2080999999999982</v>
      </c>
      <c r="M44">
        <v>57143.054482519408</v>
      </c>
      <c r="N44">
        <v>59383.860383613981</v>
      </c>
      <c r="O44">
        <v>2240.8059010945763</v>
      </c>
    </row>
    <row r="45" spans="1:15" x14ac:dyDescent="0.25">
      <c r="A45">
        <v>2019</v>
      </c>
      <c r="B45">
        <v>5</v>
      </c>
      <c r="C45">
        <v>34</v>
      </c>
      <c r="D45">
        <v>3</v>
      </c>
      <c r="E45" t="s">
        <v>50</v>
      </c>
      <c r="F45">
        <v>34</v>
      </c>
      <c r="G45">
        <v>937</v>
      </c>
      <c r="H45" t="s">
        <v>26</v>
      </c>
      <c r="I45" t="s">
        <v>23</v>
      </c>
      <c r="J45">
        <v>17</v>
      </c>
      <c r="K45">
        <v>17</v>
      </c>
      <c r="L45">
        <v>0</v>
      </c>
      <c r="M45">
        <v>31531.909873858</v>
      </c>
      <c r="N45">
        <v>31531.909873858</v>
      </c>
      <c r="O45">
        <v>0</v>
      </c>
    </row>
    <row r="46" spans="1:15" x14ac:dyDescent="0.25">
      <c r="A46">
        <v>2019</v>
      </c>
      <c r="B46">
        <v>5</v>
      </c>
      <c r="C46">
        <v>56</v>
      </c>
      <c r="D46">
        <v>1</v>
      </c>
      <c r="E46" t="s">
        <v>48</v>
      </c>
      <c r="F46">
        <v>56</v>
      </c>
      <c r="G46">
        <v>937</v>
      </c>
      <c r="H46" t="s">
        <v>26</v>
      </c>
      <c r="I46" t="s">
        <v>23</v>
      </c>
      <c r="J46">
        <v>2.3590000000000004</v>
      </c>
      <c r="K46">
        <v>2</v>
      </c>
      <c r="L46">
        <v>-0.35900000000000043</v>
      </c>
      <c r="M46">
        <v>4375.5161995547669</v>
      </c>
      <c r="N46">
        <v>3709.6364557480001</v>
      </c>
      <c r="O46">
        <v>-665.87974380676678</v>
      </c>
    </row>
    <row r="47" spans="1:15" x14ac:dyDescent="0.25">
      <c r="A47">
        <v>2019</v>
      </c>
      <c r="B47">
        <v>5</v>
      </c>
      <c r="C47">
        <v>61</v>
      </c>
      <c r="D47">
        <v>1</v>
      </c>
      <c r="E47" t="s">
        <v>48</v>
      </c>
      <c r="F47">
        <v>61</v>
      </c>
      <c r="G47">
        <v>937</v>
      </c>
      <c r="H47" t="s">
        <v>26</v>
      </c>
      <c r="I47" t="s">
        <v>23</v>
      </c>
      <c r="J47">
        <v>58.117199999999997</v>
      </c>
      <c r="K47">
        <v>29.681999999999999</v>
      </c>
      <c r="L47">
        <v>-28.435199999999998</v>
      </c>
      <c r="M47">
        <v>107796.84191299883</v>
      </c>
      <c r="N47">
        <v>55054.714639756065</v>
      </c>
      <c r="O47">
        <v>-52742.127273242761</v>
      </c>
    </row>
    <row r="48" spans="1:15" x14ac:dyDescent="0.25">
      <c r="A48">
        <v>2019</v>
      </c>
      <c r="B48">
        <v>5</v>
      </c>
      <c r="C48">
        <v>62</v>
      </c>
      <c r="D48">
        <v>1</v>
      </c>
      <c r="E48" t="s">
        <v>48</v>
      </c>
      <c r="F48">
        <v>62</v>
      </c>
      <c r="G48">
        <v>937</v>
      </c>
      <c r="H48" t="s">
        <v>26</v>
      </c>
      <c r="I48" t="s">
        <v>23</v>
      </c>
      <c r="J48">
        <v>85.383400000000009</v>
      </c>
      <c r="K48">
        <v>102.08499999999999</v>
      </c>
      <c r="L48">
        <v>16.701599999999985</v>
      </c>
      <c r="M48">
        <v>158370.68667785692</v>
      </c>
      <c r="N48">
        <v>189349.11879251729</v>
      </c>
      <c r="O48">
        <v>30978.432114660372</v>
      </c>
    </row>
    <row r="49" spans="1:15" x14ac:dyDescent="0.25">
      <c r="A49">
        <v>2019</v>
      </c>
      <c r="B49">
        <v>5</v>
      </c>
      <c r="C49">
        <v>110</v>
      </c>
      <c r="D49">
        <v>1</v>
      </c>
      <c r="E49" t="s">
        <v>48</v>
      </c>
      <c r="F49">
        <v>110</v>
      </c>
      <c r="G49">
        <v>937</v>
      </c>
      <c r="H49" t="s">
        <v>26</v>
      </c>
      <c r="I49" t="s">
        <v>23</v>
      </c>
      <c r="J49">
        <v>493.86439999999999</v>
      </c>
      <c r="K49">
        <v>522.03399999999999</v>
      </c>
      <c r="L49">
        <v>28.169600000000003</v>
      </c>
      <c r="M49">
        <v>916028.69121805625</v>
      </c>
      <c r="N49">
        <v>968278.17876997578</v>
      </c>
      <c r="O49">
        <v>52249.487551919439</v>
      </c>
    </row>
    <row r="50" spans="1:15" x14ac:dyDescent="0.25">
      <c r="A50">
        <v>2019</v>
      </c>
      <c r="B50">
        <v>5</v>
      </c>
      <c r="C50">
        <v>71</v>
      </c>
      <c r="D50">
        <v>1</v>
      </c>
      <c r="E50" t="s">
        <v>48</v>
      </c>
      <c r="F50">
        <v>71</v>
      </c>
      <c r="G50">
        <v>949</v>
      </c>
      <c r="H50" t="s">
        <v>33</v>
      </c>
      <c r="I50" t="s">
        <v>1</v>
      </c>
      <c r="J50">
        <v>657.375</v>
      </c>
      <c r="K50">
        <v>624.30999999999995</v>
      </c>
      <c r="L50">
        <v>-33.065000000000055</v>
      </c>
      <c r="M50">
        <v>698526.67499999993</v>
      </c>
      <c r="N50">
        <v>663391.80599999987</v>
      </c>
      <c r="O50">
        <v>-35134.869000000057</v>
      </c>
    </row>
    <row r="51" spans="1:15" x14ac:dyDescent="0.25">
      <c r="A51">
        <v>2019</v>
      </c>
      <c r="B51">
        <v>5</v>
      </c>
      <c r="C51">
        <v>71</v>
      </c>
      <c r="D51">
        <v>1</v>
      </c>
      <c r="E51" t="s">
        <v>48</v>
      </c>
      <c r="F51">
        <v>72</v>
      </c>
      <c r="G51">
        <v>949</v>
      </c>
      <c r="H51" t="s">
        <v>33</v>
      </c>
      <c r="I51" t="s">
        <v>1</v>
      </c>
      <c r="J51">
        <v>92.489300000000014</v>
      </c>
      <c r="K51">
        <v>97.638999999999996</v>
      </c>
      <c r="L51">
        <v>5.1496999999999815</v>
      </c>
      <c r="M51">
        <v>98279.130180000007</v>
      </c>
      <c r="N51">
        <v>103751.20139999999</v>
      </c>
      <c r="O51">
        <v>5472.0712199999798</v>
      </c>
    </row>
    <row r="52" spans="1:15" x14ac:dyDescent="0.25">
      <c r="A52">
        <v>2019</v>
      </c>
      <c r="B52">
        <v>5</v>
      </c>
      <c r="C52">
        <v>114</v>
      </c>
      <c r="D52">
        <v>1</v>
      </c>
      <c r="E52" t="s">
        <v>48</v>
      </c>
      <c r="F52">
        <v>84</v>
      </c>
      <c r="G52">
        <v>949</v>
      </c>
      <c r="H52" t="s">
        <v>33</v>
      </c>
      <c r="I52" t="s">
        <v>1</v>
      </c>
      <c r="J52">
        <v>19.074200000000001</v>
      </c>
      <c r="K52">
        <v>5.8119999999999994</v>
      </c>
      <c r="L52">
        <v>-13.262200000000002</v>
      </c>
      <c r="M52">
        <v>20268.244920000001</v>
      </c>
      <c r="N52">
        <v>6175.8311999999987</v>
      </c>
      <c r="O52">
        <v>-14092.41372</v>
      </c>
    </row>
    <row r="53" spans="1:15" x14ac:dyDescent="0.25">
      <c r="A53">
        <v>2019</v>
      </c>
      <c r="B53">
        <v>5</v>
      </c>
      <c r="C53">
        <v>50</v>
      </c>
      <c r="D53">
        <v>1</v>
      </c>
      <c r="E53" t="s">
        <v>48</v>
      </c>
      <c r="F53">
        <v>2</v>
      </c>
      <c r="G53">
        <v>950</v>
      </c>
      <c r="H53" t="s">
        <v>18</v>
      </c>
      <c r="I53" t="s">
        <v>1</v>
      </c>
      <c r="J53">
        <v>0.53100000000000003</v>
      </c>
      <c r="K53">
        <v>0.53100000000000003</v>
      </c>
      <c r="L53">
        <v>0</v>
      </c>
      <c r="M53">
        <v>8549.1</v>
      </c>
      <c r="N53">
        <v>8549.1</v>
      </c>
      <c r="O53">
        <v>0</v>
      </c>
    </row>
    <row r="54" spans="1:15" x14ac:dyDescent="0.25">
      <c r="A54">
        <v>2019</v>
      </c>
      <c r="B54">
        <v>5</v>
      </c>
      <c r="C54">
        <v>16</v>
      </c>
      <c r="D54">
        <v>1</v>
      </c>
      <c r="E54" t="s">
        <v>48</v>
      </c>
      <c r="F54">
        <v>16</v>
      </c>
      <c r="G54">
        <v>950</v>
      </c>
      <c r="H54" t="s">
        <v>18</v>
      </c>
      <c r="I54" t="s">
        <v>1</v>
      </c>
      <c r="J54">
        <v>1.331</v>
      </c>
      <c r="K54">
        <v>1.4429999999999998</v>
      </c>
      <c r="L54">
        <v>0.11199999999999988</v>
      </c>
      <c r="M54">
        <v>21429.1</v>
      </c>
      <c r="N54">
        <v>23232.299999999996</v>
      </c>
      <c r="O54">
        <v>1803.199999999998</v>
      </c>
    </row>
    <row r="55" spans="1:15" x14ac:dyDescent="0.25">
      <c r="A55">
        <v>2019</v>
      </c>
      <c r="B55">
        <v>5</v>
      </c>
      <c r="C55">
        <v>16</v>
      </c>
      <c r="D55">
        <v>1</v>
      </c>
      <c r="E55" t="s">
        <v>48</v>
      </c>
      <c r="F55">
        <v>17</v>
      </c>
      <c r="G55">
        <v>950</v>
      </c>
      <c r="H55" t="s">
        <v>18</v>
      </c>
      <c r="I55" t="s">
        <v>1</v>
      </c>
      <c r="J55">
        <v>0.68500000000000005</v>
      </c>
      <c r="K55">
        <v>0.71399999999999997</v>
      </c>
      <c r="L55">
        <v>2.8999999999999915E-2</v>
      </c>
      <c r="M55">
        <v>11028.5</v>
      </c>
      <c r="N55">
        <v>11495.4</v>
      </c>
      <c r="O55">
        <v>466.89999999999861</v>
      </c>
    </row>
    <row r="56" spans="1:15" x14ac:dyDescent="0.25">
      <c r="A56">
        <v>2019</v>
      </c>
      <c r="B56">
        <v>5</v>
      </c>
      <c r="C56">
        <v>50</v>
      </c>
      <c r="D56">
        <v>1</v>
      </c>
      <c r="E56" t="s">
        <v>48</v>
      </c>
      <c r="F56">
        <v>19</v>
      </c>
      <c r="G56">
        <v>950</v>
      </c>
      <c r="H56" t="s">
        <v>18</v>
      </c>
      <c r="I56" t="s">
        <v>1</v>
      </c>
      <c r="J56">
        <v>0.29699999999999999</v>
      </c>
      <c r="K56">
        <v>0.29699999999999999</v>
      </c>
      <c r="L56">
        <v>0</v>
      </c>
      <c r="M56">
        <v>4781.7</v>
      </c>
      <c r="N56">
        <v>4781.7</v>
      </c>
      <c r="O56">
        <v>0</v>
      </c>
    </row>
    <row r="57" spans="1:15" x14ac:dyDescent="0.25">
      <c r="A57">
        <v>2019</v>
      </c>
      <c r="B57">
        <v>5</v>
      </c>
      <c r="C57">
        <v>706</v>
      </c>
      <c r="D57">
        <v>2</v>
      </c>
      <c r="E57" t="s">
        <v>49</v>
      </c>
      <c r="F57">
        <v>21</v>
      </c>
      <c r="G57">
        <v>950</v>
      </c>
      <c r="H57" t="s">
        <v>18</v>
      </c>
      <c r="I57" t="s">
        <v>1</v>
      </c>
      <c r="J57">
        <v>1.2549999999999999</v>
      </c>
      <c r="K57">
        <v>1.2549999999999999</v>
      </c>
      <c r="L57">
        <v>0</v>
      </c>
      <c r="M57">
        <v>20205.5</v>
      </c>
      <c r="N57">
        <v>20205.5</v>
      </c>
      <c r="O57">
        <v>0</v>
      </c>
    </row>
    <row r="58" spans="1:15" x14ac:dyDescent="0.25">
      <c r="A58">
        <v>2019</v>
      </c>
      <c r="B58">
        <v>5</v>
      </c>
      <c r="C58">
        <v>22</v>
      </c>
      <c r="D58">
        <v>2</v>
      </c>
      <c r="E58" t="s">
        <v>49</v>
      </c>
      <c r="F58">
        <v>22</v>
      </c>
      <c r="G58">
        <v>950</v>
      </c>
      <c r="H58" t="s">
        <v>18</v>
      </c>
      <c r="I58" t="s">
        <v>1</v>
      </c>
      <c r="J58">
        <v>9.9580000000000002</v>
      </c>
      <c r="K58">
        <v>9.9580000000000002</v>
      </c>
      <c r="L58">
        <v>0</v>
      </c>
      <c r="M58">
        <v>160323.80000000002</v>
      </c>
      <c r="N58">
        <v>160323.80000000002</v>
      </c>
      <c r="O58">
        <v>0</v>
      </c>
    </row>
    <row r="59" spans="1:15" x14ac:dyDescent="0.25">
      <c r="A59">
        <v>2019</v>
      </c>
      <c r="B59">
        <v>5</v>
      </c>
      <c r="C59">
        <v>23</v>
      </c>
      <c r="D59">
        <v>2</v>
      </c>
      <c r="E59" t="s">
        <v>49</v>
      </c>
      <c r="F59">
        <v>23</v>
      </c>
      <c r="G59">
        <v>950</v>
      </c>
      <c r="H59" t="s">
        <v>18</v>
      </c>
      <c r="I59" t="s">
        <v>1</v>
      </c>
      <c r="J59">
        <v>2.48</v>
      </c>
      <c r="K59">
        <v>2.48</v>
      </c>
      <c r="L59">
        <v>0</v>
      </c>
      <c r="M59">
        <v>39928</v>
      </c>
      <c r="N59">
        <v>39928</v>
      </c>
      <c r="O59">
        <v>0</v>
      </c>
    </row>
    <row r="60" spans="1:15" x14ac:dyDescent="0.25">
      <c r="A60">
        <v>2019</v>
      </c>
      <c r="B60">
        <v>5</v>
      </c>
      <c r="C60">
        <v>24</v>
      </c>
      <c r="D60">
        <v>2</v>
      </c>
      <c r="E60" t="s">
        <v>49</v>
      </c>
      <c r="F60">
        <v>24</v>
      </c>
      <c r="G60">
        <v>950</v>
      </c>
      <c r="H60" t="s">
        <v>18</v>
      </c>
      <c r="I60" t="s">
        <v>1</v>
      </c>
      <c r="J60">
        <v>0.61499999999999999</v>
      </c>
      <c r="K60">
        <v>0.61499999999999999</v>
      </c>
      <c r="L60">
        <v>0</v>
      </c>
      <c r="M60">
        <v>9901.5</v>
      </c>
      <c r="N60">
        <v>9901.5</v>
      </c>
      <c r="O60">
        <v>0</v>
      </c>
    </row>
    <row r="61" spans="1:15" x14ac:dyDescent="0.25">
      <c r="A61">
        <v>2019</v>
      </c>
      <c r="B61">
        <v>5</v>
      </c>
      <c r="C61">
        <v>26</v>
      </c>
      <c r="D61">
        <v>2</v>
      </c>
      <c r="E61" t="s">
        <v>49</v>
      </c>
      <c r="F61">
        <v>26</v>
      </c>
      <c r="G61">
        <v>950</v>
      </c>
      <c r="H61" t="s">
        <v>18</v>
      </c>
      <c r="I61" t="s">
        <v>1</v>
      </c>
      <c r="J61">
        <v>0.85899999999999999</v>
      </c>
      <c r="K61">
        <v>0.85899999999999999</v>
      </c>
      <c r="L61">
        <v>0</v>
      </c>
      <c r="M61">
        <v>13829.9</v>
      </c>
      <c r="N61">
        <v>13829.9</v>
      </c>
      <c r="O61">
        <v>0</v>
      </c>
    </row>
    <row r="62" spans="1:15" x14ac:dyDescent="0.25">
      <c r="A62">
        <v>2019</v>
      </c>
      <c r="B62">
        <v>5</v>
      </c>
      <c r="C62">
        <v>27</v>
      </c>
      <c r="D62">
        <v>2</v>
      </c>
      <c r="E62" t="s">
        <v>49</v>
      </c>
      <c r="F62">
        <v>27</v>
      </c>
      <c r="G62">
        <v>950</v>
      </c>
      <c r="H62" t="s">
        <v>18</v>
      </c>
      <c r="I62" t="s">
        <v>1</v>
      </c>
      <c r="J62">
        <v>0.14000000000000001</v>
      </c>
      <c r="K62">
        <v>0.14000000000000001</v>
      </c>
      <c r="L62">
        <v>0</v>
      </c>
      <c r="M62">
        <v>2254</v>
      </c>
      <c r="N62">
        <v>2254</v>
      </c>
      <c r="O62">
        <v>0</v>
      </c>
    </row>
    <row r="63" spans="1:15" x14ac:dyDescent="0.25">
      <c r="A63">
        <v>2019</v>
      </c>
      <c r="B63">
        <v>5</v>
      </c>
      <c r="C63">
        <v>29</v>
      </c>
      <c r="D63">
        <v>3</v>
      </c>
      <c r="E63" t="s">
        <v>50</v>
      </c>
      <c r="F63">
        <v>29</v>
      </c>
      <c r="G63">
        <v>950</v>
      </c>
      <c r="H63" t="s">
        <v>18</v>
      </c>
      <c r="I63" t="s">
        <v>1</v>
      </c>
      <c r="J63">
        <v>0.503</v>
      </c>
      <c r="K63">
        <v>0.503</v>
      </c>
      <c r="L63">
        <v>0</v>
      </c>
      <c r="M63">
        <v>8098.3</v>
      </c>
      <c r="N63">
        <v>8098.3</v>
      </c>
      <c r="O63">
        <v>0</v>
      </c>
    </row>
    <row r="64" spans="1:15" x14ac:dyDescent="0.25">
      <c r="A64">
        <v>2019</v>
      </c>
      <c r="B64">
        <v>5</v>
      </c>
      <c r="C64">
        <v>32</v>
      </c>
      <c r="D64">
        <v>2</v>
      </c>
      <c r="E64" t="s">
        <v>49</v>
      </c>
      <c r="F64">
        <v>32</v>
      </c>
      <c r="G64">
        <v>950</v>
      </c>
      <c r="H64" t="s">
        <v>18</v>
      </c>
      <c r="I64" t="s">
        <v>1</v>
      </c>
      <c r="J64">
        <v>0.77899999999999991</v>
      </c>
      <c r="K64">
        <v>0.77899999999999991</v>
      </c>
      <c r="L64">
        <v>0</v>
      </c>
      <c r="M64">
        <v>12541.899999999998</v>
      </c>
      <c r="N64">
        <v>12541.899999999998</v>
      </c>
      <c r="O64">
        <v>0</v>
      </c>
    </row>
    <row r="65" spans="1:15" x14ac:dyDescent="0.25">
      <c r="A65">
        <v>2019</v>
      </c>
      <c r="B65">
        <v>5</v>
      </c>
      <c r="C65">
        <v>34</v>
      </c>
      <c r="D65">
        <v>3</v>
      </c>
      <c r="E65" t="s">
        <v>50</v>
      </c>
      <c r="F65">
        <v>34</v>
      </c>
      <c r="G65">
        <v>950</v>
      </c>
      <c r="H65" t="s">
        <v>18</v>
      </c>
      <c r="I65" t="s">
        <v>1</v>
      </c>
      <c r="J65">
        <v>4.7530000000000001</v>
      </c>
      <c r="K65">
        <v>4.7530000000000001</v>
      </c>
      <c r="L65">
        <v>0</v>
      </c>
      <c r="M65">
        <v>76523.3</v>
      </c>
      <c r="N65">
        <v>76523.3</v>
      </c>
      <c r="O65">
        <v>0</v>
      </c>
    </row>
    <row r="66" spans="1:15" x14ac:dyDescent="0.25">
      <c r="A66">
        <v>2019</v>
      </c>
      <c r="B66">
        <v>5</v>
      </c>
      <c r="C66">
        <v>35</v>
      </c>
      <c r="D66">
        <v>3</v>
      </c>
      <c r="E66" t="s">
        <v>50</v>
      </c>
      <c r="F66">
        <v>35</v>
      </c>
      <c r="G66">
        <v>950</v>
      </c>
      <c r="H66" t="s">
        <v>18</v>
      </c>
      <c r="I66" t="s">
        <v>1</v>
      </c>
      <c r="J66">
        <v>1.5209999999999999</v>
      </c>
      <c r="K66">
        <v>1.5209999999999999</v>
      </c>
      <c r="L66">
        <v>0</v>
      </c>
      <c r="M66">
        <v>24488.1</v>
      </c>
      <c r="N66">
        <v>24488.1</v>
      </c>
      <c r="O66">
        <v>0</v>
      </c>
    </row>
    <row r="67" spans="1:15" x14ac:dyDescent="0.25">
      <c r="A67">
        <v>2019</v>
      </c>
      <c r="B67">
        <v>5</v>
      </c>
      <c r="C67">
        <v>43</v>
      </c>
      <c r="D67">
        <v>3</v>
      </c>
      <c r="E67" t="s">
        <v>50</v>
      </c>
      <c r="F67">
        <v>43</v>
      </c>
      <c r="G67">
        <v>950</v>
      </c>
      <c r="H67" t="s">
        <v>18</v>
      </c>
      <c r="I67" t="s">
        <v>1</v>
      </c>
      <c r="J67">
        <v>1.147</v>
      </c>
      <c r="K67">
        <v>1.147</v>
      </c>
      <c r="L67">
        <v>0</v>
      </c>
      <c r="M67">
        <v>18466.7</v>
      </c>
      <c r="N67">
        <v>18466.7</v>
      </c>
      <c r="O67">
        <v>0</v>
      </c>
    </row>
    <row r="68" spans="1:15" x14ac:dyDescent="0.25">
      <c r="A68">
        <v>2019</v>
      </c>
      <c r="B68">
        <v>5</v>
      </c>
      <c r="C68">
        <v>706</v>
      </c>
      <c r="D68">
        <v>2</v>
      </c>
      <c r="E68" t="s">
        <v>49</v>
      </c>
      <c r="F68">
        <v>44</v>
      </c>
      <c r="G68">
        <v>950</v>
      </c>
      <c r="H68" t="s">
        <v>18</v>
      </c>
      <c r="I68" t="s">
        <v>1</v>
      </c>
      <c r="J68">
        <v>0.4</v>
      </c>
      <c r="K68">
        <v>0.4</v>
      </c>
      <c r="L68">
        <v>0</v>
      </c>
      <c r="M68">
        <v>6440</v>
      </c>
      <c r="N68">
        <v>6440</v>
      </c>
      <c r="O68">
        <v>0</v>
      </c>
    </row>
    <row r="69" spans="1:15" x14ac:dyDescent="0.25">
      <c r="A69">
        <v>2019</v>
      </c>
      <c r="B69">
        <v>5</v>
      </c>
      <c r="C69">
        <v>45</v>
      </c>
      <c r="D69">
        <v>2</v>
      </c>
      <c r="E69" t="s">
        <v>49</v>
      </c>
      <c r="F69">
        <v>45</v>
      </c>
      <c r="G69">
        <v>950</v>
      </c>
      <c r="H69" t="s">
        <v>18</v>
      </c>
      <c r="I69" t="s">
        <v>1</v>
      </c>
      <c r="J69">
        <v>0.64500000000000002</v>
      </c>
      <c r="K69">
        <v>0.64500000000000002</v>
      </c>
      <c r="L69">
        <v>0</v>
      </c>
      <c r="M69">
        <v>10384.5</v>
      </c>
      <c r="N69">
        <v>10384.5</v>
      </c>
      <c r="O69">
        <v>0</v>
      </c>
    </row>
    <row r="70" spans="1:15" x14ac:dyDescent="0.25">
      <c r="A70">
        <v>2019</v>
      </c>
      <c r="B70">
        <v>5</v>
      </c>
      <c r="C70">
        <v>46</v>
      </c>
      <c r="D70">
        <v>2</v>
      </c>
      <c r="E70" t="s">
        <v>49</v>
      </c>
      <c r="F70">
        <v>46</v>
      </c>
      <c r="G70">
        <v>950</v>
      </c>
      <c r="H70" t="s">
        <v>18</v>
      </c>
      <c r="I70" t="s">
        <v>1</v>
      </c>
      <c r="J70">
        <v>0.67</v>
      </c>
      <c r="K70">
        <v>0.67</v>
      </c>
      <c r="L70">
        <v>0</v>
      </c>
      <c r="M70">
        <v>10787</v>
      </c>
      <c r="N70">
        <v>10787</v>
      </c>
      <c r="O70">
        <v>0</v>
      </c>
    </row>
    <row r="71" spans="1:15" x14ac:dyDescent="0.25">
      <c r="A71">
        <v>2019</v>
      </c>
      <c r="B71">
        <v>5</v>
      </c>
      <c r="C71">
        <v>56</v>
      </c>
      <c r="D71">
        <v>1</v>
      </c>
      <c r="E71" t="s">
        <v>48</v>
      </c>
      <c r="F71">
        <v>56</v>
      </c>
      <c r="G71">
        <v>950</v>
      </c>
      <c r="H71" t="s">
        <v>18</v>
      </c>
      <c r="I71" t="s">
        <v>1</v>
      </c>
      <c r="J71">
        <v>0.78499999999999992</v>
      </c>
      <c r="K71">
        <v>0.78499999999999992</v>
      </c>
      <c r="L71">
        <v>0</v>
      </c>
      <c r="M71">
        <v>12638.499999999998</v>
      </c>
      <c r="N71">
        <v>12638.499999999998</v>
      </c>
      <c r="O71">
        <v>0</v>
      </c>
    </row>
    <row r="72" spans="1:15" x14ac:dyDescent="0.25">
      <c r="A72">
        <v>2019</v>
      </c>
      <c r="B72">
        <v>5</v>
      </c>
      <c r="C72">
        <v>61</v>
      </c>
      <c r="D72">
        <v>1</v>
      </c>
      <c r="E72" t="s">
        <v>48</v>
      </c>
      <c r="F72">
        <v>61</v>
      </c>
      <c r="G72">
        <v>950</v>
      </c>
      <c r="H72" t="s">
        <v>18</v>
      </c>
      <c r="I72" t="s">
        <v>1</v>
      </c>
      <c r="J72">
        <v>0.91700000000000004</v>
      </c>
      <c r="K72">
        <v>0.91700000000000004</v>
      </c>
      <c r="L72">
        <v>0</v>
      </c>
      <c r="M72">
        <v>14763.7</v>
      </c>
      <c r="N72">
        <v>14763.7</v>
      </c>
      <c r="O72">
        <v>0</v>
      </c>
    </row>
    <row r="73" spans="1:15" x14ac:dyDescent="0.25">
      <c r="A73">
        <v>2019</v>
      </c>
      <c r="B73">
        <v>5</v>
      </c>
      <c r="C73">
        <v>62</v>
      </c>
      <c r="D73">
        <v>1</v>
      </c>
      <c r="E73" t="s">
        <v>48</v>
      </c>
      <c r="F73">
        <v>62</v>
      </c>
      <c r="G73">
        <v>950</v>
      </c>
      <c r="H73" t="s">
        <v>18</v>
      </c>
      <c r="I73" t="s">
        <v>1</v>
      </c>
      <c r="J73">
        <v>1.3041999999999998</v>
      </c>
      <c r="K73">
        <v>1.3029999999999999</v>
      </c>
      <c r="L73">
        <v>-1.1999999999998678E-3</v>
      </c>
      <c r="M73">
        <v>20997.619999999995</v>
      </c>
      <c r="N73">
        <v>20978.3</v>
      </c>
      <c r="O73">
        <v>-19.319999999997872</v>
      </c>
    </row>
    <row r="74" spans="1:15" x14ac:dyDescent="0.25">
      <c r="A74">
        <v>2019</v>
      </c>
      <c r="B74">
        <v>5</v>
      </c>
      <c r="C74">
        <v>70</v>
      </c>
      <c r="D74">
        <v>1</v>
      </c>
      <c r="E74" t="s">
        <v>48</v>
      </c>
      <c r="F74">
        <v>70</v>
      </c>
      <c r="G74">
        <v>950</v>
      </c>
      <c r="H74" t="s">
        <v>18</v>
      </c>
      <c r="I74" t="s">
        <v>1</v>
      </c>
      <c r="J74">
        <v>2.1315999999999997</v>
      </c>
      <c r="K74">
        <v>3.891</v>
      </c>
      <c r="L74">
        <v>1.7594000000000003</v>
      </c>
      <c r="M74">
        <v>34318.759999999995</v>
      </c>
      <c r="N74">
        <v>62645.1</v>
      </c>
      <c r="O74">
        <v>28326.340000000004</v>
      </c>
    </row>
    <row r="75" spans="1:15" x14ac:dyDescent="0.25">
      <c r="A75">
        <v>2019</v>
      </c>
      <c r="B75">
        <v>5</v>
      </c>
      <c r="C75">
        <v>71</v>
      </c>
      <c r="D75">
        <v>1</v>
      </c>
      <c r="E75" t="s">
        <v>48</v>
      </c>
      <c r="F75">
        <v>71</v>
      </c>
      <c r="G75">
        <v>950</v>
      </c>
      <c r="H75" t="s">
        <v>18</v>
      </c>
      <c r="I75" t="s">
        <v>1</v>
      </c>
      <c r="J75">
        <v>0.71</v>
      </c>
      <c r="K75">
        <v>0.71</v>
      </c>
      <c r="L75">
        <v>0</v>
      </c>
      <c r="M75">
        <v>11431</v>
      </c>
      <c r="N75">
        <v>11431</v>
      </c>
      <c r="O75">
        <v>0</v>
      </c>
    </row>
    <row r="76" spans="1:15" x14ac:dyDescent="0.25">
      <c r="A76">
        <v>2019</v>
      </c>
      <c r="B76">
        <v>5</v>
      </c>
      <c r="C76">
        <v>71</v>
      </c>
      <c r="D76">
        <v>1</v>
      </c>
      <c r="E76" t="s">
        <v>48</v>
      </c>
      <c r="F76">
        <v>72</v>
      </c>
      <c r="G76">
        <v>950</v>
      </c>
      <c r="H76" t="s">
        <v>18</v>
      </c>
      <c r="I76" t="s">
        <v>1</v>
      </c>
      <c r="J76">
        <v>0.56000000000000005</v>
      </c>
      <c r="K76">
        <v>0.56000000000000005</v>
      </c>
      <c r="L76">
        <v>0</v>
      </c>
      <c r="M76">
        <v>9016</v>
      </c>
      <c r="N76">
        <v>9016</v>
      </c>
      <c r="O76">
        <v>0</v>
      </c>
    </row>
    <row r="77" spans="1:15" x14ac:dyDescent="0.25">
      <c r="A77">
        <v>2019</v>
      </c>
      <c r="B77">
        <v>5</v>
      </c>
      <c r="C77">
        <v>114</v>
      </c>
      <c r="D77">
        <v>1</v>
      </c>
      <c r="E77" t="s">
        <v>48</v>
      </c>
      <c r="F77">
        <v>81</v>
      </c>
      <c r="G77">
        <v>950</v>
      </c>
      <c r="H77" t="s">
        <v>18</v>
      </c>
      <c r="I77" t="s">
        <v>1</v>
      </c>
      <c r="J77">
        <v>1.0999999999999999E-2</v>
      </c>
      <c r="K77">
        <v>1.0999999999999999E-2</v>
      </c>
      <c r="L77">
        <v>0</v>
      </c>
      <c r="M77">
        <v>177.1</v>
      </c>
      <c r="N77">
        <v>177.1</v>
      </c>
      <c r="O77">
        <v>0</v>
      </c>
    </row>
    <row r="78" spans="1:15" x14ac:dyDescent="0.25">
      <c r="A78">
        <v>2019</v>
      </c>
      <c r="B78">
        <v>5</v>
      </c>
      <c r="C78">
        <v>114</v>
      </c>
      <c r="D78">
        <v>1</v>
      </c>
      <c r="E78" t="s">
        <v>48</v>
      </c>
      <c r="F78">
        <v>84</v>
      </c>
      <c r="G78">
        <v>950</v>
      </c>
      <c r="H78" t="s">
        <v>18</v>
      </c>
      <c r="I78" t="s">
        <v>1</v>
      </c>
      <c r="J78">
        <v>0.16</v>
      </c>
      <c r="K78">
        <v>0.16</v>
      </c>
      <c r="L78">
        <v>0</v>
      </c>
      <c r="M78">
        <v>2576</v>
      </c>
      <c r="N78">
        <v>2576</v>
      </c>
      <c r="O78">
        <v>0</v>
      </c>
    </row>
    <row r="79" spans="1:15" x14ac:dyDescent="0.25">
      <c r="A79">
        <v>2019</v>
      </c>
      <c r="B79">
        <v>5</v>
      </c>
      <c r="C79">
        <v>105</v>
      </c>
      <c r="D79">
        <v>2</v>
      </c>
      <c r="E79" t="s">
        <v>49</v>
      </c>
      <c r="F79">
        <v>105</v>
      </c>
      <c r="G79">
        <v>950</v>
      </c>
      <c r="H79" t="s">
        <v>18</v>
      </c>
      <c r="I79" t="s">
        <v>1</v>
      </c>
      <c r="J79">
        <v>8.6999999999999994E-2</v>
      </c>
      <c r="K79">
        <v>8.6999999999999994E-2</v>
      </c>
      <c r="L79">
        <v>0</v>
      </c>
      <c r="M79">
        <v>1400.6999999999998</v>
      </c>
      <c r="N79">
        <v>1400.6999999999998</v>
      </c>
      <c r="O79">
        <v>0</v>
      </c>
    </row>
    <row r="80" spans="1:15" x14ac:dyDescent="0.25">
      <c r="A80">
        <v>2019</v>
      </c>
      <c r="B80">
        <v>5</v>
      </c>
      <c r="C80">
        <v>110</v>
      </c>
      <c r="D80">
        <v>1</v>
      </c>
      <c r="E80" t="s">
        <v>48</v>
      </c>
      <c r="F80">
        <v>110</v>
      </c>
      <c r="G80">
        <v>950</v>
      </c>
      <c r="H80" t="s">
        <v>18</v>
      </c>
      <c r="I80" t="s">
        <v>1</v>
      </c>
      <c r="J80">
        <v>1.54</v>
      </c>
      <c r="K80">
        <v>1.54</v>
      </c>
      <c r="L80">
        <v>0</v>
      </c>
      <c r="M80">
        <v>24794</v>
      </c>
      <c r="N80">
        <v>24794</v>
      </c>
      <c r="O80">
        <v>0</v>
      </c>
    </row>
    <row r="81" spans="1:15" x14ac:dyDescent="0.25">
      <c r="A81">
        <v>2019</v>
      </c>
      <c r="B81">
        <v>5</v>
      </c>
      <c r="C81">
        <v>112</v>
      </c>
      <c r="D81">
        <v>2</v>
      </c>
      <c r="E81" t="s">
        <v>49</v>
      </c>
      <c r="F81">
        <v>112</v>
      </c>
      <c r="G81">
        <v>950</v>
      </c>
      <c r="H81" t="s">
        <v>18</v>
      </c>
      <c r="I81" t="s">
        <v>1</v>
      </c>
      <c r="J81">
        <v>0.13700000000000001</v>
      </c>
      <c r="K81">
        <v>0.13700000000000001</v>
      </c>
      <c r="L81">
        <v>0</v>
      </c>
      <c r="M81">
        <v>2205.7000000000003</v>
      </c>
      <c r="N81">
        <v>2205.7000000000003</v>
      </c>
      <c r="O81">
        <v>0</v>
      </c>
    </row>
    <row r="82" spans="1:15" x14ac:dyDescent="0.25">
      <c r="A82">
        <v>2019</v>
      </c>
      <c r="B82">
        <v>5</v>
      </c>
      <c r="C82">
        <v>114</v>
      </c>
      <c r="D82">
        <v>1</v>
      </c>
      <c r="E82" t="s">
        <v>48</v>
      </c>
      <c r="F82">
        <v>114</v>
      </c>
      <c r="G82">
        <v>950</v>
      </c>
      <c r="H82" t="s">
        <v>18</v>
      </c>
      <c r="I82" t="s">
        <v>1</v>
      </c>
      <c r="J82">
        <v>1.0148999999999999</v>
      </c>
      <c r="K82">
        <v>1.087</v>
      </c>
      <c r="L82">
        <v>7.2100000000000053E-2</v>
      </c>
      <c r="M82">
        <v>16339.89</v>
      </c>
      <c r="N82">
        <v>17500.7</v>
      </c>
      <c r="O82">
        <v>1160.8100000000009</v>
      </c>
    </row>
    <row r="83" spans="1:15" x14ac:dyDescent="0.25">
      <c r="A83">
        <v>2019</v>
      </c>
      <c r="B83">
        <v>5</v>
      </c>
      <c r="C83">
        <v>115</v>
      </c>
      <c r="D83">
        <v>2</v>
      </c>
      <c r="E83" t="s">
        <v>49</v>
      </c>
      <c r="F83">
        <v>115</v>
      </c>
      <c r="G83">
        <v>950</v>
      </c>
      <c r="H83" t="s">
        <v>18</v>
      </c>
      <c r="I83" t="s">
        <v>1</v>
      </c>
      <c r="J83">
        <v>0.92200000000000004</v>
      </c>
      <c r="K83">
        <v>0.92200000000000004</v>
      </c>
      <c r="L83">
        <v>0</v>
      </c>
      <c r="M83">
        <v>14844.2</v>
      </c>
      <c r="N83">
        <v>14844.2</v>
      </c>
      <c r="O83">
        <v>0</v>
      </c>
    </row>
    <row r="84" spans="1:15" x14ac:dyDescent="0.25">
      <c r="A84">
        <v>2019</v>
      </c>
      <c r="B84">
        <v>5</v>
      </c>
      <c r="C84">
        <v>127</v>
      </c>
      <c r="D84">
        <v>2</v>
      </c>
      <c r="E84" t="s">
        <v>49</v>
      </c>
      <c r="F84">
        <v>127</v>
      </c>
      <c r="G84">
        <v>950</v>
      </c>
      <c r="H84" t="s">
        <v>18</v>
      </c>
      <c r="I84" t="s">
        <v>1</v>
      </c>
      <c r="J84">
        <v>0.106</v>
      </c>
      <c r="K84">
        <v>0.106</v>
      </c>
      <c r="L84">
        <v>0</v>
      </c>
      <c r="M84">
        <v>1706.6</v>
      </c>
      <c r="N84">
        <v>1706.6</v>
      </c>
      <c r="O84">
        <v>0</v>
      </c>
    </row>
    <row r="85" spans="1:15" x14ac:dyDescent="0.25">
      <c r="A85">
        <v>2019</v>
      </c>
      <c r="B85">
        <v>5</v>
      </c>
      <c r="C85">
        <v>300</v>
      </c>
      <c r="D85">
        <v>2</v>
      </c>
      <c r="E85" t="s">
        <v>49</v>
      </c>
      <c r="F85">
        <v>300</v>
      </c>
      <c r="G85">
        <v>950</v>
      </c>
      <c r="H85" t="s">
        <v>18</v>
      </c>
      <c r="I85" t="s">
        <v>1</v>
      </c>
      <c r="J85">
        <v>0.16300000000000001</v>
      </c>
      <c r="K85">
        <v>0.16300000000000001</v>
      </c>
      <c r="L85">
        <v>0</v>
      </c>
      <c r="M85">
        <v>2624.3</v>
      </c>
      <c r="N85">
        <v>2624.3</v>
      </c>
      <c r="O85">
        <v>0</v>
      </c>
    </row>
    <row r="86" spans="1:15" x14ac:dyDescent="0.25">
      <c r="A86">
        <v>2019</v>
      </c>
      <c r="B86">
        <v>5</v>
      </c>
      <c r="C86">
        <v>50</v>
      </c>
      <c r="D86">
        <v>1</v>
      </c>
      <c r="E86" t="s">
        <v>48</v>
      </c>
      <c r="F86">
        <v>501</v>
      </c>
      <c r="G86">
        <v>950</v>
      </c>
      <c r="H86" t="s">
        <v>18</v>
      </c>
      <c r="I86" t="s">
        <v>1</v>
      </c>
      <c r="J86">
        <v>0.80999999999999994</v>
      </c>
      <c r="K86">
        <v>0.98</v>
      </c>
      <c r="L86">
        <v>0.17000000000000004</v>
      </c>
      <c r="M86">
        <v>13040.999999999998</v>
      </c>
      <c r="N86">
        <v>15778</v>
      </c>
      <c r="O86">
        <v>2737.0000000000005</v>
      </c>
    </row>
    <row r="87" spans="1:15" x14ac:dyDescent="0.25">
      <c r="A87">
        <v>2019</v>
      </c>
      <c r="B87">
        <v>5</v>
      </c>
      <c r="C87">
        <v>50</v>
      </c>
      <c r="D87">
        <v>1</v>
      </c>
      <c r="E87" t="s">
        <v>48</v>
      </c>
      <c r="F87">
        <v>502</v>
      </c>
      <c r="G87">
        <v>950</v>
      </c>
      <c r="H87" t="s">
        <v>18</v>
      </c>
      <c r="I87" t="s">
        <v>1</v>
      </c>
      <c r="J87">
        <v>0.20499999999999999</v>
      </c>
      <c r="K87">
        <v>0.20499999999999999</v>
      </c>
      <c r="L87">
        <v>0</v>
      </c>
      <c r="M87">
        <v>3300.5</v>
      </c>
      <c r="N87">
        <v>3300.5</v>
      </c>
      <c r="O87">
        <v>0</v>
      </c>
    </row>
    <row r="88" spans="1:15" x14ac:dyDescent="0.25">
      <c r="A88">
        <v>2019</v>
      </c>
      <c r="B88">
        <v>5</v>
      </c>
      <c r="C88">
        <v>797</v>
      </c>
      <c r="D88">
        <v>3</v>
      </c>
      <c r="E88" t="s">
        <v>50</v>
      </c>
      <c r="F88">
        <v>797</v>
      </c>
      <c r="G88">
        <v>950</v>
      </c>
      <c r="H88" t="s">
        <v>18</v>
      </c>
      <c r="I88" t="s">
        <v>1</v>
      </c>
      <c r="J88">
        <v>0.16799999999999998</v>
      </c>
      <c r="K88">
        <v>0.16799999999999998</v>
      </c>
      <c r="L88">
        <v>0</v>
      </c>
      <c r="M88">
        <v>2704.7999999999997</v>
      </c>
      <c r="N88">
        <v>2704.7999999999997</v>
      </c>
      <c r="O88">
        <v>0</v>
      </c>
    </row>
    <row r="89" spans="1:15" x14ac:dyDescent="0.25">
      <c r="A89">
        <v>2019</v>
      </c>
      <c r="B89">
        <v>5</v>
      </c>
      <c r="C89">
        <v>16</v>
      </c>
      <c r="D89">
        <v>1</v>
      </c>
      <c r="E89" t="s">
        <v>48</v>
      </c>
      <c r="F89">
        <v>16</v>
      </c>
      <c r="G89">
        <v>951</v>
      </c>
      <c r="H89" t="s">
        <v>27</v>
      </c>
      <c r="I89" t="s">
        <v>1</v>
      </c>
      <c r="J89">
        <v>0.16700000000000001</v>
      </c>
      <c r="K89">
        <v>20</v>
      </c>
      <c r="L89">
        <v>19.832999999999998</v>
      </c>
      <c r="M89">
        <v>2047.42</v>
      </c>
      <c r="N89">
        <v>245200</v>
      </c>
      <c r="O89">
        <v>243152.58</v>
      </c>
    </row>
    <row r="90" spans="1:15" x14ac:dyDescent="0.25">
      <c r="A90">
        <v>2019</v>
      </c>
      <c r="B90">
        <v>5</v>
      </c>
      <c r="C90">
        <v>706</v>
      </c>
      <c r="D90">
        <v>2</v>
      </c>
      <c r="E90" t="s">
        <v>49</v>
      </c>
      <c r="F90">
        <v>21</v>
      </c>
      <c r="G90">
        <v>951</v>
      </c>
      <c r="H90" t="s">
        <v>27</v>
      </c>
      <c r="I90" t="s">
        <v>1</v>
      </c>
      <c r="J90">
        <v>0.9</v>
      </c>
      <c r="K90">
        <v>0.9</v>
      </c>
      <c r="L90">
        <v>0</v>
      </c>
      <c r="M90">
        <v>11034</v>
      </c>
      <c r="N90">
        <v>11034</v>
      </c>
      <c r="O90">
        <v>0</v>
      </c>
    </row>
    <row r="91" spans="1:15" x14ac:dyDescent="0.25">
      <c r="A91">
        <v>2019</v>
      </c>
      <c r="B91">
        <v>5</v>
      </c>
      <c r="C91">
        <v>23</v>
      </c>
      <c r="D91">
        <v>2</v>
      </c>
      <c r="E91" t="s">
        <v>49</v>
      </c>
      <c r="F91">
        <v>23</v>
      </c>
      <c r="G91">
        <v>951</v>
      </c>
      <c r="H91" t="s">
        <v>27</v>
      </c>
      <c r="I91" t="s">
        <v>1</v>
      </c>
      <c r="J91">
        <v>184.74769999999998</v>
      </c>
      <c r="K91">
        <v>226.85999999999999</v>
      </c>
      <c r="L91">
        <v>42.112300000000005</v>
      </c>
      <c r="M91">
        <v>2265006.8019999997</v>
      </c>
      <c r="N91">
        <v>2781303.5999999996</v>
      </c>
      <c r="O91">
        <v>516296.79800000007</v>
      </c>
    </row>
    <row r="92" spans="1:15" x14ac:dyDescent="0.25">
      <c r="A92">
        <v>2019</v>
      </c>
      <c r="B92">
        <v>5</v>
      </c>
      <c r="C92">
        <v>26</v>
      </c>
      <c r="D92">
        <v>2</v>
      </c>
      <c r="E92" t="s">
        <v>49</v>
      </c>
      <c r="F92">
        <v>26</v>
      </c>
      <c r="G92">
        <v>951</v>
      </c>
      <c r="H92" t="s">
        <v>27</v>
      </c>
      <c r="I92" t="s">
        <v>1</v>
      </c>
      <c r="J92">
        <v>0.28000000000000003</v>
      </c>
      <c r="K92">
        <v>0.158</v>
      </c>
      <c r="L92">
        <v>-0.12200000000000003</v>
      </c>
      <c r="M92">
        <v>3432.8</v>
      </c>
      <c r="N92">
        <v>1937.08</v>
      </c>
      <c r="O92">
        <v>-1495.7200000000003</v>
      </c>
    </row>
    <row r="93" spans="1:15" x14ac:dyDescent="0.25">
      <c r="A93">
        <v>2019</v>
      </c>
      <c r="B93">
        <v>5</v>
      </c>
      <c r="C93">
        <v>45</v>
      </c>
      <c r="D93">
        <v>2</v>
      </c>
      <c r="E93" t="s">
        <v>49</v>
      </c>
      <c r="F93">
        <v>45</v>
      </c>
      <c r="G93">
        <v>951</v>
      </c>
      <c r="H93" t="s">
        <v>27</v>
      </c>
      <c r="I93" t="s">
        <v>1</v>
      </c>
      <c r="J93">
        <v>1</v>
      </c>
      <c r="K93">
        <v>1</v>
      </c>
      <c r="L93">
        <v>0</v>
      </c>
      <c r="M93">
        <v>12260</v>
      </c>
      <c r="N93">
        <v>12260</v>
      </c>
      <c r="O93">
        <v>0</v>
      </c>
    </row>
    <row r="94" spans="1:15" x14ac:dyDescent="0.25">
      <c r="A94">
        <v>2019</v>
      </c>
      <c r="B94">
        <v>5</v>
      </c>
      <c r="C94">
        <v>56</v>
      </c>
      <c r="D94">
        <v>1</v>
      </c>
      <c r="E94" t="s">
        <v>48</v>
      </c>
      <c r="F94">
        <v>56</v>
      </c>
      <c r="G94">
        <v>951</v>
      </c>
      <c r="H94" t="s">
        <v>27</v>
      </c>
      <c r="I94" t="s">
        <v>1</v>
      </c>
      <c r="J94">
        <v>4.1857999999999995</v>
      </c>
      <c r="K94">
        <v>5.0369999999999999</v>
      </c>
      <c r="L94">
        <v>0.8512000000000004</v>
      </c>
      <c r="M94">
        <v>51317.907999999996</v>
      </c>
      <c r="N94">
        <v>61753.62</v>
      </c>
      <c r="O94">
        <v>10435.712000000005</v>
      </c>
    </row>
    <row r="95" spans="1:15" x14ac:dyDescent="0.25">
      <c r="A95">
        <v>2019</v>
      </c>
      <c r="B95">
        <v>5</v>
      </c>
      <c r="C95">
        <v>61</v>
      </c>
      <c r="D95">
        <v>1</v>
      </c>
      <c r="E95" t="s">
        <v>48</v>
      </c>
      <c r="F95">
        <v>61</v>
      </c>
      <c r="G95">
        <v>951</v>
      </c>
      <c r="H95" t="s">
        <v>27</v>
      </c>
      <c r="I95" t="s">
        <v>1</v>
      </c>
      <c r="J95">
        <v>5.6261000000000001</v>
      </c>
      <c r="K95">
        <v>5.806</v>
      </c>
      <c r="L95">
        <v>0.17989999999999995</v>
      </c>
      <c r="M95">
        <v>68975.986000000004</v>
      </c>
      <c r="N95">
        <v>71181.56</v>
      </c>
      <c r="O95">
        <v>2205.5739999999992</v>
      </c>
    </row>
    <row r="96" spans="1:15" x14ac:dyDescent="0.25">
      <c r="A96">
        <v>2019</v>
      </c>
      <c r="B96">
        <v>5</v>
      </c>
      <c r="C96">
        <v>62</v>
      </c>
      <c r="D96">
        <v>1</v>
      </c>
      <c r="E96" t="s">
        <v>48</v>
      </c>
      <c r="F96">
        <v>62</v>
      </c>
      <c r="G96">
        <v>951</v>
      </c>
      <c r="H96" t="s">
        <v>27</v>
      </c>
      <c r="I96" t="s">
        <v>1</v>
      </c>
      <c r="J96">
        <v>2.0972</v>
      </c>
      <c r="K96">
        <v>2.097</v>
      </c>
      <c r="L96">
        <v>-1.9999999999997797E-4</v>
      </c>
      <c r="M96">
        <v>25711.671999999999</v>
      </c>
      <c r="N96">
        <v>25709.22</v>
      </c>
      <c r="O96">
        <v>-2.45199999999973</v>
      </c>
    </row>
    <row r="97" spans="1:15" x14ac:dyDescent="0.25">
      <c r="A97">
        <v>2019</v>
      </c>
      <c r="B97">
        <v>5</v>
      </c>
      <c r="C97">
        <v>114</v>
      </c>
      <c r="D97">
        <v>1</v>
      </c>
      <c r="E97" t="s">
        <v>48</v>
      </c>
      <c r="F97">
        <v>81</v>
      </c>
      <c r="G97">
        <v>951</v>
      </c>
      <c r="H97" t="s">
        <v>27</v>
      </c>
      <c r="I97" t="s">
        <v>1</v>
      </c>
      <c r="J97">
        <v>0.23270000000000002</v>
      </c>
      <c r="K97">
        <v>0.10199999999999999</v>
      </c>
      <c r="L97">
        <v>-0.13070000000000004</v>
      </c>
      <c r="M97">
        <v>2852.902</v>
      </c>
      <c r="N97">
        <v>1250.52</v>
      </c>
      <c r="O97">
        <v>-1602.3820000000005</v>
      </c>
    </row>
    <row r="98" spans="1:15" x14ac:dyDescent="0.25">
      <c r="A98">
        <v>2019</v>
      </c>
      <c r="B98">
        <v>5</v>
      </c>
      <c r="C98">
        <v>110</v>
      </c>
      <c r="D98">
        <v>1</v>
      </c>
      <c r="E98" t="s">
        <v>48</v>
      </c>
      <c r="F98">
        <v>110</v>
      </c>
      <c r="G98">
        <v>951</v>
      </c>
      <c r="H98" t="s">
        <v>27</v>
      </c>
      <c r="I98" t="s">
        <v>1</v>
      </c>
      <c r="J98">
        <v>23.77</v>
      </c>
      <c r="K98">
        <v>23.77</v>
      </c>
      <c r="L98">
        <v>0</v>
      </c>
      <c r="M98">
        <v>291420.2</v>
      </c>
      <c r="N98">
        <v>291420.2</v>
      </c>
      <c r="O98">
        <v>0</v>
      </c>
    </row>
    <row r="99" spans="1:15" x14ac:dyDescent="0.25">
      <c r="A99">
        <v>2019</v>
      </c>
      <c r="B99">
        <v>5</v>
      </c>
      <c r="C99">
        <v>114</v>
      </c>
      <c r="D99">
        <v>1</v>
      </c>
      <c r="E99" t="s">
        <v>48</v>
      </c>
      <c r="F99">
        <v>114</v>
      </c>
      <c r="G99">
        <v>951</v>
      </c>
      <c r="H99" t="s">
        <v>27</v>
      </c>
      <c r="I99" t="s">
        <v>1</v>
      </c>
      <c r="J99">
        <v>3.3843999999999999</v>
      </c>
      <c r="K99">
        <v>2</v>
      </c>
      <c r="L99">
        <v>-1.3843999999999999</v>
      </c>
      <c r="M99">
        <v>41492.743999999999</v>
      </c>
      <c r="N99">
        <v>24520</v>
      </c>
      <c r="O99">
        <v>-16972.743999999999</v>
      </c>
    </row>
    <row r="100" spans="1:15" x14ac:dyDescent="0.25">
      <c r="A100">
        <v>2019</v>
      </c>
      <c r="B100">
        <v>5</v>
      </c>
      <c r="C100">
        <v>50</v>
      </c>
      <c r="D100">
        <v>1</v>
      </c>
      <c r="E100" t="s">
        <v>48</v>
      </c>
      <c r="F100">
        <v>501</v>
      </c>
      <c r="G100">
        <v>951</v>
      </c>
      <c r="H100" t="s">
        <v>27</v>
      </c>
      <c r="I100" t="s">
        <v>1</v>
      </c>
      <c r="J100">
        <v>43.980800000000002</v>
      </c>
      <c r="K100">
        <v>41.981000000000002</v>
      </c>
      <c r="L100">
        <v>-1.9998000000000005</v>
      </c>
      <c r="M100">
        <v>539204.60800000001</v>
      </c>
      <c r="N100">
        <v>514687.06</v>
      </c>
      <c r="O100">
        <v>-24517.548000000006</v>
      </c>
    </row>
    <row r="101" spans="1:15" x14ac:dyDescent="0.25">
      <c r="A101">
        <v>2019</v>
      </c>
      <c r="B101">
        <v>5</v>
      </c>
      <c r="C101">
        <v>50</v>
      </c>
      <c r="D101">
        <v>1</v>
      </c>
      <c r="E101" t="s">
        <v>48</v>
      </c>
      <c r="F101">
        <v>2</v>
      </c>
      <c r="G101">
        <v>952</v>
      </c>
      <c r="H101" t="s">
        <v>19</v>
      </c>
      <c r="I101" t="s">
        <v>1</v>
      </c>
      <c r="J101">
        <v>34.526999999999994</v>
      </c>
      <c r="K101">
        <v>34.097000000000001</v>
      </c>
      <c r="L101">
        <v>-0.42999999999999261</v>
      </c>
      <c r="M101">
        <v>24517.622699999996</v>
      </c>
      <c r="N101">
        <v>24212.279700000003</v>
      </c>
      <c r="O101">
        <v>-305.34299999999479</v>
      </c>
    </row>
    <row r="102" spans="1:15" x14ac:dyDescent="0.25">
      <c r="A102">
        <v>2019</v>
      </c>
      <c r="B102">
        <v>5</v>
      </c>
      <c r="C102">
        <v>16</v>
      </c>
      <c r="D102">
        <v>1</v>
      </c>
      <c r="E102" t="s">
        <v>48</v>
      </c>
      <c r="F102">
        <v>16</v>
      </c>
      <c r="G102">
        <v>952</v>
      </c>
      <c r="H102" t="s">
        <v>19</v>
      </c>
      <c r="I102" t="s">
        <v>1</v>
      </c>
      <c r="J102">
        <v>112.33589999999998</v>
      </c>
      <c r="K102">
        <v>110.021</v>
      </c>
      <c r="L102">
        <v>-2.3148999999999802</v>
      </c>
      <c r="M102">
        <v>79769.72258999999</v>
      </c>
      <c r="N102">
        <v>78125.912100000001</v>
      </c>
      <c r="O102">
        <v>-1643.810489999986</v>
      </c>
    </row>
    <row r="103" spans="1:15" x14ac:dyDescent="0.25">
      <c r="A103">
        <v>2019</v>
      </c>
      <c r="B103">
        <v>5</v>
      </c>
      <c r="C103">
        <v>16</v>
      </c>
      <c r="D103">
        <v>1</v>
      </c>
      <c r="E103" t="s">
        <v>48</v>
      </c>
      <c r="F103">
        <v>17</v>
      </c>
      <c r="G103">
        <v>952</v>
      </c>
      <c r="H103" t="s">
        <v>19</v>
      </c>
      <c r="I103" t="s">
        <v>1</v>
      </c>
      <c r="J103">
        <v>74.093499999999992</v>
      </c>
      <c r="K103">
        <v>66.594999999999999</v>
      </c>
      <c r="L103">
        <v>-7.4984999999999928</v>
      </c>
      <c r="M103">
        <v>52613.794349999996</v>
      </c>
      <c r="N103">
        <v>47289.109499999999</v>
      </c>
      <c r="O103">
        <v>-5324.6848499999951</v>
      </c>
    </row>
    <row r="104" spans="1:15" x14ac:dyDescent="0.25">
      <c r="A104">
        <v>2019</v>
      </c>
      <c r="B104">
        <v>5</v>
      </c>
      <c r="C104">
        <v>50</v>
      </c>
      <c r="D104">
        <v>1</v>
      </c>
      <c r="E104" t="s">
        <v>48</v>
      </c>
      <c r="F104">
        <v>19</v>
      </c>
      <c r="G104">
        <v>952</v>
      </c>
      <c r="H104" t="s">
        <v>19</v>
      </c>
      <c r="I104" t="s">
        <v>1</v>
      </c>
      <c r="J104">
        <v>2.0249999999999999</v>
      </c>
      <c r="K104">
        <v>2</v>
      </c>
      <c r="L104">
        <v>-2.4999999999999911E-2</v>
      </c>
      <c r="M104">
        <v>1437.9524999999999</v>
      </c>
      <c r="N104">
        <v>1420.2</v>
      </c>
      <c r="O104">
        <v>-17.752499999999937</v>
      </c>
    </row>
    <row r="105" spans="1:15" x14ac:dyDescent="0.25">
      <c r="A105">
        <v>2019</v>
      </c>
      <c r="B105">
        <v>5</v>
      </c>
      <c r="C105">
        <v>23</v>
      </c>
      <c r="D105">
        <v>2</v>
      </c>
      <c r="E105" t="s">
        <v>49</v>
      </c>
      <c r="F105">
        <v>23</v>
      </c>
      <c r="G105">
        <v>952</v>
      </c>
      <c r="H105" t="s">
        <v>19</v>
      </c>
      <c r="I105" t="s">
        <v>1</v>
      </c>
      <c r="J105">
        <v>2788.6572000000001</v>
      </c>
      <c r="K105">
        <v>2664.8440000000005</v>
      </c>
      <c r="L105">
        <v>-123.8131999999996</v>
      </c>
      <c r="M105">
        <v>1980225.4777200001</v>
      </c>
      <c r="N105">
        <v>1892305.7244000004</v>
      </c>
      <c r="O105">
        <v>-87919.753319999712</v>
      </c>
    </row>
    <row r="106" spans="1:15" x14ac:dyDescent="0.25">
      <c r="A106">
        <v>2019</v>
      </c>
      <c r="B106">
        <v>5</v>
      </c>
      <c r="C106">
        <v>56</v>
      </c>
      <c r="D106">
        <v>1</v>
      </c>
      <c r="E106" t="s">
        <v>48</v>
      </c>
      <c r="F106">
        <v>56</v>
      </c>
      <c r="G106">
        <v>952</v>
      </c>
      <c r="H106" t="s">
        <v>19</v>
      </c>
      <c r="I106" t="s">
        <v>1</v>
      </c>
      <c r="J106">
        <v>1235.1449</v>
      </c>
      <c r="K106">
        <v>1200</v>
      </c>
      <c r="L106">
        <v>-35.144900000000007</v>
      </c>
      <c r="M106">
        <v>877076.39349000005</v>
      </c>
      <c r="N106">
        <v>852120</v>
      </c>
      <c r="O106">
        <v>-24956.393490000006</v>
      </c>
    </row>
    <row r="107" spans="1:15" x14ac:dyDescent="0.25">
      <c r="A107">
        <v>2019</v>
      </c>
      <c r="B107">
        <v>5</v>
      </c>
      <c r="C107">
        <v>61</v>
      </c>
      <c r="D107">
        <v>1</v>
      </c>
      <c r="E107" t="s">
        <v>48</v>
      </c>
      <c r="F107">
        <v>61</v>
      </c>
      <c r="G107">
        <v>952</v>
      </c>
      <c r="H107" t="s">
        <v>19</v>
      </c>
      <c r="I107" t="s">
        <v>1</v>
      </c>
      <c r="J107">
        <v>17.785499999999999</v>
      </c>
      <c r="K107">
        <v>18.707999999999998</v>
      </c>
      <c r="L107">
        <v>0.92249999999999943</v>
      </c>
      <c r="M107">
        <v>12629.483549999999</v>
      </c>
      <c r="N107">
        <v>13284.550799999999</v>
      </c>
      <c r="O107">
        <v>655.0672499999996</v>
      </c>
    </row>
    <row r="108" spans="1:15" x14ac:dyDescent="0.25">
      <c r="A108">
        <v>2019</v>
      </c>
      <c r="B108">
        <v>5</v>
      </c>
      <c r="C108">
        <v>62</v>
      </c>
      <c r="D108">
        <v>1</v>
      </c>
      <c r="E108" t="s">
        <v>48</v>
      </c>
      <c r="F108">
        <v>62</v>
      </c>
      <c r="G108">
        <v>952</v>
      </c>
      <c r="H108" t="s">
        <v>19</v>
      </c>
      <c r="I108" t="s">
        <v>1</v>
      </c>
      <c r="J108">
        <v>201.08590000000001</v>
      </c>
      <c r="K108">
        <v>201.08599999999998</v>
      </c>
      <c r="L108">
        <v>9.9999999974897946E-5</v>
      </c>
      <c r="M108">
        <v>142791.09759000002</v>
      </c>
      <c r="N108">
        <v>142791.1686</v>
      </c>
      <c r="O108">
        <v>7.100999998217504E-2</v>
      </c>
    </row>
    <row r="109" spans="1:15" x14ac:dyDescent="0.25">
      <c r="A109">
        <v>2019</v>
      </c>
      <c r="B109">
        <v>5</v>
      </c>
      <c r="C109">
        <v>70</v>
      </c>
      <c r="D109">
        <v>1</v>
      </c>
      <c r="E109" t="s">
        <v>48</v>
      </c>
      <c r="F109">
        <v>70</v>
      </c>
      <c r="G109">
        <v>952</v>
      </c>
      <c r="H109" t="s">
        <v>19</v>
      </c>
      <c r="I109" t="s">
        <v>1</v>
      </c>
      <c r="J109">
        <v>241.92</v>
      </c>
      <c r="K109">
        <v>54.468000000000004</v>
      </c>
      <c r="L109">
        <v>-187.452</v>
      </c>
      <c r="M109">
        <v>171787.39199999999</v>
      </c>
      <c r="N109">
        <v>38677.726800000004</v>
      </c>
      <c r="O109">
        <v>-133109.66519999999</v>
      </c>
    </row>
    <row r="110" spans="1:15" x14ac:dyDescent="0.25">
      <c r="A110">
        <v>2019</v>
      </c>
      <c r="B110">
        <v>5</v>
      </c>
      <c r="C110">
        <v>110</v>
      </c>
      <c r="D110">
        <v>1</v>
      </c>
      <c r="E110" t="s">
        <v>48</v>
      </c>
      <c r="F110">
        <v>110</v>
      </c>
      <c r="G110">
        <v>952</v>
      </c>
      <c r="H110" t="s">
        <v>19</v>
      </c>
      <c r="I110" t="s">
        <v>1</v>
      </c>
      <c r="J110">
        <v>850.97630000000004</v>
      </c>
      <c r="K110">
        <v>793.40399999999988</v>
      </c>
      <c r="L110">
        <v>-57.572300000000155</v>
      </c>
      <c r="M110">
        <v>604278.27063000004</v>
      </c>
      <c r="N110">
        <v>563396.18039999995</v>
      </c>
      <c r="O110">
        <v>-40882.090230000111</v>
      </c>
    </row>
    <row r="111" spans="1:15" x14ac:dyDescent="0.25">
      <c r="A111">
        <v>2019</v>
      </c>
      <c r="B111">
        <v>5</v>
      </c>
      <c r="C111">
        <v>50</v>
      </c>
      <c r="D111">
        <v>1</v>
      </c>
      <c r="E111" t="s">
        <v>48</v>
      </c>
      <c r="F111">
        <v>502</v>
      </c>
      <c r="G111">
        <v>952</v>
      </c>
      <c r="H111" t="s">
        <v>19</v>
      </c>
      <c r="I111" t="s">
        <v>1</v>
      </c>
      <c r="J111">
        <v>1.8545</v>
      </c>
      <c r="K111">
        <v>0</v>
      </c>
      <c r="L111">
        <v>-1.8545</v>
      </c>
      <c r="M111">
        <v>1316.8804500000001</v>
      </c>
      <c r="N111">
        <v>0</v>
      </c>
      <c r="O111">
        <v>-1316.8804500000001</v>
      </c>
    </row>
    <row r="112" spans="1:15" x14ac:dyDescent="0.25">
      <c r="A112">
        <v>2019</v>
      </c>
      <c r="B112">
        <v>5</v>
      </c>
      <c r="C112">
        <v>50</v>
      </c>
      <c r="D112">
        <v>1</v>
      </c>
      <c r="E112" t="s">
        <v>48</v>
      </c>
      <c r="F112">
        <v>2</v>
      </c>
      <c r="G112">
        <v>955</v>
      </c>
      <c r="H112" t="s">
        <v>20</v>
      </c>
      <c r="I112" t="s">
        <v>21</v>
      </c>
      <c r="J112">
        <v>317.2355</v>
      </c>
      <c r="K112">
        <v>277.08</v>
      </c>
      <c r="L112">
        <v>-40.155500000000018</v>
      </c>
      <c r="M112">
        <v>745503.42500000005</v>
      </c>
      <c r="N112">
        <v>651138</v>
      </c>
      <c r="O112">
        <v>-94365.425000000047</v>
      </c>
    </row>
    <row r="113" spans="1:15" x14ac:dyDescent="0.25">
      <c r="A113">
        <v>2019</v>
      </c>
      <c r="B113">
        <v>5</v>
      </c>
      <c r="C113">
        <v>16</v>
      </c>
      <c r="D113">
        <v>1</v>
      </c>
      <c r="E113" t="s">
        <v>48</v>
      </c>
      <c r="F113">
        <v>16</v>
      </c>
      <c r="G113">
        <v>955</v>
      </c>
      <c r="H113" t="s">
        <v>20</v>
      </c>
      <c r="I113" t="s">
        <v>21</v>
      </c>
      <c r="J113">
        <v>218.99929999999998</v>
      </c>
      <c r="K113">
        <v>266.41999999999996</v>
      </c>
      <c r="L113">
        <v>47.420699999999982</v>
      </c>
      <c r="M113">
        <v>514648.35499999992</v>
      </c>
      <c r="N113">
        <v>626086.99999999988</v>
      </c>
      <c r="O113">
        <v>111438.64499999996</v>
      </c>
    </row>
    <row r="114" spans="1:15" x14ac:dyDescent="0.25">
      <c r="A114">
        <v>2019</v>
      </c>
      <c r="B114">
        <v>5</v>
      </c>
      <c r="C114">
        <v>16</v>
      </c>
      <c r="D114">
        <v>1</v>
      </c>
      <c r="E114" t="s">
        <v>48</v>
      </c>
      <c r="F114">
        <v>17</v>
      </c>
      <c r="G114">
        <v>955</v>
      </c>
      <c r="H114" t="s">
        <v>20</v>
      </c>
      <c r="I114" t="s">
        <v>21</v>
      </c>
      <c r="J114">
        <v>112.61799999999999</v>
      </c>
      <c r="K114">
        <v>115.17</v>
      </c>
      <c r="L114">
        <v>2.5520000000000067</v>
      </c>
      <c r="M114">
        <v>264652.3</v>
      </c>
      <c r="N114">
        <v>270649.5</v>
      </c>
      <c r="O114">
        <v>5997.2000000000162</v>
      </c>
    </row>
    <row r="115" spans="1:15" x14ac:dyDescent="0.25">
      <c r="A115">
        <v>2019</v>
      </c>
      <c r="B115">
        <v>5</v>
      </c>
      <c r="C115">
        <v>50</v>
      </c>
      <c r="D115">
        <v>1</v>
      </c>
      <c r="E115" t="s">
        <v>48</v>
      </c>
      <c r="F115">
        <v>19</v>
      </c>
      <c r="G115">
        <v>955</v>
      </c>
      <c r="H115" t="s">
        <v>20</v>
      </c>
      <c r="I115" t="s">
        <v>21</v>
      </c>
      <c r="J115">
        <v>19.035</v>
      </c>
      <c r="K115">
        <v>28.099999999999998</v>
      </c>
      <c r="L115">
        <v>9.0649999999999977</v>
      </c>
      <c r="M115">
        <v>44732.25</v>
      </c>
      <c r="N115">
        <v>66035</v>
      </c>
      <c r="O115">
        <v>21302.749999999996</v>
      </c>
    </row>
    <row r="116" spans="1:15" x14ac:dyDescent="0.25">
      <c r="A116">
        <v>2019</v>
      </c>
      <c r="B116">
        <v>5</v>
      </c>
      <c r="C116">
        <v>706</v>
      </c>
      <c r="D116">
        <v>2</v>
      </c>
      <c r="E116" t="s">
        <v>49</v>
      </c>
      <c r="F116">
        <v>21</v>
      </c>
      <c r="G116">
        <v>955</v>
      </c>
      <c r="H116" t="s">
        <v>20</v>
      </c>
      <c r="I116" t="s">
        <v>21</v>
      </c>
      <c r="J116">
        <v>57.3</v>
      </c>
      <c r="K116">
        <v>23.9</v>
      </c>
      <c r="L116">
        <v>-33.4</v>
      </c>
      <c r="M116">
        <v>134655</v>
      </c>
      <c r="N116">
        <v>56165</v>
      </c>
      <c r="O116">
        <v>-78490</v>
      </c>
    </row>
    <row r="117" spans="1:15" x14ac:dyDescent="0.25">
      <c r="A117">
        <v>2019</v>
      </c>
      <c r="B117">
        <v>5</v>
      </c>
      <c r="C117">
        <v>22</v>
      </c>
      <c r="D117">
        <v>2</v>
      </c>
      <c r="E117" t="s">
        <v>49</v>
      </c>
      <c r="F117">
        <v>22</v>
      </c>
      <c r="G117">
        <v>955</v>
      </c>
      <c r="H117" t="s">
        <v>20</v>
      </c>
      <c r="I117" t="s">
        <v>21</v>
      </c>
      <c r="J117">
        <v>3.7699999999999996</v>
      </c>
      <c r="K117">
        <v>3.7699999999999996</v>
      </c>
      <c r="L117">
        <v>0</v>
      </c>
      <c r="M117">
        <v>8859.4999999999982</v>
      </c>
      <c r="N117">
        <v>8859.4999999999982</v>
      </c>
      <c r="O117">
        <v>0</v>
      </c>
    </row>
    <row r="118" spans="1:15" x14ac:dyDescent="0.25">
      <c r="A118">
        <v>2019</v>
      </c>
      <c r="B118">
        <v>5</v>
      </c>
      <c r="C118">
        <v>23</v>
      </c>
      <c r="D118">
        <v>2</v>
      </c>
      <c r="E118" t="s">
        <v>49</v>
      </c>
      <c r="F118">
        <v>23</v>
      </c>
      <c r="G118">
        <v>955</v>
      </c>
      <c r="H118" t="s">
        <v>20</v>
      </c>
      <c r="I118" t="s">
        <v>21</v>
      </c>
      <c r="J118">
        <v>8503.3272000000015</v>
      </c>
      <c r="K118">
        <v>8107.3700000000008</v>
      </c>
      <c r="L118">
        <v>-395.95720000000074</v>
      </c>
      <c r="M118">
        <v>19982818.920000002</v>
      </c>
      <c r="N118">
        <v>19052319.500000004</v>
      </c>
      <c r="O118">
        <v>-930499.42000000179</v>
      </c>
    </row>
    <row r="119" spans="1:15" x14ac:dyDescent="0.25">
      <c r="A119">
        <v>2019</v>
      </c>
      <c r="B119">
        <v>5</v>
      </c>
      <c r="C119">
        <v>24</v>
      </c>
      <c r="D119">
        <v>2</v>
      </c>
      <c r="E119" t="s">
        <v>49</v>
      </c>
      <c r="F119">
        <v>24</v>
      </c>
      <c r="G119">
        <v>955</v>
      </c>
      <c r="H119" t="s">
        <v>20</v>
      </c>
      <c r="I119" t="s">
        <v>21</v>
      </c>
      <c r="J119">
        <v>6.8500000000000005</v>
      </c>
      <c r="K119">
        <v>6.8500000000000005</v>
      </c>
      <c r="L119">
        <v>0</v>
      </c>
      <c r="M119">
        <v>16097.500000000002</v>
      </c>
      <c r="N119">
        <v>16097.500000000002</v>
      </c>
      <c r="O119">
        <v>0</v>
      </c>
    </row>
    <row r="120" spans="1:15" x14ac:dyDescent="0.25">
      <c r="A120">
        <v>2019</v>
      </c>
      <c r="B120">
        <v>5</v>
      </c>
      <c r="C120">
        <v>26</v>
      </c>
      <c r="D120">
        <v>2</v>
      </c>
      <c r="E120" t="s">
        <v>49</v>
      </c>
      <c r="F120">
        <v>26</v>
      </c>
      <c r="G120">
        <v>955</v>
      </c>
      <c r="H120" t="s">
        <v>20</v>
      </c>
      <c r="I120" t="s">
        <v>21</v>
      </c>
      <c r="J120">
        <v>16.46</v>
      </c>
      <c r="K120">
        <v>15.06</v>
      </c>
      <c r="L120">
        <v>-1.4000000000000004</v>
      </c>
      <c r="M120">
        <v>38681</v>
      </c>
      <c r="N120">
        <v>35391</v>
      </c>
      <c r="O120">
        <v>-3290.0000000000009</v>
      </c>
    </row>
    <row r="121" spans="1:15" x14ac:dyDescent="0.25">
      <c r="A121">
        <v>2019</v>
      </c>
      <c r="B121">
        <v>5</v>
      </c>
      <c r="C121">
        <v>27</v>
      </c>
      <c r="D121">
        <v>2</v>
      </c>
      <c r="E121" t="s">
        <v>49</v>
      </c>
      <c r="F121">
        <v>27</v>
      </c>
      <c r="G121">
        <v>955</v>
      </c>
      <c r="H121" t="s">
        <v>20</v>
      </c>
      <c r="I121" t="s">
        <v>21</v>
      </c>
      <c r="J121">
        <v>3.4699999999999998</v>
      </c>
      <c r="K121">
        <v>3.4699999999999998</v>
      </c>
      <c r="L121">
        <v>0</v>
      </c>
      <c r="M121">
        <v>8154.4999999999991</v>
      </c>
      <c r="N121">
        <v>8154.4999999999991</v>
      </c>
      <c r="O121">
        <v>0</v>
      </c>
    </row>
    <row r="122" spans="1:15" x14ac:dyDescent="0.25">
      <c r="A122">
        <v>2019</v>
      </c>
      <c r="B122">
        <v>5</v>
      </c>
      <c r="C122">
        <v>29</v>
      </c>
      <c r="D122">
        <v>3</v>
      </c>
      <c r="E122" t="s">
        <v>50</v>
      </c>
      <c r="F122">
        <v>29</v>
      </c>
      <c r="G122">
        <v>955</v>
      </c>
      <c r="H122" t="s">
        <v>20</v>
      </c>
      <c r="I122" t="s">
        <v>21</v>
      </c>
      <c r="J122">
        <v>83.07</v>
      </c>
      <c r="K122">
        <v>52.24</v>
      </c>
      <c r="L122">
        <v>-30.829999999999991</v>
      </c>
      <c r="M122">
        <v>195214.49999999997</v>
      </c>
      <c r="N122">
        <v>122764</v>
      </c>
      <c r="O122">
        <v>-72450.499999999985</v>
      </c>
    </row>
    <row r="123" spans="1:15" x14ac:dyDescent="0.25">
      <c r="A123">
        <v>2019</v>
      </c>
      <c r="B123">
        <v>5</v>
      </c>
      <c r="C123">
        <v>32</v>
      </c>
      <c r="D123">
        <v>2</v>
      </c>
      <c r="E123" t="s">
        <v>49</v>
      </c>
      <c r="F123">
        <v>32</v>
      </c>
      <c r="G123">
        <v>955</v>
      </c>
      <c r="H123" t="s">
        <v>20</v>
      </c>
      <c r="I123" t="s">
        <v>21</v>
      </c>
      <c r="J123">
        <v>12</v>
      </c>
      <c r="K123">
        <v>6.69</v>
      </c>
      <c r="L123">
        <v>-5.31</v>
      </c>
      <c r="M123">
        <v>28200</v>
      </c>
      <c r="N123">
        <v>15721.500000000002</v>
      </c>
      <c r="O123">
        <v>-12478.499999999998</v>
      </c>
    </row>
    <row r="124" spans="1:15" x14ac:dyDescent="0.25">
      <c r="A124">
        <v>2019</v>
      </c>
      <c r="B124">
        <v>5</v>
      </c>
      <c r="C124">
        <v>34</v>
      </c>
      <c r="D124">
        <v>3</v>
      </c>
      <c r="E124" t="s">
        <v>50</v>
      </c>
      <c r="F124">
        <v>34</v>
      </c>
      <c r="G124">
        <v>955</v>
      </c>
      <c r="H124" t="s">
        <v>20</v>
      </c>
      <c r="I124" t="s">
        <v>21</v>
      </c>
      <c r="J124">
        <v>60.47</v>
      </c>
      <c r="K124">
        <v>63.96</v>
      </c>
      <c r="L124">
        <v>3.490000000000002</v>
      </c>
      <c r="M124">
        <v>142104.5</v>
      </c>
      <c r="N124">
        <v>150306</v>
      </c>
      <c r="O124">
        <v>8201.5000000000055</v>
      </c>
    </row>
    <row r="125" spans="1:15" x14ac:dyDescent="0.25">
      <c r="A125">
        <v>2019</v>
      </c>
      <c r="B125">
        <v>5</v>
      </c>
      <c r="C125">
        <v>35</v>
      </c>
      <c r="D125">
        <v>3</v>
      </c>
      <c r="E125" t="s">
        <v>50</v>
      </c>
      <c r="F125">
        <v>35</v>
      </c>
      <c r="G125">
        <v>955</v>
      </c>
      <c r="H125" t="s">
        <v>20</v>
      </c>
      <c r="I125" t="s">
        <v>21</v>
      </c>
      <c r="J125">
        <v>31.43</v>
      </c>
      <c r="K125">
        <v>29.520000000000003</v>
      </c>
      <c r="L125">
        <v>-1.9099999999999966</v>
      </c>
      <c r="M125">
        <v>73860.5</v>
      </c>
      <c r="N125">
        <v>69372.000000000015</v>
      </c>
      <c r="O125">
        <v>-4488.4999999999918</v>
      </c>
    </row>
    <row r="126" spans="1:15" x14ac:dyDescent="0.25">
      <c r="A126">
        <v>2019</v>
      </c>
      <c r="B126">
        <v>5</v>
      </c>
      <c r="C126">
        <v>43</v>
      </c>
      <c r="D126">
        <v>3</v>
      </c>
      <c r="E126" t="s">
        <v>50</v>
      </c>
      <c r="F126">
        <v>43</v>
      </c>
      <c r="G126">
        <v>955</v>
      </c>
      <c r="H126" t="s">
        <v>20</v>
      </c>
      <c r="I126" t="s">
        <v>21</v>
      </c>
      <c r="J126">
        <v>19.600000000000001</v>
      </c>
      <c r="K126">
        <v>19.600000000000001</v>
      </c>
      <c r="L126">
        <v>0</v>
      </c>
      <c r="M126">
        <v>46060</v>
      </c>
      <c r="N126">
        <v>46060</v>
      </c>
      <c r="O126">
        <v>0</v>
      </c>
    </row>
    <row r="127" spans="1:15" x14ac:dyDescent="0.25">
      <c r="A127">
        <v>2019</v>
      </c>
      <c r="B127">
        <v>5</v>
      </c>
      <c r="C127">
        <v>706</v>
      </c>
      <c r="D127">
        <v>2</v>
      </c>
      <c r="E127" t="s">
        <v>49</v>
      </c>
      <c r="F127">
        <v>44</v>
      </c>
      <c r="G127">
        <v>955</v>
      </c>
      <c r="H127" t="s">
        <v>20</v>
      </c>
      <c r="I127" t="s">
        <v>21</v>
      </c>
      <c r="J127">
        <v>8.4700000000000006</v>
      </c>
      <c r="K127">
        <v>5.39</v>
      </c>
      <c r="L127">
        <v>-3.080000000000001</v>
      </c>
      <c r="M127">
        <v>19904.5</v>
      </c>
      <c r="N127">
        <v>12666.5</v>
      </c>
      <c r="O127">
        <v>-7238.0000000000018</v>
      </c>
    </row>
    <row r="128" spans="1:15" x14ac:dyDescent="0.25">
      <c r="A128">
        <v>2019</v>
      </c>
      <c r="B128">
        <v>5</v>
      </c>
      <c r="C128">
        <v>45</v>
      </c>
      <c r="D128">
        <v>2</v>
      </c>
      <c r="E128" t="s">
        <v>49</v>
      </c>
      <c r="F128">
        <v>45</v>
      </c>
      <c r="G128">
        <v>955</v>
      </c>
      <c r="H128" t="s">
        <v>20</v>
      </c>
      <c r="I128" t="s">
        <v>21</v>
      </c>
      <c r="J128">
        <v>42.74</v>
      </c>
      <c r="K128">
        <v>26.58</v>
      </c>
      <c r="L128">
        <v>-16.160000000000004</v>
      </c>
      <c r="M128">
        <v>100439</v>
      </c>
      <c r="N128">
        <v>62462.999999999993</v>
      </c>
      <c r="O128">
        <v>-37976.000000000007</v>
      </c>
    </row>
    <row r="129" spans="1:15" x14ac:dyDescent="0.25">
      <c r="A129">
        <v>2019</v>
      </c>
      <c r="B129">
        <v>5</v>
      </c>
      <c r="C129">
        <v>46</v>
      </c>
      <c r="D129">
        <v>2</v>
      </c>
      <c r="E129" t="s">
        <v>49</v>
      </c>
      <c r="F129">
        <v>46</v>
      </c>
      <c r="G129">
        <v>955</v>
      </c>
      <c r="H129" t="s">
        <v>20</v>
      </c>
      <c r="I129" t="s">
        <v>21</v>
      </c>
      <c r="J129">
        <v>26.2896</v>
      </c>
      <c r="K129">
        <v>18</v>
      </c>
      <c r="L129">
        <v>-8.2896000000000001</v>
      </c>
      <c r="M129">
        <v>61780.56</v>
      </c>
      <c r="N129">
        <v>42300</v>
      </c>
      <c r="O129">
        <v>-19480.560000000001</v>
      </c>
    </row>
    <row r="130" spans="1:15" x14ac:dyDescent="0.25">
      <c r="A130">
        <v>2019</v>
      </c>
      <c r="B130">
        <v>5</v>
      </c>
      <c r="C130">
        <v>56</v>
      </c>
      <c r="D130">
        <v>1</v>
      </c>
      <c r="E130" t="s">
        <v>48</v>
      </c>
      <c r="F130">
        <v>56</v>
      </c>
      <c r="G130">
        <v>955</v>
      </c>
      <c r="H130" t="s">
        <v>20</v>
      </c>
      <c r="I130" t="s">
        <v>21</v>
      </c>
      <c r="J130">
        <v>1322.9913999999997</v>
      </c>
      <c r="K130">
        <v>1355.42</v>
      </c>
      <c r="L130">
        <v>32.428600000000415</v>
      </c>
      <c r="M130">
        <v>3109029.7899999991</v>
      </c>
      <c r="N130">
        <v>3185237</v>
      </c>
      <c r="O130">
        <v>76207.210000000981</v>
      </c>
    </row>
    <row r="131" spans="1:15" x14ac:dyDescent="0.25">
      <c r="A131">
        <v>2019</v>
      </c>
      <c r="B131">
        <v>5</v>
      </c>
      <c r="C131">
        <v>61</v>
      </c>
      <c r="D131">
        <v>1</v>
      </c>
      <c r="E131" t="s">
        <v>48</v>
      </c>
      <c r="F131">
        <v>61</v>
      </c>
      <c r="G131">
        <v>955</v>
      </c>
      <c r="H131" t="s">
        <v>20</v>
      </c>
      <c r="I131" t="s">
        <v>21</v>
      </c>
      <c r="J131">
        <v>272.48239999999998</v>
      </c>
      <c r="K131">
        <v>308.34000000000003</v>
      </c>
      <c r="L131">
        <v>35.857600000000048</v>
      </c>
      <c r="M131">
        <v>640333.64</v>
      </c>
      <c r="N131">
        <v>724599.00000000012</v>
      </c>
      <c r="O131">
        <v>84265.360000000117</v>
      </c>
    </row>
    <row r="132" spans="1:15" x14ac:dyDescent="0.25">
      <c r="A132">
        <v>2019</v>
      </c>
      <c r="B132">
        <v>5</v>
      </c>
      <c r="C132">
        <v>62</v>
      </c>
      <c r="D132">
        <v>1</v>
      </c>
      <c r="E132" t="s">
        <v>48</v>
      </c>
      <c r="F132">
        <v>62</v>
      </c>
      <c r="G132">
        <v>955</v>
      </c>
      <c r="H132" t="s">
        <v>20</v>
      </c>
      <c r="I132" t="s">
        <v>21</v>
      </c>
      <c r="J132">
        <v>188.81229999999999</v>
      </c>
      <c r="K132">
        <v>205.04</v>
      </c>
      <c r="L132">
        <v>16.227699999999999</v>
      </c>
      <c r="M132">
        <v>443708.90499999997</v>
      </c>
      <c r="N132">
        <v>481844</v>
      </c>
      <c r="O132">
        <v>38135.094999999994</v>
      </c>
    </row>
    <row r="133" spans="1:15" x14ac:dyDescent="0.25">
      <c r="A133">
        <v>2019</v>
      </c>
      <c r="B133">
        <v>5</v>
      </c>
      <c r="C133">
        <v>70</v>
      </c>
      <c r="D133">
        <v>1</v>
      </c>
      <c r="E133" t="s">
        <v>48</v>
      </c>
      <c r="F133">
        <v>70</v>
      </c>
      <c r="G133">
        <v>955</v>
      </c>
      <c r="H133" t="s">
        <v>20</v>
      </c>
      <c r="I133" t="s">
        <v>21</v>
      </c>
      <c r="J133">
        <v>638.75300000000004</v>
      </c>
      <c r="K133">
        <v>820.7700000000001</v>
      </c>
      <c r="L133">
        <v>182.01700000000005</v>
      </c>
      <c r="M133">
        <v>1501069.55</v>
      </c>
      <c r="N133">
        <v>1928809.5000000002</v>
      </c>
      <c r="O133">
        <v>427739.95000000013</v>
      </c>
    </row>
    <row r="134" spans="1:15" x14ac:dyDescent="0.25">
      <c r="A134">
        <v>2019</v>
      </c>
      <c r="B134">
        <v>5</v>
      </c>
      <c r="C134">
        <v>71</v>
      </c>
      <c r="D134">
        <v>1</v>
      </c>
      <c r="E134" t="s">
        <v>48</v>
      </c>
      <c r="F134">
        <v>71</v>
      </c>
      <c r="G134">
        <v>955</v>
      </c>
      <c r="H134" t="s">
        <v>20</v>
      </c>
      <c r="I134" t="s">
        <v>21</v>
      </c>
      <c r="J134">
        <v>454.33569999999997</v>
      </c>
      <c r="K134">
        <v>515.69999999999993</v>
      </c>
      <c r="L134">
        <v>61.364299999999957</v>
      </c>
      <c r="M134">
        <v>1067688.895</v>
      </c>
      <c r="N134">
        <v>1211894.9999999998</v>
      </c>
      <c r="O134">
        <v>144206.10499999989</v>
      </c>
    </row>
    <row r="135" spans="1:15" x14ac:dyDescent="0.25">
      <c r="A135">
        <v>2019</v>
      </c>
      <c r="B135">
        <v>5</v>
      </c>
      <c r="C135">
        <v>71</v>
      </c>
      <c r="D135">
        <v>1</v>
      </c>
      <c r="E135" t="s">
        <v>48</v>
      </c>
      <c r="F135">
        <v>72</v>
      </c>
      <c r="G135">
        <v>955</v>
      </c>
      <c r="H135" t="s">
        <v>20</v>
      </c>
      <c r="I135" t="s">
        <v>21</v>
      </c>
      <c r="J135">
        <v>52.589500000000001</v>
      </c>
      <c r="K135">
        <v>139.10000000000002</v>
      </c>
      <c r="L135">
        <v>86.510500000000022</v>
      </c>
      <c r="M135">
        <v>123585.325</v>
      </c>
      <c r="N135">
        <v>326885.00000000006</v>
      </c>
      <c r="O135">
        <v>203299.67500000005</v>
      </c>
    </row>
    <row r="136" spans="1:15" x14ac:dyDescent="0.25">
      <c r="A136">
        <v>2019</v>
      </c>
      <c r="B136">
        <v>5</v>
      </c>
      <c r="C136">
        <v>114</v>
      </c>
      <c r="D136">
        <v>1</v>
      </c>
      <c r="E136" t="s">
        <v>48</v>
      </c>
      <c r="F136">
        <v>81</v>
      </c>
      <c r="G136">
        <v>955</v>
      </c>
      <c r="H136" t="s">
        <v>20</v>
      </c>
      <c r="I136" t="s">
        <v>21</v>
      </c>
      <c r="J136">
        <v>23.1282</v>
      </c>
      <c r="K136">
        <v>7.4499999999999993</v>
      </c>
      <c r="L136">
        <v>-15.6782</v>
      </c>
      <c r="M136">
        <v>54351.27</v>
      </c>
      <c r="N136">
        <v>17507.5</v>
      </c>
      <c r="O136">
        <v>-36843.770000000004</v>
      </c>
    </row>
    <row r="137" spans="1:15" x14ac:dyDescent="0.25">
      <c r="A137">
        <v>2019</v>
      </c>
      <c r="B137">
        <v>5</v>
      </c>
      <c r="C137">
        <v>114</v>
      </c>
      <c r="D137">
        <v>1</v>
      </c>
      <c r="E137" t="s">
        <v>48</v>
      </c>
      <c r="F137">
        <v>84</v>
      </c>
      <c r="G137">
        <v>955</v>
      </c>
      <c r="H137" t="s">
        <v>20</v>
      </c>
      <c r="I137" t="s">
        <v>21</v>
      </c>
      <c r="J137">
        <v>93.683999999999997</v>
      </c>
      <c r="K137">
        <v>40.58</v>
      </c>
      <c r="L137">
        <v>-53.103999999999999</v>
      </c>
      <c r="M137">
        <v>220157.4</v>
      </c>
      <c r="N137">
        <v>95363</v>
      </c>
      <c r="O137">
        <v>-124794.4</v>
      </c>
    </row>
    <row r="138" spans="1:15" x14ac:dyDescent="0.25">
      <c r="A138">
        <v>2019</v>
      </c>
      <c r="B138">
        <v>5</v>
      </c>
      <c r="C138">
        <v>105</v>
      </c>
      <c r="D138">
        <v>2</v>
      </c>
      <c r="E138" t="s">
        <v>49</v>
      </c>
      <c r="F138">
        <v>105</v>
      </c>
      <c r="G138">
        <v>955</v>
      </c>
      <c r="H138" t="s">
        <v>20</v>
      </c>
      <c r="I138" t="s">
        <v>21</v>
      </c>
      <c r="J138">
        <v>2.83</v>
      </c>
      <c r="K138">
        <v>2.65</v>
      </c>
      <c r="L138">
        <v>-0.18000000000000016</v>
      </c>
      <c r="M138">
        <v>6650.5</v>
      </c>
      <c r="N138">
        <v>6227.5</v>
      </c>
      <c r="O138">
        <v>-423.0000000000004</v>
      </c>
    </row>
    <row r="139" spans="1:15" x14ac:dyDescent="0.25">
      <c r="A139">
        <v>2019</v>
      </c>
      <c r="B139">
        <v>5</v>
      </c>
      <c r="C139">
        <v>110</v>
      </c>
      <c r="D139">
        <v>1</v>
      </c>
      <c r="E139" t="s">
        <v>48</v>
      </c>
      <c r="F139">
        <v>110</v>
      </c>
      <c r="G139">
        <v>955</v>
      </c>
      <c r="H139" t="s">
        <v>20</v>
      </c>
      <c r="I139" t="s">
        <v>21</v>
      </c>
      <c r="J139">
        <v>25197.218899999996</v>
      </c>
      <c r="K139">
        <v>24910.629999999997</v>
      </c>
      <c r="L139">
        <v>-286.58889999999883</v>
      </c>
      <c r="M139">
        <v>59213464.414999992</v>
      </c>
      <c r="N139">
        <v>58539980.499999993</v>
      </c>
      <c r="O139">
        <v>-673483.91499999724</v>
      </c>
    </row>
    <row r="140" spans="1:15" x14ac:dyDescent="0.25">
      <c r="A140">
        <v>2019</v>
      </c>
      <c r="B140">
        <v>5</v>
      </c>
      <c r="C140">
        <v>112</v>
      </c>
      <c r="D140">
        <v>2</v>
      </c>
      <c r="E140" t="s">
        <v>49</v>
      </c>
      <c r="F140">
        <v>112</v>
      </c>
      <c r="G140">
        <v>955</v>
      </c>
      <c r="H140" t="s">
        <v>20</v>
      </c>
      <c r="I140" t="s">
        <v>21</v>
      </c>
      <c r="J140">
        <v>6.66</v>
      </c>
      <c r="K140">
        <v>5.93</v>
      </c>
      <c r="L140">
        <v>-0.73000000000000043</v>
      </c>
      <c r="M140">
        <v>15651</v>
      </c>
      <c r="N140">
        <v>13935.5</v>
      </c>
      <c r="O140">
        <v>-1715.5000000000009</v>
      </c>
    </row>
    <row r="141" spans="1:15" x14ac:dyDescent="0.25">
      <c r="A141">
        <v>2019</v>
      </c>
      <c r="B141">
        <v>5</v>
      </c>
      <c r="C141">
        <v>114</v>
      </c>
      <c r="D141">
        <v>1</v>
      </c>
      <c r="E141" t="s">
        <v>48</v>
      </c>
      <c r="F141">
        <v>114</v>
      </c>
      <c r="G141">
        <v>955</v>
      </c>
      <c r="H141" t="s">
        <v>20</v>
      </c>
      <c r="I141" t="s">
        <v>21</v>
      </c>
      <c r="J141">
        <v>348.54769999999996</v>
      </c>
      <c r="K141">
        <v>272.08999999999997</v>
      </c>
      <c r="L141">
        <v>-76.457699999999988</v>
      </c>
      <c r="M141">
        <v>819087.09499999997</v>
      </c>
      <c r="N141">
        <v>639411.49999999988</v>
      </c>
      <c r="O141">
        <v>-179675.59499999997</v>
      </c>
    </row>
    <row r="142" spans="1:15" x14ac:dyDescent="0.25">
      <c r="A142">
        <v>2019</v>
      </c>
      <c r="B142">
        <v>5</v>
      </c>
      <c r="C142">
        <v>115</v>
      </c>
      <c r="D142">
        <v>2</v>
      </c>
      <c r="E142" t="s">
        <v>49</v>
      </c>
      <c r="F142">
        <v>115</v>
      </c>
      <c r="G142">
        <v>955</v>
      </c>
      <c r="H142" t="s">
        <v>20</v>
      </c>
      <c r="I142" t="s">
        <v>21</v>
      </c>
      <c r="J142">
        <v>52.75</v>
      </c>
      <c r="K142">
        <v>15.77</v>
      </c>
      <c r="L142">
        <v>-36.980000000000004</v>
      </c>
      <c r="M142">
        <v>123962.5</v>
      </c>
      <c r="N142">
        <v>37059.5</v>
      </c>
      <c r="O142">
        <v>-86903.000000000015</v>
      </c>
    </row>
    <row r="143" spans="1:15" x14ac:dyDescent="0.25">
      <c r="A143">
        <v>2019</v>
      </c>
      <c r="B143">
        <v>5</v>
      </c>
      <c r="C143">
        <v>127</v>
      </c>
      <c r="D143">
        <v>2</v>
      </c>
      <c r="E143" t="s">
        <v>49</v>
      </c>
      <c r="F143">
        <v>127</v>
      </c>
      <c r="G143">
        <v>955</v>
      </c>
      <c r="H143" t="s">
        <v>20</v>
      </c>
      <c r="I143" t="s">
        <v>21</v>
      </c>
      <c r="J143">
        <v>14.8</v>
      </c>
      <c r="K143">
        <v>12.719999999999999</v>
      </c>
      <c r="L143">
        <v>-2.0800000000000018</v>
      </c>
      <c r="M143">
        <v>34780</v>
      </c>
      <c r="N143">
        <v>29891.999999999996</v>
      </c>
      <c r="O143">
        <v>-4888.0000000000045</v>
      </c>
    </row>
    <row r="144" spans="1:15" x14ac:dyDescent="0.25">
      <c r="A144">
        <v>2019</v>
      </c>
      <c r="B144">
        <v>5</v>
      </c>
      <c r="C144">
        <v>706</v>
      </c>
      <c r="D144">
        <v>2</v>
      </c>
      <c r="E144" t="s">
        <v>49</v>
      </c>
      <c r="F144">
        <v>241</v>
      </c>
      <c r="G144">
        <v>955</v>
      </c>
      <c r="H144" t="s">
        <v>20</v>
      </c>
      <c r="I144" t="s">
        <v>21</v>
      </c>
      <c r="J144">
        <v>2.38</v>
      </c>
      <c r="K144">
        <v>2.38</v>
      </c>
      <c r="L144">
        <v>0</v>
      </c>
      <c r="M144">
        <v>5593</v>
      </c>
      <c r="N144">
        <v>5593</v>
      </c>
      <c r="O144">
        <v>0</v>
      </c>
    </row>
    <row r="145" spans="1:15" x14ac:dyDescent="0.25">
      <c r="A145">
        <v>2019</v>
      </c>
      <c r="B145">
        <v>5</v>
      </c>
      <c r="C145">
        <v>291</v>
      </c>
      <c r="D145">
        <v>3</v>
      </c>
      <c r="E145" t="s">
        <v>50</v>
      </c>
      <c r="F145">
        <v>291</v>
      </c>
      <c r="G145">
        <v>955</v>
      </c>
      <c r="H145" t="s">
        <v>20</v>
      </c>
      <c r="I145" t="s">
        <v>21</v>
      </c>
      <c r="J145">
        <v>0</v>
      </c>
      <c r="K145">
        <v>0.11</v>
      </c>
      <c r="L145">
        <v>0.11</v>
      </c>
      <c r="M145">
        <v>0</v>
      </c>
      <c r="N145">
        <v>258.5</v>
      </c>
      <c r="O145">
        <v>258.5</v>
      </c>
    </row>
    <row r="146" spans="1:15" x14ac:dyDescent="0.25">
      <c r="A146">
        <v>2019</v>
      </c>
      <c r="B146">
        <v>5</v>
      </c>
      <c r="C146">
        <v>300</v>
      </c>
      <c r="D146">
        <v>2</v>
      </c>
      <c r="E146" t="s">
        <v>49</v>
      </c>
      <c r="F146">
        <v>300</v>
      </c>
      <c r="G146">
        <v>955</v>
      </c>
      <c r="H146" t="s">
        <v>20</v>
      </c>
      <c r="I146" t="s">
        <v>21</v>
      </c>
      <c r="J146">
        <v>10.92</v>
      </c>
      <c r="K146">
        <v>6.6899999999999995</v>
      </c>
      <c r="L146">
        <v>-4.2300000000000004</v>
      </c>
      <c r="M146">
        <v>25662</v>
      </c>
      <c r="N146">
        <v>15721.499999999998</v>
      </c>
      <c r="O146">
        <v>-9940.5000000000018</v>
      </c>
    </row>
    <row r="147" spans="1:15" x14ac:dyDescent="0.25">
      <c r="A147">
        <v>2019</v>
      </c>
      <c r="B147">
        <v>5</v>
      </c>
      <c r="C147">
        <v>459</v>
      </c>
      <c r="D147">
        <v>3</v>
      </c>
      <c r="E147" t="s">
        <v>50</v>
      </c>
      <c r="F147">
        <v>459</v>
      </c>
      <c r="G147">
        <v>955</v>
      </c>
      <c r="H147" t="s">
        <v>20</v>
      </c>
      <c r="I147" t="s">
        <v>21</v>
      </c>
      <c r="J147">
        <v>25.8</v>
      </c>
      <c r="K147">
        <v>25.8</v>
      </c>
      <c r="L147">
        <v>0</v>
      </c>
      <c r="M147">
        <v>60630</v>
      </c>
      <c r="N147">
        <v>60630</v>
      </c>
      <c r="O147">
        <v>0</v>
      </c>
    </row>
    <row r="148" spans="1:15" x14ac:dyDescent="0.25">
      <c r="A148">
        <v>2019</v>
      </c>
      <c r="B148">
        <v>5</v>
      </c>
      <c r="C148">
        <v>50</v>
      </c>
      <c r="D148">
        <v>1</v>
      </c>
      <c r="E148" t="s">
        <v>48</v>
      </c>
      <c r="F148">
        <v>501</v>
      </c>
      <c r="G148">
        <v>955</v>
      </c>
      <c r="H148" t="s">
        <v>20</v>
      </c>
      <c r="I148" t="s">
        <v>21</v>
      </c>
      <c r="J148">
        <v>2661.4809999999998</v>
      </c>
      <c r="K148">
        <v>2761.48</v>
      </c>
      <c r="L148">
        <v>99.999000000000251</v>
      </c>
      <c r="M148">
        <v>6254480.3499999996</v>
      </c>
      <c r="N148">
        <v>6489478</v>
      </c>
      <c r="O148">
        <v>234997.65000000058</v>
      </c>
    </row>
    <row r="149" spans="1:15" x14ac:dyDescent="0.25">
      <c r="A149">
        <v>2019</v>
      </c>
      <c r="B149">
        <v>5</v>
      </c>
      <c r="C149">
        <v>50</v>
      </c>
      <c r="D149">
        <v>1</v>
      </c>
      <c r="E149" t="s">
        <v>48</v>
      </c>
      <c r="F149">
        <v>502</v>
      </c>
      <c r="G149">
        <v>955</v>
      </c>
      <c r="H149" t="s">
        <v>20</v>
      </c>
      <c r="I149" t="s">
        <v>21</v>
      </c>
      <c r="J149">
        <v>133.2139</v>
      </c>
      <c r="K149">
        <v>25.200000000000003</v>
      </c>
      <c r="L149">
        <v>-108.01389999999999</v>
      </c>
      <c r="M149">
        <v>313052.66499999998</v>
      </c>
      <c r="N149">
        <v>59220.000000000007</v>
      </c>
      <c r="O149">
        <v>-253832.66499999998</v>
      </c>
    </row>
    <row r="150" spans="1:15" x14ac:dyDescent="0.25">
      <c r="A150">
        <v>2019</v>
      </c>
      <c r="B150">
        <v>5</v>
      </c>
      <c r="C150">
        <v>797</v>
      </c>
      <c r="D150">
        <v>3</v>
      </c>
      <c r="E150" t="s">
        <v>50</v>
      </c>
      <c r="F150">
        <v>797</v>
      </c>
      <c r="G150">
        <v>955</v>
      </c>
      <c r="H150" t="s">
        <v>20</v>
      </c>
      <c r="I150" t="s">
        <v>21</v>
      </c>
      <c r="J150">
        <v>14.61</v>
      </c>
      <c r="K150">
        <v>41.14</v>
      </c>
      <c r="L150">
        <v>26.53</v>
      </c>
      <c r="M150">
        <v>34333.5</v>
      </c>
      <c r="N150">
        <v>96679</v>
      </c>
      <c r="O150">
        <v>62345.5</v>
      </c>
    </row>
    <row r="151" spans="1:15" x14ac:dyDescent="0.25">
      <c r="A151">
        <v>2019</v>
      </c>
      <c r="B151">
        <v>5</v>
      </c>
      <c r="C151">
        <v>50</v>
      </c>
      <c r="D151">
        <v>1</v>
      </c>
      <c r="E151" t="s">
        <v>48</v>
      </c>
      <c r="F151">
        <v>2</v>
      </c>
      <c r="G151">
        <v>958</v>
      </c>
      <c r="H151" t="s">
        <v>22</v>
      </c>
      <c r="I151" t="s">
        <v>1</v>
      </c>
      <c r="J151">
        <v>6.1</v>
      </c>
      <c r="K151">
        <v>6.1</v>
      </c>
      <c r="L151">
        <v>0</v>
      </c>
      <c r="M151">
        <v>2906.9910289948598</v>
      </c>
      <c r="N151">
        <v>2906.9910289948598</v>
      </c>
      <c r="O151">
        <v>0</v>
      </c>
    </row>
    <row r="152" spans="1:15" x14ac:dyDescent="0.25">
      <c r="A152">
        <v>2019</v>
      </c>
      <c r="B152">
        <v>5</v>
      </c>
      <c r="C152">
        <v>16</v>
      </c>
      <c r="D152">
        <v>1</v>
      </c>
      <c r="E152" t="s">
        <v>48</v>
      </c>
      <c r="F152">
        <v>16</v>
      </c>
      <c r="G152">
        <v>958</v>
      </c>
      <c r="H152" t="s">
        <v>22</v>
      </c>
      <c r="I152" t="s">
        <v>1</v>
      </c>
      <c r="J152">
        <v>48.6</v>
      </c>
      <c r="K152">
        <v>135.34100000000001</v>
      </c>
      <c r="L152">
        <v>86.741000000000014</v>
      </c>
      <c r="M152">
        <v>23160.617050680361</v>
      </c>
      <c r="N152">
        <v>64497.552927080877</v>
      </c>
      <c r="O152">
        <v>41336.935876400523</v>
      </c>
    </row>
    <row r="153" spans="1:15" x14ac:dyDescent="0.25">
      <c r="A153">
        <v>2019</v>
      </c>
      <c r="B153">
        <v>5</v>
      </c>
      <c r="C153">
        <v>16</v>
      </c>
      <c r="D153">
        <v>1</v>
      </c>
      <c r="E153" t="s">
        <v>48</v>
      </c>
      <c r="F153">
        <v>17</v>
      </c>
      <c r="G153">
        <v>958</v>
      </c>
      <c r="H153" t="s">
        <v>22</v>
      </c>
      <c r="I153" t="s">
        <v>1</v>
      </c>
      <c r="J153">
        <v>9.6300000000000008</v>
      </c>
      <c r="K153">
        <v>22.77</v>
      </c>
      <c r="L153">
        <v>13.139999999999999</v>
      </c>
      <c r="M153">
        <v>4589.2333785607379</v>
      </c>
      <c r="N153">
        <v>10851.177988559501</v>
      </c>
      <c r="O153">
        <v>6261.9446099987636</v>
      </c>
    </row>
    <row r="154" spans="1:15" x14ac:dyDescent="0.25">
      <c r="A154">
        <v>2019</v>
      </c>
      <c r="B154">
        <v>5</v>
      </c>
      <c r="C154">
        <v>706</v>
      </c>
      <c r="D154">
        <v>2</v>
      </c>
      <c r="E154" t="s">
        <v>49</v>
      </c>
      <c r="F154">
        <v>21</v>
      </c>
      <c r="G154">
        <v>958</v>
      </c>
      <c r="H154" t="s">
        <v>22</v>
      </c>
      <c r="I154" t="s">
        <v>1</v>
      </c>
      <c r="J154">
        <v>97</v>
      </c>
      <c r="K154">
        <v>87.474999999999994</v>
      </c>
      <c r="L154">
        <v>-9.5250000000000057</v>
      </c>
      <c r="M154">
        <v>46225.922920082201</v>
      </c>
      <c r="N154">
        <v>41686.72791169268</v>
      </c>
      <c r="O154">
        <v>-4539.1950083895172</v>
      </c>
    </row>
    <row r="155" spans="1:15" x14ac:dyDescent="0.25">
      <c r="A155">
        <v>2019</v>
      </c>
      <c r="B155">
        <v>5</v>
      </c>
      <c r="C155">
        <v>22</v>
      </c>
      <c r="D155">
        <v>2</v>
      </c>
      <c r="E155" t="s">
        <v>49</v>
      </c>
      <c r="F155">
        <v>22</v>
      </c>
      <c r="G155">
        <v>958</v>
      </c>
      <c r="H155" t="s">
        <v>22</v>
      </c>
      <c r="I155" t="s">
        <v>1</v>
      </c>
      <c r="J155">
        <v>72.03</v>
      </c>
      <c r="K155">
        <v>72.03</v>
      </c>
      <c r="L155">
        <v>0</v>
      </c>
      <c r="M155">
        <v>34326.321937458975</v>
      </c>
      <c r="N155">
        <v>34326.321937458975</v>
      </c>
      <c r="O155">
        <v>0</v>
      </c>
    </row>
    <row r="156" spans="1:15" x14ac:dyDescent="0.25">
      <c r="A156">
        <v>2019</v>
      </c>
      <c r="B156">
        <v>5</v>
      </c>
      <c r="C156">
        <v>23</v>
      </c>
      <c r="D156">
        <v>2</v>
      </c>
      <c r="E156" t="s">
        <v>49</v>
      </c>
      <c r="F156">
        <v>23</v>
      </c>
      <c r="G156">
        <v>958</v>
      </c>
      <c r="H156" t="s">
        <v>22</v>
      </c>
      <c r="I156" t="s">
        <v>1</v>
      </c>
      <c r="J156">
        <v>18</v>
      </c>
      <c r="K156">
        <v>18</v>
      </c>
      <c r="L156">
        <v>0</v>
      </c>
      <c r="M156">
        <v>8578.0063150667993</v>
      </c>
      <c r="N156">
        <v>8578.0063150667993</v>
      </c>
      <c r="O156">
        <v>0</v>
      </c>
    </row>
    <row r="157" spans="1:15" x14ac:dyDescent="0.25">
      <c r="A157">
        <v>2019</v>
      </c>
      <c r="B157">
        <v>5</v>
      </c>
      <c r="C157">
        <v>24</v>
      </c>
      <c r="D157">
        <v>2</v>
      </c>
      <c r="E157" t="s">
        <v>49</v>
      </c>
      <c r="F157">
        <v>24</v>
      </c>
      <c r="G157">
        <v>958</v>
      </c>
      <c r="H157" t="s">
        <v>22</v>
      </c>
      <c r="I157" t="s">
        <v>1</v>
      </c>
      <c r="J157">
        <v>2.4300000000000002</v>
      </c>
      <c r="K157">
        <v>2.4300000000000002</v>
      </c>
      <c r="L157">
        <v>0</v>
      </c>
      <c r="M157">
        <v>1158.0308525340181</v>
      </c>
      <c r="N157">
        <v>1158.0308525340181</v>
      </c>
      <c r="O157">
        <v>0</v>
      </c>
    </row>
    <row r="158" spans="1:15" x14ac:dyDescent="0.25">
      <c r="A158">
        <v>2019</v>
      </c>
      <c r="B158">
        <v>5</v>
      </c>
      <c r="C158">
        <v>34</v>
      </c>
      <c r="D158">
        <v>3</v>
      </c>
      <c r="E158" t="s">
        <v>50</v>
      </c>
      <c r="F158">
        <v>34</v>
      </c>
      <c r="G158">
        <v>958</v>
      </c>
      <c r="H158" t="s">
        <v>22</v>
      </c>
      <c r="I158" t="s">
        <v>1</v>
      </c>
      <c r="J158">
        <v>2.4300000000000002</v>
      </c>
      <c r="K158">
        <v>2.4300000000000002</v>
      </c>
      <c r="L158">
        <v>0</v>
      </c>
      <c r="M158">
        <v>1158.0308525340181</v>
      </c>
      <c r="N158">
        <v>1158.0308525340181</v>
      </c>
      <c r="O158">
        <v>0</v>
      </c>
    </row>
    <row r="159" spans="1:15" x14ac:dyDescent="0.25">
      <c r="A159">
        <v>2019</v>
      </c>
      <c r="B159">
        <v>5</v>
      </c>
      <c r="C159">
        <v>35</v>
      </c>
      <c r="D159">
        <v>3</v>
      </c>
      <c r="E159" t="s">
        <v>50</v>
      </c>
      <c r="F159">
        <v>35</v>
      </c>
      <c r="G159">
        <v>958</v>
      </c>
      <c r="H159" t="s">
        <v>22</v>
      </c>
      <c r="I159" t="s">
        <v>1</v>
      </c>
      <c r="J159">
        <v>4.05</v>
      </c>
      <c r="K159">
        <v>4.05</v>
      </c>
      <c r="L159">
        <v>0</v>
      </c>
      <c r="M159">
        <v>1930.0514208900299</v>
      </c>
      <c r="N159">
        <v>1930.0514208900299</v>
      </c>
      <c r="O159">
        <v>0</v>
      </c>
    </row>
    <row r="160" spans="1:15" x14ac:dyDescent="0.25">
      <c r="A160">
        <v>2019</v>
      </c>
      <c r="B160">
        <v>5</v>
      </c>
      <c r="C160">
        <v>45</v>
      </c>
      <c r="D160">
        <v>2</v>
      </c>
      <c r="E160" t="s">
        <v>49</v>
      </c>
      <c r="F160">
        <v>45</v>
      </c>
      <c r="G160">
        <v>958</v>
      </c>
      <c r="H160" t="s">
        <v>22</v>
      </c>
      <c r="I160" t="s">
        <v>1</v>
      </c>
      <c r="J160">
        <v>0.81</v>
      </c>
      <c r="K160">
        <v>0.81</v>
      </c>
      <c r="L160">
        <v>0</v>
      </c>
      <c r="M160">
        <v>386.01028417800603</v>
      </c>
      <c r="N160">
        <v>386.01028417800603</v>
      </c>
      <c r="O160">
        <v>0</v>
      </c>
    </row>
    <row r="161" spans="1:15" x14ac:dyDescent="0.25">
      <c r="A161">
        <v>2019</v>
      </c>
      <c r="B161">
        <v>5</v>
      </c>
      <c r="C161">
        <v>56</v>
      </c>
      <c r="D161">
        <v>1</v>
      </c>
      <c r="E161" t="s">
        <v>48</v>
      </c>
      <c r="F161">
        <v>56</v>
      </c>
      <c r="G161">
        <v>958</v>
      </c>
      <c r="H161" t="s">
        <v>22</v>
      </c>
      <c r="I161" t="s">
        <v>1</v>
      </c>
      <c r="J161">
        <v>51</v>
      </c>
      <c r="K161">
        <v>55.331000000000003</v>
      </c>
      <c r="L161">
        <v>4.3310000000000031</v>
      </c>
      <c r="M161">
        <v>24304.351226022598</v>
      </c>
      <c r="N161">
        <v>26368.314856608951</v>
      </c>
      <c r="O161">
        <v>2063.9636305863519</v>
      </c>
    </row>
    <row r="162" spans="1:15" x14ac:dyDescent="0.25">
      <c r="A162">
        <v>2019</v>
      </c>
      <c r="B162">
        <v>5</v>
      </c>
      <c r="C162">
        <v>61</v>
      </c>
      <c r="D162">
        <v>1</v>
      </c>
      <c r="E162" t="s">
        <v>48</v>
      </c>
      <c r="F162">
        <v>61</v>
      </c>
      <c r="G162">
        <v>958</v>
      </c>
      <c r="H162" t="s">
        <v>22</v>
      </c>
      <c r="I162" t="s">
        <v>1</v>
      </c>
      <c r="J162">
        <v>28.35</v>
      </c>
      <c r="K162">
        <v>27.420999999999999</v>
      </c>
      <c r="L162">
        <v>-0.92900000000000205</v>
      </c>
      <c r="M162">
        <v>13510.35994623021</v>
      </c>
      <c r="N162">
        <v>13067.639509191484</v>
      </c>
      <c r="O162">
        <v>-442.72043703872635</v>
      </c>
    </row>
    <row r="163" spans="1:15" x14ac:dyDescent="0.25">
      <c r="A163">
        <v>2019</v>
      </c>
      <c r="B163">
        <v>5</v>
      </c>
      <c r="C163">
        <v>62</v>
      </c>
      <c r="D163">
        <v>1</v>
      </c>
      <c r="E163" t="s">
        <v>48</v>
      </c>
      <c r="F163">
        <v>62</v>
      </c>
      <c r="G163">
        <v>958</v>
      </c>
      <c r="H163" t="s">
        <v>22</v>
      </c>
      <c r="I163" t="s">
        <v>1</v>
      </c>
      <c r="J163">
        <v>64.462000000000003</v>
      </c>
      <c r="K163">
        <v>62.307000000000002</v>
      </c>
      <c r="L163">
        <v>-2.1550000000000011</v>
      </c>
      <c r="M163">
        <v>30719.746837879782</v>
      </c>
      <c r="N163">
        <v>29692.76885960373</v>
      </c>
      <c r="O163">
        <v>-1026.9779782760536</v>
      </c>
    </row>
    <row r="164" spans="1:15" x14ac:dyDescent="0.25">
      <c r="A164">
        <v>2019</v>
      </c>
      <c r="B164">
        <v>5</v>
      </c>
      <c r="C164">
        <v>70</v>
      </c>
      <c r="D164">
        <v>1</v>
      </c>
      <c r="E164" t="s">
        <v>48</v>
      </c>
      <c r="F164">
        <v>70</v>
      </c>
      <c r="G164">
        <v>958</v>
      </c>
      <c r="H164" t="s">
        <v>22</v>
      </c>
      <c r="I164" t="s">
        <v>1</v>
      </c>
      <c r="J164">
        <v>38.304000000000002</v>
      </c>
      <c r="K164">
        <v>0</v>
      </c>
      <c r="L164">
        <v>-38.304000000000002</v>
      </c>
      <c r="M164">
        <v>18253.997438462149</v>
      </c>
      <c r="N164">
        <v>0</v>
      </c>
      <c r="O164">
        <v>-18253.997438462149</v>
      </c>
    </row>
    <row r="165" spans="1:15" x14ac:dyDescent="0.25">
      <c r="A165">
        <v>2019</v>
      </c>
      <c r="B165">
        <v>5</v>
      </c>
      <c r="C165">
        <v>114</v>
      </c>
      <c r="D165">
        <v>1</v>
      </c>
      <c r="E165" t="s">
        <v>48</v>
      </c>
      <c r="F165">
        <v>81</v>
      </c>
      <c r="G165">
        <v>958</v>
      </c>
      <c r="H165" t="s">
        <v>22</v>
      </c>
      <c r="I165" t="s">
        <v>1</v>
      </c>
      <c r="J165">
        <v>0.57999999999999996</v>
      </c>
      <c r="K165">
        <v>0.57999999999999996</v>
      </c>
      <c r="L165">
        <v>0</v>
      </c>
      <c r="M165">
        <v>276.40242570770795</v>
      </c>
      <c r="N165">
        <v>276.40242570770795</v>
      </c>
      <c r="O165">
        <v>0</v>
      </c>
    </row>
    <row r="166" spans="1:15" x14ac:dyDescent="0.25">
      <c r="A166">
        <v>2019</v>
      </c>
      <c r="B166">
        <v>5</v>
      </c>
      <c r="C166">
        <v>114</v>
      </c>
      <c r="D166">
        <v>1</v>
      </c>
      <c r="E166" t="s">
        <v>48</v>
      </c>
      <c r="F166">
        <v>84</v>
      </c>
      <c r="G166">
        <v>958</v>
      </c>
      <c r="H166" t="s">
        <v>22</v>
      </c>
      <c r="I166" t="s">
        <v>1</v>
      </c>
      <c r="J166">
        <v>12</v>
      </c>
      <c r="K166">
        <v>11.561</v>
      </c>
      <c r="L166">
        <v>-0.43900000000000006</v>
      </c>
      <c r="M166">
        <v>5718.6708767111995</v>
      </c>
      <c r="N166">
        <v>5509.4628338048487</v>
      </c>
      <c r="O166">
        <v>-209.20804290635141</v>
      </c>
    </row>
    <row r="167" spans="1:15" x14ac:dyDescent="0.25">
      <c r="A167">
        <v>2019</v>
      </c>
      <c r="B167">
        <v>5</v>
      </c>
      <c r="C167">
        <v>110</v>
      </c>
      <c r="D167">
        <v>1</v>
      </c>
      <c r="E167" t="s">
        <v>48</v>
      </c>
      <c r="F167">
        <v>110</v>
      </c>
      <c r="G167">
        <v>958</v>
      </c>
      <c r="H167" t="s">
        <v>22</v>
      </c>
      <c r="I167" t="s">
        <v>1</v>
      </c>
      <c r="J167">
        <v>1272.73</v>
      </c>
      <c r="K167">
        <v>1253.566</v>
      </c>
      <c r="L167">
        <v>-19.163999999999987</v>
      </c>
      <c r="M167">
        <v>606526.99874305376</v>
      </c>
      <c r="N167">
        <v>597394.28135294595</v>
      </c>
      <c r="O167">
        <v>-9132.7173901077804</v>
      </c>
    </row>
    <row r="168" spans="1:15" x14ac:dyDescent="0.25">
      <c r="A168">
        <v>2019</v>
      </c>
      <c r="B168">
        <v>5</v>
      </c>
      <c r="C168">
        <v>114</v>
      </c>
      <c r="D168">
        <v>1</v>
      </c>
      <c r="E168" t="s">
        <v>48</v>
      </c>
      <c r="F168">
        <v>114</v>
      </c>
      <c r="G168">
        <v>958</v>
      </c>
      <c r="H168" t="s">
        <v>22</v>
      </c>
      <c r="I168" t="s">
        <v>1</v>
      </c>
      <c r="J168">
        <v>44.937899999999999</v>
      </c>
      <c r="K168">
        <v>13.704000000000001</v>
      </c>
      <c r="L168">
        <v>-31.233899999999998</v>
      </c>
      <c r="M168">
        <v>21415.421665880018</v>
      </c>
      <c r="N168">
        <v>6530.7221412041908</v>
      </c>
      <c r="O168">
        <v>-14884.699524675827</v>
      </c>
    </row>
    <row r="169" spans="1:15" x14ac:dyDescent="0.25">
      <c r="A169">
        <v>2019</v>
      </c>
      <c r="B169">
        <v>5</v>
      </c>
      <c r="C169">
        <v>300</v>
      </c>
      <c r="D169">
        <v>2</v>
      </c>
      <c r="E169" t="s">
        <v>49</v>
      </c>
      <c r="F169">
        <v>300</v>
      </c>
      <c r="G169">
        <v>958</v>
      </c>
      <c r="H169" t="s">
        <v>22</v>
      </c>
      <c r="I169" t="s">
        <v>1</v>
      </c>
      <c r="J169">
        <v>2.11</v>
      </c>
      <c r="K169">
        <v>2.11</v>
      </c>
      <c r="L169">
        <v>0</v>
      </c>
      <c r="M169">
        <v>1005.5329624883859</v>
      </c>
      <c r="N169">
        <v>1005.5329624883859</v>
      </c>
      <c r="O169">
        <v>0</v>
      </c>
    </row>
    <row r="170" spans="1:15" x14ac:dyDescent="0.25">
      <c r="A170">
        <v>2019</v>
      </c>
      <c r="B170">
        <v>5</v>
      </c>
      <c r="C170">
        <v>50</v>
      </c>
      <c r="D170">
        <v>1</v>
      </c>
      <c r="E170" t="s">
        <v>48</v>
      </c>
      <c r="F170">
        <v>501</v>
      </c>
      <c r="G170">
        <v>958</v>
      </c>
      <c r="H170" t="s">
        <v>22</v>
      </c>
      <c r="I170" t="s">
        <v>1</v>
      </c>
      <c r="J170">
        <v>0.41</v>
      </c>
      <c r="K170">
        <v>0</v>
      </c>
      <c r="L170">
        <v>-0.41</v>
      </c>
      <c r="M170">
        <v>195.38792162096598</v>
      </c>
      <c r="N170">
        <v>0</v>
      </c>
      <c r="O170">
        <v>-195.38792162096598</v>
      </c>
    </row>
    <row r="171" spans="1:15" x14ac:dyDescent="0.25">
      <c r="A171">
        <v>2019</v>
      </c>
      <c r="B171">
        <v>5</v>
      </c>
      <c r="C171">
        <v>50</v>
      </c>
      <c r="D171">
        <v>1</v>
      </c>
      <c r="E171" t="s">
        <v>48</v>
      </c>
      <c r="F171">
        <v>502</v>
      </c>
      <c r="G171">
        <v>958</v>
      </c>
      <c r="H171" t="s">
        <v>22</v>
      </c>
      <c r="I171" t="s">
        <v>1</v>
      </c>
      <c r="J171">
        <v>2.92</v>
      </c>
      <c r="K171">
        <v>0</v>
      </c>
      <c r="L171">
        <v>-2.92</v>
      </c>
      <c r="M171">
        <v>1391.543246666392</v>
      </c>
      <c r="N171">
        <v>0</v>
      </c>
      <c r="O171">
        <v>-1391.543246666392</v>
      </c>
    </row>
    <row r="172" spans="1:15" x14ac:dyDescent="0.25">
      <c r="A172">
        <v>2019</v>
      </c>
      <c r="B172">
        <v>5</v>
      </c>
      <c r="C172">
        <v>50</v>
      </c>
      <c r="D172">
        <v>1</v>
      </c>
      <c r="E172" t="s">
        <v>48</v>
      </c>
      <c r="F172">
        <v>2</v>
      </c>
      <c r="G172">
        <v>962</v>
      </c>
      <c r="H172" t="s">
        <v>30</v>
      </c>
      <c r="I172" t="s">
        <v>23</v>
      </c>
      <c r="J172">
        <v>25.340200000000003</v>
      </c>
      <c r="K172">
        <v>25.34</v>
      </c>
      <c r="L172">
        <v>-2.000000000030866E-4</v>
      </c>
      <c r="M172">
        <v>44385.552149100149</v>
      </c>
      <c r="N172">
        <v>44385.201831800761</v>
      </c>
      <c r="O172">
        <v>-0.35031729938820644</v>
      </c>
    </row>
    <row r="173" spans="1:15" x14ac:dyDescent="0.25">
      <c r="A173">
        <v>2019</v>
      </c>
      <c r="B173">
        <v>5</v>
      </c>
      <c r="C173">
        <v>50</v>
      </c>
      <c r="D173">
        <v>1</v>
      </c>
      <c r="E173" t="s">
        <v>48</v>
      </c>
      <c r="F173">
        <v>19</v>
      </c>
      <c r="G173">
        <v>962</v>
      </c>
      <c r="H173" t="s">
        <v>30</v>
      </c>
      <c r="I173" t="s">
        <v>23</v>
      </c>
      <c r="J173">
        <v>0.94230000000000003</v>
      </c>
      <c r="K173">
        <v>0.9</v>
      </c>
      <c r="L173">
        <v>-4.2300000000000004E-2</v>
      </c>
      <c r="M173">
        <v>1650.5199560420622</v>
      </c>
      <c r="N173">
        <v>1576.4278472226001</v>
      </c>
      <c r="O173">
        <v>-74.092108819462211</v>
      </c>
    </row>
    <row r="174" spans="1:15" x14ac:dyDescent="0.25">
      <c r="A174">
        <v>2019</v>
      </c>
      <c r="B174">
        <v>5</v>
      </c>
      <c r="C174">
        <v>56</v>
      </c>
      <c r="D174">
        <v>1</v>
      </c>
      <c r="E174" t="s">
        <v>48</v>
      </c>
      <c r="F174">
        <v>56</v>
      </c>
      <c r="G174">
        <v>962</v>
      </c>
      <c r="H174" t="s">
        <v>30</v>
      </c>
      <c r="I174" t="s">
        <v>23</v>
      </c>
      <c r="J174">
        <v>285.15839999999997</v>
      </c>
      <c r="K174">
        <v>180.00000000000003</v>
      </c>
      <c r="L174">
        <v>-105.15839999999994</v>
      </c>
      <c r="M174">
        <v>499479.60292160115</v>
      </c>
      <c r="N174">
        <v>315285.56944452005</v>
      </c>
      <c r="O174">
        <v>-184194.03347708107</v>
      </c>
    </row>
    <row r="175" spans="1:15" x14ac:dyDescent="0.25">
      <c r="A175">
        <v>2019</v>
      </c>
      <c r="B175">
        <v>5</v>
      </c>
      <c r="C175">
        <v>71</v>
      </c>
      <c r="D175">
        <v>1</v>
      </c>
      <c r="E175" t="s">
        <v>48</v>
      </c>
      <c r="F175">
        <v>71</v>
      </c>
      <c r="G175">
        <v>962</v>
      </c>
      <c r="H175" t="s">
        <v>30</v>
      </c>
      <c r="I175" t="s">
        <v>23</v>
      </c>
      <c r="J175">
        <v>611.72579999999994</v>
      </c>
      <c r="K175">
        <v>555.69999999999993</v>
      </c>
      <c r="L175">
        <v>-56.025800000000004</v>
      </c>
      <c r="M175">
        <v>1071490.6510939142</v>
      </c>
      <c r="N175">
        <v>973356.61633510969</v>
      </c>
      <c r="O175">
        <v>-98134.034758804395</v>
      </c>
    </row>
    <row r="176" spans="1:15" x14ac:dyDescent="0.25">
      <c r="A176">
        <v>2019</v>
      </c>
      <c r="B176">
        <v>5</v>
      </c>
      <c r="C176">
        <v>110</v>
      </c>
      <c r="D176">
        <v>1</v>
      </c>
      <c r="E176" t="s">
        <v>48</v>
      </c>
      <c r="F176">
        <v>110</v>
      </c>
      <c r="G176">
        <v>962</v>
      </c>
      <c r="H176" t="s">
        <v>30</v>
      </c>
      <c r="I176" t="s">
        <v>23</v>
      </c>
      <c r="J176">
        <v>45.191200000000002</v>
      </c>
      <c r="K176">
        <v>23.895</v>
      </c>
      <c r="L176">
        <v>-21.296200000000002</v>
      </c>
      <c r="M176">
        <v>79156.295699339957</v>
      </c>
      <c r="N176">
        <v>41854.159343760031</v>
      </c>
      <c r="O176">
        <v>-37302.136355579933</v>
      </c>
    </row>
    <row r="177" spans="1:15" x14ac:dyDescent="0.25">
      <c r="A177">
        <v>2019</v>
      </c>
      <c r="B177">
        <v>5</v>
      </c>
      <c r="C177">
        <v>50</v>
      </c>
      <c r="D177">
        <v>1</v>
      </c>
      <c r="E177" t="s">
        <v>48</v>
      </c>
      <c r="F177">
        <v>501</v>
      </c>
      <c r="G177">
        <v>962</v>
      </c>
      <c r="H177" t="s">
        <v>30</v>
      </c>
      <c r="I177" t="s">
        <v>23</v>
      </c>
      <c r="J177">
        <v>874.18400000000008</v>
      </c>
      <c r="K177">
        <v>986.04699999999991</v>
      </c>
      <c r="L177">
        <v>111.86299999999983</v>
      </c>
      <c r="M177">
        <v>1531208.8902182684</v>
      </c>
      <c r="N177">
        <v>1727146.6105225589</v>
      </c>
      <c r="O177">
        <v>195937.72030429047</v>
      </c>
    </row>
    <row r="178" spans="1:15" x14ac:dyDescent="0.25">
      <c r="A178">
        <v>2019</v>
      </c>
      <c r="B178">
        <v>5</v>
      </c>
      <c r="C178">
        <v>16</v>
      </c>
      <c r="D178">
        <v>1</v>
      </c>
      <c r="E178" t="s">
        <v>48</v>
      </c>
      <c r="F178">
        <v>16</v>
      </c>
      <c r="G178">
        <v>966</v>
      </c>
      <c r="H178" t="s">
        <v>28</v>
      </c>
      <c r="I178" t="s">
        <v>29</v>
      </c>
      <c r="J178">
        <v>9.0075000000000003</v>
      </c>
      <c r="K178">
        <v>18.225999999999999</v>
      </c>
      <c r="L178">
        <v>9.2184999999999988</v>
      </c>
      <c r="M178">
        <v>39294.137849999999</v>
      </c>
      <c r="N178">
        <v>79508.737880000001</v>
      </c>
      <c r="O178">
        <v>40214.600029999994</v>
      </c>
    </row>
    <row r="179" spans="1:15" x14ac:dyDescent="0.25">
      <c r="A179">
        <v>2019</v>
      </c>
      <c r="B179">
        <v>5</v>
      </c>
      <c r="C179">
        <v>706</v>
      </c>
      <c r="D179">
        <v>2</v>
      </c>
      <c r="E179" t="s">
        <v>49</v>
      </c>
      <c r="F179">
        <v>21</v>
      </c>
      <c r="G179">
        <v>966</v>
      </c>
      <c r="H179" t="s">
        <v>28</v>
      </c>
      <c r="I179" t="s">
        <v>29</v>
      </c>
      <c r="J179">
        <v>8.99</v>
      </c>
      <c r="K179">
        <v>8.99</v>
      </c>
      <c r="L179">
        <v>0</v>
      </c>
      <c r="M179">
        <v>39217.796200000004</v>
      </c>
      <c r="N179">
        <v>39217.796200000004</v>
      </c>
      <c r="O179">
        <v>0</v>
      </c>
    </row>
    <row r="180" spans="1:15" x14ac:dyDescent="0.25">
      <c r="A180">
        <v>2019</v>
      </c>
      <c r="B180">
        <v>5</v>
      </c>
      <c r="C180">
        <v>23</v>
      </c>
      <c r="D180">
        <v>2</v>
      </c>
      <c r="E180" t="s">
        <v>49</v>
      </c>
      <c r="F180">
        <v>23</v>
      </c>
      <c r="G180">
        <v>966</v>
      </c>
      <c r="H180" t="s">
        <v>28</v>
      </c>
      <c r="I180" t="s">
        <v>29</v>
      </c>
      <c r="J180">
        <v>1230.04</v>
      </c>
      <c r="K180">
        <v>1298.357</v>
      </c>
      <c r="L180">
        <v>68.317000000000007</v>
      </c>
      <c r="M180">
        <v>5365901.8952000001</v>
      </c>
      <c r="N180">
        <v>5663926.6096599996</v>
      </c>
      <c r="O180">
        <v>298024.71446000005</v>
      </c>
    </row>
    <row r="181" spans="1:15" x14ac:dyDescent="0.25">
      <c r="A181">
        <v>2019</v>
      </c>
      <c r="B181">
        <v>5</v>
      </c>
      <c r="C181">
        <v>26</v>
      </c>
      <c r="D181">
        <v>2</v>
      </c>
      <c r="E181" t="s">
        <v>49</v>
      </c>
      <c r="F181">
        <v>26</v>
      </c>
      <c r="G181">
        <v>966</v>
      </c>
      <c r="H181" t="s">
        <v>28</v>
      </c>
      <c r="I181" t="s">
        <v>29</v>
      </c>
      <c r="J181">
        <v>0.75</v>
      </c>
      <c r="K181">
        <v>0.628</v>
      </c>
      <c r="L181">
        <v>-0.122</v>
      </c>
      <c r="M181">
        <v>3271.7849999999999</v>
      </c>
      <c r="N181">
        <v>2739.5746400000003</v>
      </c>
      <c r="O181">
        <v>-532.21036000000004</v>
      </c>
    </row>
    <row r="182" spans="1:15" x14ac:dyDescent="0.25">
      <c r="A182">
        <v>2019</v>
      </c>
      <c r="B182">
        <v>5</v>
      </c>
      <c r="C182">
        <v>56</v>
      </c>
      <c r="D182">
        <v>1</v>
      </c>
      <c r="E182" t="s">
        <v>48</v>
      </c>
      <c r="F182">
        <v>56</v>
      </c>
      <c r="G182">
        <v>966</v>
      </c>
      <c r="H182" t="s">
        <v>28</v>
      </c>
      <c r="I182" t="s">
        <v>29</v>
      </c>
      <c r="J182">
        <v>846.82960000000003</v>
      </c>
      <c r="K182">
        <v>1004.5114</v>
      </c>
      <c r="L182">
        <v>157.68179999999995</v>
      </c>
      <c r="M182">
        <v>3694192.5104480004</v>
      </c>
      <c r="N182">
        <v>4382060.4411319997</v>
      </c>
      <c r="O182">
        <v>687867.93068399979</v>
      </c>
    </row>
    <row r="183" spans="1:15" x14ac:dyDescent="0.25">
      <c r="A183">
        <v>2019</v>
      </c>
      <c r="B183">
        <v>5</v>
      </c>
      <c r="C183">
        <v>70</v>
      </c>
      <c r="D183">
        <v>1</v>
      </c>
      <c r="E183" t="s">
        <v>48</v>
      </c>
      <c r="F183">
        <v>70</v>
      </c>
      <c r="G183">
        <v>966</v>
      </c>
      <c r="H183" t="s">
        <v>28</v>
      </c>
      <c r="I183" t="s">
        <v>29</v>
      </c>
      <c r="J183">
        <v>322.56</v>
      </c>
      <c r="K183">
        <v>146.34700000000001</v>
      </c>
      <c r="L183">
        <v>-176.21299999999999</v>
      </c>
      <c r="M183">
        <v>1407129.2927999999</v>
      </c>
      <c r="N183">
        <v>638421.22586000001</v>
      </c>
      <c r="O183">
        <v>-768708.06694000005</v>
      </c>
    </row>
    <row r="184" spans="1:15" x14ac:dyDescent="0.25">
      <c r="A184">
        <v>2019</v>
      </c>
      <c r="B184">
        <v>5</v>
      </c>
      <c r="C184">
        <v>114</v>
      </c>
      <c r="D184">
        <v>1</v>
      </c>
      <c r="E184" t="s">
        <v>48</v>
      </c>
      <c r="F184">
        <v>84</v>
      </c>
      <c r="G184">
        <v>966</v>
      </c>
      <c r="H184" t="s">
        <v>28</v>
      </c>
      <c r="I184" t="s">
        <v>29</v>
      </c>
      <c r="J184">
        <v>108.30760000000001</v>
      </c>
      <c r="K184">
        <v>98</v>
      </c>
      <c r="L184">
        <v>-10.307600000000008</v>
      </c>
      <c r="M184">
        <v>472478.90808800003</v>
      </c>
      <c r="N184">
        <v>427513.24</v>
      </c>
      <c r="O184">
        <v>-44965.668088000035</v>
      </c>
    </row>
    <row r="185" spans="1:15" x14ac:dyDescent="0.25">
      <c r="A185">
        <v>2019</v>
      </c>
      <c r="B185">
        <v>5</v>
      </c>
      <c r="C185">
        <v>110</v>
      </c>
      <c r="D185">
        <v>1</v>
      </c>
      <c r="E185" t="s">
        <v>48</v>
      </c>
      <c r="F185">
        <v>110</v>
      </c>
      <c r="G185">
        <v>966</v>
      </c>
      <c r="H185" t="s">
        <v>28</v>
      </c>
      <c r="I185" t="s">
        <v>29</v>
      </c>
      <c r="J185">
        <v>1</v>
      </c>
      <c r="K185">
        <v>1</v>
      </c>
      <c r="L185">
        <v>0</v>
      </c>
      <c r="M185">
        <v>4362.38</v>
      </c>
      <c r="N185">
        <v>4362.38</v>
      </c>
      <c r="O185">
        <v>0</v>
      </c>
    </row>
    <row r="186" spans="1:15" x14ac:dyDescent="0.25">
      <c r="A186">
        <v>2019</v>
      </c>
      <c r="B186">
        <v>5</v>
      </c>
      <c r="C186">
        <v>50</v>
      </c>
      <c r="D186">
        <v>1</v>
      </c>
      <c r="E186" t="s">
        <v>48</v>
      </c>
      <c r="F186">
        <v>2</v>
      </c>
      <c r="G186">
        <v>990</v>
      </c>
      <c r="H186" t="s">
        <v>24</v>
      </c>
      <c r="I186" t="s">
        <v>23</v>
      </c>
      <c r="J186">
        <v>349.57749999999999</v>
      </c>
      <c r="K186">
        <v>348.7</v>
      </c>
      <c r="L186">
        <v>-0.87749999999999773</v>
      </c>
      <c r="M186">
        <v>298850.30897499999</v>
      </c>
      <c r="N186">
        <v>298100.14299999998</v>
      </c>
      <c r="O186">
        <v>-750.16597499999807</v>
      </c>
    </row>
    <row r="187" spans="1:15" x14ac:dyDescent="0.25">
      <c r="A187">
        <v>2019</v>
      </c>
      <c r="B187">
        <v>5</v>
      </c>
      <c r="C187">
        <v>16</v>
      </c>
      <c r="D187">
        <v>1</v>
      </c>
      <c r="E187" t="s">
        <v>48</v>
      </c>
      <c r="F187">
        <v>16</v>
      </c>
      <c r="G187">
        <v>990</v>
      </c>
      <c r="H187" t="s">
        <v>24</v>
      </c>
      <c r="I187" t="s">
        <v>23</v>
      </c>
      <c r="J187">
        <v>1501.7446</v>
      </c>
      <c r="K187">
        <v>3092.26</v>
      </c>
      <c r="L187">
        <v>1590.5154000000002</v>
      </c>
      <c r="M187">
        <v>1283826.4410939999</v>
      </c>
      <c r="N187">
        <v>2643542.1514000003</v>
      </c>
      <c r="O187">
        <v>1359715.7103060002</v>
      </c>
    </row>
    <row r="188" spans="1:15" x14ac:dyDescent="0.25">
      <c r="A188">
        <v>2019</v>
      </c>
      <c r="B188">
        <v>5</v>
      </c>
      <c r="C188">
        <v>16</v>
      </c>
      <c r="D188">
        <v>1</v>
      </c>
      <c r="E188" t="s">
        <v>48</v>
      </c>
      <c r="F188">
        <v>17</v>
      </c>
      <c r="G188">
        <v>990</v>
      </c>
      <c r="H188" t="s">
        <v>24</v>
      </c>
      <c r="I188" t="s">
        <v>23</v>
      </c>
      <c r="J188">
        <v>281.23769999999996</v>
      </c>
      <c r="K188">
        <v>519</v>
      </c>
      <c r="L188">
        <v>237.76230000000004</v>
      </c>
      <c r="M188">
        <v>240427.29735299997</v>
      </c>
      <c r="N188">
        <v>443687.91</v>
      </c>
      <c r="O188">
        <v>203260.61264700003</v>
      </c>
    </row>
    <row r="189" spans="1:15" x14ac:dyDescent="0.25">
      <c r="A189">
        <v>2019</v>
      </c>
      <c r="B189">
        <v>5</v>
      </c>
      <c r="C189">
        <v>50</v>
      </c>
      <c r="D189">
        <v>1</v>
      </c>
      <c r="E189" t="s">
        <v>48</v>
      </c>
      <c r="F189">
        <v>19</v>
      </c>
      <c r="G189">
        <v>990</v>
      </c>
      <c r="H189" t="s">
        <v>24</v>
      </c>
      <c r="I189" t="s">
        <v>23</v>
      </c>
      <c r="J189">
        <v>23.765000000000001</v>
      </c>
      <c r="K189">
        <v>23.76</v>
      </c>
      <c r="L189">
        <v>-4.9999999999990052E-3</v>
      </c>
      <c r="M189">
        <v>20316.460849999999</v>
      </c>
      <c r="N189">
        <v>20312.186400000002</v>
      </c>
      <c r="O189">
        <v>-4.2744499999991499</v>
      </c>
    </row>
    <row r="190" spans="1:15" x14ac:dyDescent="0.25">
      <c r="A190">
        <v>2019</v>
      </c>
      <c r="B190">
        <v>5</v>
      </c>
      <c r="C190">
        <v>706</v>
      </c>
      <c r="D190">
        <v>2</v>
      </c>
      <c r="E190" t="s">
        <v>49</v>
      </c>
      <c r="F190">
        <v>21</v>
      </c>
      <c r="G190">
        <v>990</v>
      </c>
      <c r="H190" t="s">
        <v>24</v>
      </c>
      <c r="I190" t="s">
        <v>23</v>
      </c>
      <c r="J190">
        <v>255</v>
      </c>
      <c r="K190">
        <v>217.59</v>
      </c>
      <c r="L190">
        <v>-37.409999999999997</v>
      </c>
      <c r="M190">
        <v>217996.94999999998</v>
      </c>
      <c r="N190">
        <v>186015.51509999999</v>
      </c>
      <c r="O190">
        <v>-31981.434899999997</v>
      </c>
    </row>
    <row r="191" spans="1:15" x14ac:dyDescent="0.25">
      <c r="A191">
        <v>2019</v>
      </c>
      <c r="B191">
        <v>5</v>
      </c>
      <c r="C191">
        <v>22</v>
      </c>
      <c r="D191">
        <v>2</v>
      </c>
      <c r="E191" t="s">
        <v>49</v>
      </c>
      <c r="F191">
        <v>22</v>
      </c>
      <c r="G191">
        <v>990</v>
      </c>
      <c r="H191" t="s">
        <v>24</v>
      </c>
      <c r="I191" t="s">
        <v>23</v>
      </c>
      <c r="J191">
        <v>10.46</v>
      </c>
      <c r="K191">
        <v>10.46</v>
      </c>
      <c r="L191">
        <v>0</v>
      </c>
      <c r="M191">
        <v>8942.1494000000002</v>
      </c>
      <c r="N191">
        <v>8942.1494000000002</v>
      </c>
      <c r="O191">
        <v>0</v>
      </c>
    </row>
    <row r="192" spans="1:15" x14ac:dyDescent="0.25">
      <c r="A192">
        <v>2019</v>
      </c>
      <c r="B192">
        <v>5</v>
      </c>
      <c r="C192">
        <v>23</v>
      </c>
      <c r="D192">
        <v>2</v>
      </c>
      <c r="E192" t="s">
        <v>49</v>
      </c>
      <c r="F192">
        <v>23</v>
      </c>
      <c r="G192">
        <v>990</v>
      </c>
      <c r="H192" t="s">
        <v>24</v>
      </c>
      <c r="I192" t="s">
        <v>23</v>
      </c>
      <c r="J192">
        <v>266.47120000000001</v>
      </c>
      <c r="K192">
        <v>266.05</v>
      </c>
      <c r="L192">
        <v>-0.42119999999999891</v>
      </c>
      <c r="M192">
        <v>227803.56416800001</v>
      </c>
      <c r="N192">
        <v>227443.48450000002</v>
      </c>
      <c r="O192">
        <v>-360.07966799999906</v>
      </c>
    </row>
    <row r="193" spans="1:15" x14ac:dyDescent="0.25">
      <c r="A193">
        <v>2019</v>
      </c>
      <c r="B193">
        <v>5</v>
      </c>
      <c r="C193">
        <v>24</v>
      </c>
      <c r="D193">
        <v>2</v>
      </c>
      <c r="E193" t="s">
        <v>49</v>
      </c>
      <c r="F193">
        <v>24</v>
      </c>
      <c r="G193">
        <v>990</v>
      </c>
      <c r="H193" t="s">
        <v>24</v>
      </c>
      <c r="I193" t="s">
        <v>23</v>
      </c>
      <c r="J193">
        <v>23.77</v>
      </c>
      <c r="K193">
        <v>23.77</v>
      </c>
      <c r="L193">
        <v>0</v>
      </c>
      <c r="M193">
        <v>20320.7353</v>
      </c>
      <c r="N193">
        <v>20320.7353</v>
      </c>
      <c r="O193">
        <v>0</v>
      </c>
    </row>
    <row r="194" spans="1:15" x14ac:dyDescent="0.25">
      <c r="A194">
        <v>2019</v>
      </c>
      <c r="B194">
        <v>5</v>
      </c>
      <c r="C194">
        <v>32</v>
      </c>
      <c r="D194">
        <v>2</v>
      </c>
      <c r="E194" t="s">
        <v>49</v>
      </c>
      <c r="F194">
        <v>32</v>
      </c>
      <c r="G194">
        <v>990</v>
      </c>
      <c r="H194" t="s">
        <v>24</v>
      </c>
      <c r="I194" t="s">
        <v>23</v>
      </c>
      <c r="J194">
        <v>6.85</v>
      </c>
      <c r="K194">
        <v>6.85</v>
      </c>
      <c r="L194">
        <v>0</v>
      </c>
      <c r="M194">
        <v>5855.9964999999993</v>
      </c>
      <c r="N194">
        <v>5855.9964999999993</v>
      </c>
      <c r="O194">
        <v>0</v>
      </c>
    </row>
    <row r="195" spans="1:15" x14ac:dyDescent="0.25">
      <c r="A195">
        <v>2019</v>
      </c>
      <c r="B195">
        <v>5</v>
      </c>
      <c r="C195">
        <v>34</v>
      </c>
      <c r="D195">
        <v>3</v>
      </c>
      <c r="E195" t="s">
        <v>50</v>
      </c>
      <c r="F195">
        <v>34</v>
      </c>
      <c r="G195">
        <v>990</v>
      </c>
      <c r="H195" t="s">
        <v>24</v>
      </c>
      <c r="I195" t="s">
        <v>23</v>
      </c>
      <c r="J195">
        <v>70</v>
      </c>
      <c r="K195">
        <v>70</v>
      </c>
      <c r="L195">
        <v>0</v>
      </c>
      <c r="M195">
        <v>59842.299999999996</v>
      </c>
      <c r="N195">
        <v>59842.299999999996</v>
      </c>
      <c r="O195">
        <v>0</v>
      </c>
    </row>
    <row r="196" spans="1:15" x14ac:dyDescent="0.25">
      <c r="A196">
        <v>2019</v>
      </c>
      <c r="B196">
        <v>5</v>
      </c>
      <c r="C196">
        <v>35</v>
      </c>
      <c r="D196">
        <v>3</v>
      </c>
      <c r="E196" t="s">
        <v>50</v>
      </c>
      <c r="F196">
        <v>35</v>
      </c>
      <c r="G196">
        <v>990</v>
      </c>
      <c r="H196" t="s">
        <v>24</v>
      </c>
      <c r="I196" t="s">
        <v>23</v>
      </c>
      <c r="J196">
        <v>23.77</v>
      </c>
      <c r="K196">
        <v>23.77</v>
      </c>
      <c r="L196">
        <v>0</v>
      </c>
      <c r="M196">
        <v>20320.7353</v>
      </c>
      <c r="N196">
        <v>20320.7353</v>
      </c>
      <c r="O196">
        <v>0</v>
      </c>
    </row>
    <row r="197" spans="1:15" x14ac:dyDescent="0.25">
      <c r="A197">
        <v>2019</v>
      </c>
      <c r="B197">
        <v>5</v>
      </c>
      <c r="C197">
        <v>43</v>
      </c>
      <c r="D197">
        <v>3</v>
      </c>
      <c r="E197" t="s">
        <v>50</v>
      </c>
      <c r="F197">
        <v>43</v>
      </c>
      <c r="G197">
        <v>990</v>
      </c>
      <c r="H197" t="s">
        <v>24</v>
      </c>
      <c r="I197" t="s">
        <v>23</v>
      </c>
      <c r="J197">
        <v>5.7</v>
      </c>
      <c r="K197">
        <v>5.7</v>
      </c>
      <c r="L197">
        <v>0</v>
      </c>
      <c r="M197">
        <v>4872.8730000000005</v>
      </c>
      <c r="N197">
        <v>4872.8730000000005</v>
      </c>
      <c r="O197">
        <v>0</v>
      </c>
    </row>
    <row r="198" spans="1:15" x14ac:dyDescent="0.25">
      <c r="A198">
        <v>2019</v>
      </c>
      <c r="B198">
        <v>5</v>
      </c>
      <c r="C198">
        <v>706</v>
      </c>
      <c r="D198">
        <v>2</v>
      </c>
      <c r="E198" t="s">
        <v>49</v>
      </c>
      <c r="F198">
        <v>44</v>
      </c>
      <c r="G198">
        <v>990</v>
      </c>
      <c r="H198" t="s">
        <v>24</v>
      </c>
      <c r="I198" t="s">
        <v>23</v>
      </c>
      <c r="J198">
        <v>12</v>
      </c>
      <c r="K198">
        <v>12</v>
      </c>
      <c r="L198">
        <v>0</v>
      </c>
      <c r="M198">
        <v>10258.68</v>
      </c>
      <c r="N198">
        <v>10258.68</v>
      </c>
      <c r="O198">
        <v>0</v>
      </c>
    </row>
    <row r="199" spans="1:15" x14ac:dyDescent="0.25">
      <c r="A199">
        <v>2019</v>
      </c>
      <c r="B199">
        <v>5</v>
      </c>
      <c r="C199">
        <v>45</v>
      </c>
      <c r="D199">
        <v>2</v>
      </c>
      <c r="E199" t="s">
        <v>49</v>
      </c>
      <c r="F199">
        <v>45</v>
      </c>
      <c r="G199">
        <v>990</v>
      </c>
      <c r="H199" t="s">
        <v>24</v>
      </c>
      <c r="I199" t="s">
        <v>23</v>
      </c>
      <c r="J199">
        <v>46.099999999999994</v>
      </c>
      <c r="K199">
        <v>39</v>
      </c>
      <c r="L199">
        <v>-7.0999999999999943</v>
      </c>
      <c r="M199">
        <v>39410.428999999996</v>
      </c>
      <c r="N199">
        <v>33340.71</v>
      </c>
      <c r="O199">
        <v>-6069.7189999999946</v>
      </c>
    </row>
    <row r="200" spans="1:15" x14ac:dyDescent="0.25">
      <c r="A200">
        <v>2019</v>
      </c>
      <c r="B200">
        <v>5</v>
      </c>
      <c r="C200">
        <v>46</v>
      </c>
      <c r="D200">
        <v>2</v>
      </c>
      <c r="E200" t="s">
        <v>49</v>
      </c>
      <c r="F200">
        <v>46</v>
      </c>
      <c r="G200">
        <v>990</v>
      </c>
      <c r="H200" t="s">
        <v>24</v>
      </c>
      <c r="I200" t="s">
        <v>23</v>
      </c>
      <c r="J200">
        <v>87.910000000000011</v>
      </c>
      <c r="K200">
        <v>79.010000000000005</v>
      </c>
      <c r="L200">
        <v>-8.9000000000000057</v>
      </c>
      <c r="M200">
        <v>75153.379900000014</v>
      </c>
      <c r="N200">
        <v>67544.858900000007</v>
      </c>
      <c r="O200">
        <v>-7608.5210000000052</v>
      </c>
    </row>
    <row r="201" spans="1:15" x14ac:dyDescent="0.25">
      <c r="A201">
        <v>2019</v>
      </c>
      <c r="B201">
        <v>5</v>
      </c>
      <c r="C201">
        <v>56</v>
      </c>
      <c r="D201">
        <v>1</v>
      </c>
      <c r="E201" t="s">
        <v>48</v>
      </c>
      <c r="F201">
        <v>56</v>
      </c>
      <c r="G201">
        <v>990</v>
      </c>
      <c r="H201" t="s">
        <v>24</v>
      </c>
      <c r="I201" t="s">
        <v>23</v>
      </c>
      <c r="J201">
        <v>3152.0098999999996</v>
      </c>
      <c r="K201">
        <v>2798.06</v>
      </c>
      <c r="L201">
        <v>-353.94989999999962</v>
      </c>
      <c r="M201">
        <v>2694621.7434109994</v>
      </c>
      <c r="N201">
        <v>2392033.5134000001</v>
      </c>
      <c r="O201">
        <v>-302588.23001099966</v>
      </c>
    </row>
    <row r="202" spans="1:15" x14ac:dyDescent="0.25">
      <c r="A202">
        <v>2019</v>
      </c>
      <c r="B202">
        <v>5</v>
      </c>
      <c r="C202">
        <v>61</v>
      </c>
      <c r="D202">
        <v>1</v>
      </c>
      <c r="E202" t="s">
        <v>48</v>
      </c>
      <c r="F202">
        <v>61</v>
      </c>
      <c r="G202">
        <v>990</v>
      </c>
      <c r="H202" t="s">
        <v>24</v>
      </c>
      <c r="I202" t="s">
        <v>23</v>
      </c>
      <c r="J202">
        <v>571.42280000000005</v>
      </c>
      <c r="K202">
        <v>806.60000000000014</v>
      </c>
      <c r="L202">
        <v>235.17720000000008</v>
      </c>
      <c r="M202">
        <v>488503.63749200001</v>
      </c>
      <c r="N202">
        <v>689554.27400000009</v>
      </c>
      <c r="O202">
        <v>201050.63650800008</v>
      </c>
    </row>
    <row r="203" spans="1:15" x14ac:dyDescent="0.25">
      <c r="A203">
        <v>2019</v>
      </c>
      <c r="B203">
        <v>5</v>
      </c>
      <c r="C203">
        <v>62</v>
      </c>
      <c r="D203">
        <v>1</v>
      </c>
      <c r="E203" t="s">
        <v>48</v>
      </c>
      <c r="F203">
        <v>62</v>
      </c>
      <c r="G203">
        <v>990</v>
      </c>
      <c r="H203" t="s">
        <v>24</v>
      </c>
      <c r="I203" t="s">
        <v>23</v>
      </c>
      <c r="J203">
        <v>953.27200000000005</v>
      </c>
      <c r="K203">
        <v>953.27200000000005</v>
      </c>
      <c r="L203">
        <v>0</v>
      </c>
      <c r="M203">
        <v>814942.70007999998</v>
      </c>
      <c r="N203">
        <v>814942.70007999998</v>
      </c>
      <c r="O203">
        <v>0</v>
      </c>
    </row>
    <row r="204" spans="1:15" x14ac:dyDescent="0.25">
      <c r="A204">
        <v>2019</v>
      </c>
      <c r="B204">
        <v>5</v>
      </c>
      <c r="C204">
        <v>70</v>
      </c>
      <c r="D204">
        <v>1</v>
      </c>
      <c r="E204" t="s">
        <v>48</v>
      </c>
      <c r="F204">
        <v>70</v>
      </c>
      <c r="G204">
        <v>990</v>
      </c>
      <c r="H204" t="s">
        <v>24</v>
      </c>
      <c r="I204" t="s">
        <v>23</v>
      </c>
      <c r="J204">
        <v>1154.5260000000001</v>
      </c>
      <c r="K204">
        <v>308.87</v>
      </c>
      <c r="L204">
        <v>-845.65600000000006</v>
      </c>
      <c r="M204">
        <v>986992.73214000009</v>
      </c>
      <c r="N204">
        <v>264049.87430000002</v>
      </c>
      <c r="O204">
        <v>-722942.85784000007</v>
      </c>
    </row>
    <row r="205" spans="1:15" x14ac:dyDescent="0.25">
      <c r="A205">
        <v>2019</v>
      </c>
      <c r="B205">
        <v>5</v>
      </c>
      <c r="C205">
        <v>71</v>
      </c>
      <c r="D205">
        <v>1</v>
      </c>
      <c r="E205" t="s">
        <v>48</v>
      </c>
      <c r="F205">
        <v>72</v>
      </c>
      <c r="G205">
        <v>990</v>
      </c>
      <c r="H205" t="s">
        <v>24</v>
      </c>
      <c r="I205" t="s">
        <v>23</v>
      </c>
      <c r="J205">
        <v>147.76150000000001</v>
      </c>
      <c r="K205">
        <v>149.85</v>
      </c>
      <c r="L205">
        <v>2.088499999999982</v>
      </c>
      <c r="M205">
        <v>126319.828735</v>
      </c>
      <c r="N205">
        <v>128105.2665</v>
      </c>
      <c r="O205">
        <v>1785.4377649999847</v>
      </c>
    </row>
    <row r="206" spans="1:15" x14ac:dyDescent="0.25">
      <c r="A206">
        <v>2019</v>
      </c>
      <c r="B206">
        <v>5</v>
      </c>
      <c r="C206">
        <v>114</v>
      </c>
      <c r="D206">
        <v>1</v>
      </c>
      <c r="E206" t="s">
        <v>48</v>
      </c>
      <c r="F206">
        <v>81</v>
      </c>
      <c r="G206">
        <v>990</v>
      </c>
      <c r="H206" t="s">
        <v>24</v>
      </c>
      <c r="I206" t="s">
        <v>23</v>
      </c>
      <c r="J206">
        <v>5.8521000000000001</v>
      </c>
      <c r="K206">
        <v>0</v>
      </c>
      <c r="L206">
        <v>-5.8521000000000001</v>
      </c>
      <c r="M206">
        <v>5002.9017690000001</v>
      </c>
      <c r="N206">
        <v>0</v>
      </c>
      <c r="O206">
        <v>-5002.9017690000001</v>
      </c>
    </row>
    <row r="207" spans="1:15" x14ac:dyDescent="0.25">
      <c r="A207">
        <v>2019</v>
      </c>
      <c r="B207">
        <v>5</v>
      </c>
      <c r="C207">
        <v>114</v>
      </c>
      <c r="D207">
        <v>1</v>
      </c>
      <c r="E207" t="s">
        <v>48</v>
      </c>
      <c r="F207">
        <v>84</v>
      </c>
      <c r="G207">
        <v>990</v>
      </c>
      <c r="H207" t="s">
        <v>24</v>
      </c>
      <c r="I207" t="s">
        <v>23</v>
      </c>
      <c r="J207">
        <v>40.362099999999998</v>
      </c>
      <c r="K207">
        <v>39.06</v>
      </c>
      <c r="L207">
        <v>-1.3020999999999958</v>
      </c>
      <c r="M207">
        <v>34505.155669</v>
      </c>
      <c r="N207">
        <v>33392.003400000001</v>
      </c>
      <c r="O207">
        <v>-1113.1522689999963</v>
      </c>
    </row>
    <row r="208" spans="1:15" x14ac:dyDescent="0.25">
      <c r="A208">
        <v>2019</v>
      </c>
      <c r="B208">
        <v>5</v>
      </c>
      <c r="C208">
        <v>105</v>
      </c>
      <c r="D208">
        <v>2</v>
      </c>
      <c r="E208" t="s">
        <v>49</v>
      </c>
      <c r="F208">
        <v>105</v>
      </c>
      <c r="G208">
        <v>990</v>
      </c>
      <c r="H208" t="s">
        <v>24</v>
      </c>
      <c r="I208" t="s">
        <v>23</v>
      </c>
      <c r="J208">
        <v>2.85</v>
      </c>
      <c r="K208">
        <v>2.85</v>
      </c>
      <c r="L208">
        <v>0</v>
      </c>
      <c r="M208">
        <v>2436.4365000000003</v>
      </c>
      <c r="N208">
        <v>2436.4365000000003</v>
      </c>
      <c r="O208">
        <v>0</v>
      </c>
    </row>
    <row r="209" spans="1:15" x14ac:dyDescent="0.25">
      <c r="A209">
        <v>2019</v>
      </c>
      <c r="B209">
        <v>5</v>
      </c>
      <c r="C209">
        <v>110</v>
      </c>
      <c r="D209">
        <v>1</v>
      </c>
      <c r="E209" t="s">
        <v>48</v>
      </c>
      <c r="F209">
        <v>110</v>
      </c>
      <c r="G209">
        <v>990</v>
      </c>
      <c r="H209" t="s">
        <v>24</v>
      </c>
      <c r="I209" t="s">
        <v>23</v>
      </c>
      <c r="J209">
        <v>25584.088100000004</v>
      </c>
      <c r="K209">
        <v>29027.45</v>
      </c>
      <c r="L209">
        <v>3443.3618999999962</v>
      </c>
      <c r="M209">
        <v>21871581.075809002</v>
      </c>
      <c r="N209">
        <v>24815276.730500001</v>
      </c>
      <c r="O209">
        <v>2943695.6546909967</v>
      </c>
    </row>
    <row r="210" spans="1:15" x14ac:dyDescent="0.25">
      <c r="A210">
        <v>2019</v>
      </c>
      <c r="B210">
        <v>5</v>
      </c>
      <c r="C210">
        <v>114</v>
      </c>
      <c r="D210">
        <v>1</v>
      </c>
      <c r="E210" t="s">
        <v>48</v>
      </c>
      <c r="F210">
        <v>114</v>
      </c>
      <c r="G210">
        <v>990</v>
      </c>
      <c r="H210" t="s">
        <v>24</v>
      </c>
      <c r="I210" t="s">
        <v>23</v>
      </c>
      <c r="J210">
        <v>106.26100000000001</v>
      </c>
      <c r="K210">
        <v>106.26</v>
      </c>
      <c r="L210">
        <v>-1.0000000000047748E-3</v>
      </c>
      <c r="M210">
        <v>90841.466290000011</v>
      </c>
      <c r="N210">
        <v>90840.611400000009</v>
      </c>
      <c r="O210">
        <v>-0.854890000004082</v>
      </c>
    </row>
    <row r="211" spans="1:15" x14ac:dyDescent="0.25">
      <c r="A211">
        <v>2019</v>
      </c>
      <c r="B211">
        <v>5</v>
      </c>
      <c r="C211">
        <v>115</v>
      </c>
      <c r="D211">
        <v>2</v>
      </c>
      <c r="E211" t="s">
        <v>49</v>
      </c>
      <c r="F211">
        <v>115</v>
      </c>
      <c r="G211">
        <v>990</v>
      </c>
      <c r="H211" t="s">
        <v>24</v>
      </c>
      <c r="I211" t="s">
        <v>23</v>
      </c>
      <c r="J211">
        <v>100.77000000000001</v>
      </c>
      <c r="K211">
        <v>91.2</v>
      </c>
      <c r="L211">
        <v>-9.5700000000000074</v>
      </c>
      <c r="M211">
        <v>86147.265300000014</v>
      </c>
      <c r="N211">
        <v>77965.968000000008</v>
      </c>
      <c r="O211">
        <v>-8181.2973000000065</v>
      </c>
    </row>
    <row r="212" spans="1:15" x14ac:dyDescent="0.25">
      <c r="A212">
        <v>2019</v>
      </c>
      <c r="B212">
        <v>5</v>
      </c>
      <c r="C212">
        <v>706</v>
      </c>
      <c r="D212">
        <v>2</v>
      </c>
      <c r="E212" t="s">
        <v>49</v>
      </c>
      <c r="F212">
        <v>241</v>
      </c>
      <c r="G212">
        <v>990</v>
      </c>
      <c r="H212" t="s">
        <v>24</v>
      </c>
      <c r="I212" t="s">
        <v>23</v>
      </c>
      <c r="J212">
        <v>0.95</v>
      </c>
      <c r="K212">
        <v>0.95</v>
      </c>
      <c r="L212">
        <v>0</v>
      </c>
      <c r="M212">
        <v>812.14549999999997</v>
      </c>
      <c r="N212">
        <v>812.14549999999997</v>
      </c>
      <c r="O212">
        <v>0</v>
      </c>
    </row>
    <row r="213" spans="1:15" x14ac:dyDescent="0.25">
      <c r="A213">
        <v>2019</v>
      </c>
      <c r="B213">
        <v>5</v>
      </c>
      <c r="C213">
        <v>300</v>
      </c>
      <c r="D213">
        <v>2</v>
      </c>
      <c r="E213" t="s">
        <v>49</v>
      </c>
      <c r="F213">
        <v>300</v>
      </c>
      <c r="G213">
        <v>990</v>
      </c>
      <c r="H213" t="s">
        <v>24</v>
      </c>
      <c r="I213" t="s">
        <v>23</v>
      </c>
      <c r="J213">
        <v>2.66</v>
      </c>
      <c r="K213">
        <v>2.66</v>
      </c>
      <c r="L213">
        <v>0</v>
      </c>
      <c r="M213">
        <v>2274.0074</v>
      </c>
      <c r="N213">
        <v>2274.0074</v>
      </c>
      <c r="O213">
        <v>0</v>
      </c>
    </row>
    <row r="214" spans="1:15" x14ac:dyDescent="0.25">
      <c r="A214">
        <v>2019</v>
      </c>
      <c r="B214">
        <v>5</v>
      </c>
      <c r="C214">
        <v>50</v>
      </c>
      <c r="D214">
        <v>1</v>
      </c>
      <c r="E214" t="s">
        <v>48</v>
      </c>
      <c r="F214">
        <v>501</v>
      </c>
      <c r="G214">
        <v>990</v>
      </c>
      <c r="H214" t="s">
        <v>24</v>
      </c>
      <c r="I214" t="s">
        <v>23</v>
      </c>
      <c r="J214">
        <v>16105.789999999997</v>
      </c>
      <c r="K214">
        <v>12550.69</v>
      </c>
      <c r="L214">
        <v>-3555.0999999999967</v>
      </c>
      <c r="M214">
        <v>13768678.813099997</v>
      </c>
      <c r="N214">
        <v>10729459.3741</v>
      </c>
      <c r="O214">
        <v>-3039219.438999997</v>
      </c>
    </row>
    <row r="215" spans="1:15" x14ac:dyDescent="0.25">
      <c r="A215">
        <v>2019</v>
      </c>
      <c r="B215">
        <v>5</v>
      </c>
      <c r="C215">
        <v>50</v>
      </c>
      <c r="D215">
        <v>1</v>
      </c>
      <c r="E215" t="s">
        <v>48</v>
      </c>
      <c r="F215">
        <v>502</v>
      </c>
      <c r="G215">
        <v>990</v>
      </c>
      <c r="H215" t="s">
        <v>24</v>
      </c>
      <c r="I215" t="s">
        <v>23</v>
      </c>
      <c r="J215">
        <v>153.08680000000001</v>
      </c>
      <c r="K215">
        <v>108.32</v>
      </c>
      <c r="L215">
        <v>-44.766800000000018</v>
      </c>
      <c r="M215">
        <v>130872.374452</v>
      </c>
      <c r="N215">
        <v>92601.684799999988</v>
      </c>
      <c r="O215">
        <v>-38270.689652000015</v>
      </c>
    </row>
    <row r="216" spans="1:15" x14ac:dyDescent="0.25">
      <c r="A216">
        <v>2019</v>
      </c>
      <c r="B216">
        <v>5</v>
      </c>
      <c r="C216">
        <v>50</v>
      </c>
      <c r="D216">
        <v>1</v>
      </c>
      <c r="E216" t="s">
        <v>48</v>
      </c>
      <c r="F216">
        <v>2</v>
      </c>
      <c r="G216">
        <v>997</v>
      </c>
      <c r="H216" t="s">
        <v>25</v>
      </c>
      <c r="I216" t="s">
        <v>1</v>
      </c>
      <c r="J216">
        <v>53</v>
      </c>
      <c r="K216">
        <v>49.893999999999998</v>
      </c>
      <c r="L216">
        <v>-3.1060000000000016</v>
      </c>
      <c r="M216">
        <v>28979.274852876999</v>
      </c>
      <c r="N216">
        <v>27280.979990744243</v>
      </c>
      <c r="O216">
        <v>-1698.2948621327548</v>
      </c>
    </row>
    <row r="217" spans="1:15" x14ac:dyDescent="0.25">
      <c r="A217">
        <v>2019</v>
      </c>
      <c r="B217">
        <v>5</v>
      </c>
      <c r="C217">
        <v>16</v>
      </c>
      <c r="D217">
        <v>1</v>
      </c>
      <c r="E217" t="s">
        <v>48</v>
      </c>
      <c r="F217">
        <v>16</v>
      </c>
      <c r="G217">
        <v>997</v>
      </c>
      <c r="H217" t="s">
        <v>25</v>
      </c>
      <c r="I217" t="s">
        <v>1</v>
      </c>
      <c r="J217">
        <v>243</v>
      </c>
      <c r="K217">
        <v>227.02199999999999</v>
      </c>
      <c r="L217">
        <v>-15.978000000000009</v>
      </c>
      <c r="M217">
        <v>132867.24130658701</v>
      </c>
      <c r="N217">
        <v>124130.81010660079</v>
      </c>
      <c r="O217">
        <v>-8736.4311999862057</v>
      </c>
    </row>
    <row r="218" spans="1:15" x14ac:dyDescent="0.25">
      <c r="A218">
        <v>2019</v>
      </c>
      <c r="B218">
        <v>5</v>
      </c>
      <c r="C218">
        <v>16</v>
      </c>
      <c r="D218">
        <v>1</v>
      </c>
      <c r="E218" t="s">
        <v>48</v>
      </c>
      <c r="F218">
        <v>17</v>
      </c>
      <c r="G218">
        <v>997</v>
      </c>
      <c r="H218" t="s">
        <v>25</v>
      </c>
      <c r="I218" t="s">
        <v>1</v>
      </c>
      <c r="J218">
        <v>480</v>
      </c>
      <c r="K218">
        <v>490.93299999999999</v>
      </c>
      <c r="L218">
        <v>10.932999999999993</v>
      </c>
      <c r="M218">
        <v>262453.80998831999</v>
      </c>
      <c r="N218">
        <v>268431.74228957476</v>
      </c>
      <c r="O218">
        <v>5977.9323012547929</v>
      </c>
    </row>
    <row r="219" spans="1:15" x14ac:dyDescent="0.25">
      <c r="A219">
        <v>2019</v>
      </c>
      <c r="B219">
        <v>5</v>
      </c>
      <c r="C219">
        <v>50</v>
      </c>
      <c r="D219">
        <v>1</v>
      </c>
      <c r="E219" t="s">
        <v>48</v>
      </c>
      <c r="F219">
        <v>19</v>
      </c>
      <c r="G219">
        <v>997</v>
      </c>
      <c r="H219" t="s">
        <v>25</v>
      </c>
      <c r="I219" t="s">
        <v>1</v>
      </c>
      <c r="J219">
        <v>43</v>
      </c>
      <c r="K219">
        <v>40.771999999999998</v>
      </c>
      <c r="L219">
        <v>-2.2280000000000015</v>
      </c>
      <c r="M219">
        <v>23511.487144786999</v>
      </c>
      <c r="N219">
        <v>22293.264043424548</v>
      </c>
      <c r="O219">
        <v>-1218.2231013624528</v>
      </c>
    </row>
    <row r="220" spans="1:15" x14ac:dyDescent="0.25">
      <c r="A220">
        <v>2019</v>
      </c>
      <c r="B220">
        <v>5</v>
      </c>
      <c r="C220">
        <v>706</v>
      </c>
      <c r="D220">
        <v>2</v>
      </c>
      <c r="E220" t="s">
        <v>49</v>
      </c>
      <c r="F220">
        <v>21</v>
      </c>
      <c r="G220">
        <v>997</v>
      </c>
      <c r="H220" t="s">
        <v>25</v>
      </c>
      <c r="I220" t="s">
        <v>1</v>
      </c>
      <c r="J220">
        <v>26</v>
      </c>
      <c r="K220">
        <v>26.513000000000002</v>
      </c>
      <c r="L220">
        <v>0.51300000000000168</v>
      </c>
      <c r="M220">
        <v>14216.248041033999</v>
      </c>
      <c r="N220">
        <v>14496.745550459018</v>
      </c>
      <c r="O220">
        <v>280.49750942501788</v>
      </c>
    </row>
    <row r="221" spans="1:15" x14ac:dyDescent="0.25">
      <c r="A221">
        <v>2019</v>
      </c>
      <c r="B221">
        <v>5</v>
      </c>
      <c r="C221">
        <v>23</v>
      </c>
      <c r="D221">
        <v>2</v>
      </c>
      <c r="E221" t="s">
        <v>49</v>
      </c>
      <c r="F221">
        <v>23</v>
      </c>
      <c r="G221">
        <v>997</v>
      </c>
      <c r="H221" t="s">
        <v>25</v>
      </c>
      <c r="I221" t="s">
        <v>1</v>
      </c>
      <c r="J221">
        <v>90</v>
      </c>
      <c r="K221">
        <v>72.748999999999995</v>
      </c>
      <c r="L221">
        <v>-17.251000000000005</v>
      </c>
      <c r="M221">
        <v>49210.089372809998</v>
      </c>
      <c r="N221">
        <v>39777.60879758394</v>
      </c>
      <c r="O221">
        <v>-9432.4805752260618</v>
      </c>
    </row>
    <row r="222" spans="1:15" x14ac:dyDescent="0.25">
      <c r="A222">
        <v>2019</v>
      </c>
      <c r="B222">
        <v>5</v>
      </c>
      <c r="C222">
        <v>27</v>
      </c>
      <c r="D222">
        <v>2</v>
      </c>
      <c r="E222" t="s">
        <v>49</v>
      </c>
      <c r="F222">
        <v>27</v>
      </c>
      <c r="G222">
        <v>997</v>
      </c>
      <c r="H222" t="s">
        <v>25</v>
      </c>
      <c r="I222" t="s">
        <v>1</v>
      </c>
      <c r="J222">
        <v>23.27</v>
      </c>
      <c r="K222">
        <v>15.819000000000001</v>
      </c>
      <c r="L222">
        <v>-7.4509999999999987</v>
      </c>
      <c r="M222">
        <v>12723.541996725429</v>
      </c>
      <c r="N222">
        <v>8649.4933754275717</v>
      </c>
      <c r="O222">
        <v>-4074.0486212978581</v>
      </c>
    </row>
    <row r="223" spans="1:15" x14ac:dyDescent="0.25">
      <c r="A223">
        <v>2019</v>
      </c>
      <c r="B223">
        <v>5</v>
      </c>
      <c r="C223">
        <v>32</v>
      </c>
      <c r="D223">
        <v>2</v>
      </c>
      <c r="E223" t="s">
        <v>49</v>
      </c>
      <c r="F223">
        <v>32</v>
      </c>
      <c r="G223">
        <v>997</v>
      </c>
      <c r="H223" t="s">
        <v>25</v>
      </c>
      <c r="I223" t="s">
        <v>1</v>
      </c>
      <c r="J223">
        <v>0.06</v>
      </c>
      <c r="K223">
        <v>5.8999999999999997E-2</v>
      </c>
      <c r="L223">
        <v>-1.0000000000000009E-3</v>
      </c>
      <c r="M223">
        <v>32.806726248539995</v>
      </c>
      <c r="N223">
        <v>32.259947477730996</v>
      </c>
      <c r="O223">
        <v>-0.5467787708090005</v>
      </c>
    </row>
    <row r="224" spans="1:15" x14ac:dyDescent="0.25">
      <c r="A224">
        <v>2019</v>
      </c>
      <c r="B224">
        <v>5</v>
      </c>
      <c r="C224">
        <v>43</v>
      </c>
      <c r="D224">
        <v>3</v>
      </c>
      <c r="E224" t="s">
        <v>50</v>
      </c>
      <c r="F224">
        <v>43</v>
      </c>
      <c r="G224">
        <v>997</v>
      </c>
      <c r="H224" t="s">
        <v>25</v>
      </c>
      <c r="I224" t="s">
        <v>1</v>
      </c>
      <c r="J224">
        <v>0.39</v>
      </c>
      <c r="K224">
        <v>0.38900000000000001</v>
      </c>
      <c r="L224">
        <v>-1.0000000000000009E-3</v>
      </c>
      <c r="M224">
        <v>213.24372061551</v>
      </c>
      <c r="N224">
        <v>212.696941844701</v>
      </c>
      <c r="O224">
        <v>-0.5467787708090005</v>
      </c>
    </row>
    <row r="225" spans="1:15" x14ac:dyDescent="0.25">
      <c r="A225">
        <v>2019</v>
      </c>
      <c r="B225">
        <v>5</v>
      </c>
      <c r="C225">
        <v>45</v>
      </c>
      <c r="D225">
        <v>2</v>
      </c>
      <c r="E225" t="s">
        <v>49</v>
      </c>
      <c r="F225">
        <v>45</v>
      </c>
      <c r="G225">
        <v>997</v>
      </c>
      <c r="H225" t="s">
        <v>25</v>
      </c>
      <c r="I225" t="s">
        <v>1</v>
      </c>
      <c r="J225">
        <v>20</v>
      </c>
      <c r="K225">
        <v>14.82</v>
      </c>
      <c r="L225">
        <v>-5.18</v>
      </c>
      <c r="M225">
        <v>10935.57541618</v>
      </c>
      <c r="N225">
        <v>8103.2613833893802</v>
      </c>
      <c r="O225">
        <v>-2832.3140327906199</v>
      </c>
    </row>
    <row r="226" spans="1:15" x14ac:dyDescent="0.25">
      <c r="A226">
        <v>2019</v>
      </c>
      <c r="B226">
        <v>5</v>
      </c>
      <c r="C226">
        <v>46</v>
      </c>
      <c r="D226">
        <v>2</v>
      </c>
      <c r="E226" t="s">
        <v>49</v>
      </c>
      <c r="F226">
        <v>46</v>
      </c>
      <c r="G226">
        <v>997</v>
      </c>
      <c r="H226" t="s">
        <v>25</v>
      </c>
      <c r="I226" t="s">
        <v>1</v>
      </c>
      <c r="J226">
        <v>10.8</v>
      </c>
      <c r="K226">
        <v>10.8</v>
      </c>
      <c r="L226">
        <v>0</v>
      </c>
      <c r="M226">
        <v>5905.2107247372005</v>
      </c>
      <c r="N226">
        <v>5905.2107247372005</v>
      </c>
      <c r="O226">
        <v>0</v>
      </c>
    </row>
    <row r="227" spans="1:15" x14ac:dyDescent="0.25">
      <c r="A227">
        <v>2019</v>
      </c>
      <c r="B227">
        <v>5</v>
      </c>
      <c r="C227">
        <v>56</v>
      </c>
      <c r="D227">
        <v>1</v>
      </c>
      <c r="E227" t="s">
        <v>48</v>
      </c>
      <c r="F227">
        <v>56</v>
      </c>
      <c r="G227">
        <v>997</v>
      </c>
      <c r="H227" t="s">
        <v>25</v>
      </c>
      <c r="I227" t="s">
        <v>1</v>
      </c>
      <c r="J227">
        <v>194.4</v>
      </c>
      <c r="K227">
        <v>169.69900000000001</v>
      </c>
      <c r="L227">
        <v>-24.700999999999993</v>
      </c>
      <c r="M227">
        <v>106293.7930452696</v>
      </c>
      <c r="N227">
        <v>92787.81062751649</v>
      </c>
      <c r="O227">
        <v>-13505.982417753105</v>
      </c>
    </row>
    <row r="228" spans="1:15" x14ac:dyDescent="0.25">
      <c r="A228">
        <v>2019</v>
      </c>
      <c r="B228">
        <v>5</v>
      </c>
      <c r="C228">
        <v>61</v>
      </c>
      <c r="D228">
        <v>1</v>
      </c>
      <c r="E228" t="s">
        <v>48</v>
      </c>
      <c r="F228">
        <v>61</v>
      </c>
      <c r="G228">
        <v>997</v>
      </c>
      <c r="H228" t="s">
        <v>25</v>
      </c>
      <c r="I228" t="s">
        <v>1</v>
      </c>
      <c r="J228">
        <v>75</v>
      </c>
      <c r="K228">
        <v>76.105999999999995</v>
      </c>
      <c r="L228">
        <v>1.1059999999999945</v>
      </c>
      <c r="M228">
        <v>41008.407810674995</v>
      </c>
      <c r="N228">
        <v>41613.145131189747</v>
      </c>
      <c r="O228">
        <v>604.73732051475099</v>
      </c>
    </row>
    <row r="229" spans="1:15" x14ac:dyDescent="0.25">
      <c r="A229">
        <v>2019</v>
      </c>
      <c r="B229">
        <v>5</v>
      </c>
      <c r="C229">
        <v>62</v>
      </c>
      <c r="D229">
        <v>1</v>
      </c>
      <c r="E229" t="s">
        <v>48</v>
      </c>
      <c r="F229">
        <v>62</v>
      </c>
      <c r="G229">
        <v>997</v>
      </c>
      <c r="H229" t="s">
        <v>25</v>
      </c>
      <c r="I229" t="s">
        <v>1</v>
      </c>
      <c r="J229">
        <v>480</v>
      </c>
      <c r="K229">
        <v>395.74</v>
      </c>
      <c r="L229">
        <v>-84.259999999999991</v>
      </c>
      <c r="M229">
        <v>262453.80998831999</v>
      </c>
      <c r="N229">
        <v>216382.23075995364</v>
      </c>
      <c r="O229">
        <v>-46071.579228366332</v>
      </c>
    </row>
    <row r="230" spans="1:15" x14ac:dyDescent="0.25">
      <c r="A230">
        <v>2019</v>
      </c>
      <c r="B230">
        <v>5</v>
      </c>
      <c r="C230">
        <v>71</v>
      </c>
      <c r="D230">
        <v>1</v>
      </c>
      <c r="E230" t="s">
        <v>48</v>
      </c>
      <c r="F230">
        <v>71</v>
      </c>
      <c r="G230">
        <v>997</v>
      </c>
      <c r="H230" t="s">
        <v>25</v>
      </c>
      <c r="I230" t="s">
        <v>1</v>
      </c>
      <c r="J230">
        <v>150</v>
      </c>
      <c r="K230">
        <v>125.631</v>
      </c>
      <c r="L230">
        <v>-24.369</v>
      </c>
      <c r="M230">
        <v>82016.81562134999</v>
      </c>
      <c r="N230">
        <v>68692.363755505474</v>
      </c>
      <c r="O230">
        <v>-13324.451865844519</v>
      </c>
    </row>
    <row r="231" spans="1:15" x14ac:dyDescent="0.25">
      <c r="A231">
        <v>2019</v>
      </c>
      <c r="B231">
        <v>5</v>
      </c>
      <c r="C231">
        <v>71</v>
      </c>
      <c r="D231">
        <v>1</v>
      </c>
      <c r="E231" t="s">
        <v>48</v>
      </c>
      <c r="F231">
        <v>72</v>
      </c>
      <c r="G231">
        <v>997</v>
      </c>
      <c r="H231" t="s">
        <v>25</v>
      </c>
      <c r="I231" t="s">
        <v>1</v>
      </c>
      <c r="J231">
        <v>197</v>
      </c>
      <c r="K231">
        <v>254.61799999999999</v>
      </c>
      <c r="L231">
        <v>57.617999999999995</v>
      </c>
      <c r="M231">
        <v>107715.417849373</v>
      </c>
      <c r="N231">
        <v>139219.71706584597</v>
      </c>
      <c r="O231">
        <v>31504.299216472959</v>
      </c>
    </row>
    <row r="232" spans="1:15" x14ac:dyDescent="0.25">
      <c r="A232">
        <v>2019</v>
      </c>
      <c r="B232">
        <v>5</v>
      </c>
      <c r="C232">
        <v>114</v>
      </c>
      <c r="D232">
        <v>1</v>
      </c>
      <c r="E232" t="s">
        <v>48</v>
      </c>
      <c r="F232">
        <v>81</v>
      </c>
      <c r="G232">
        <v>997</v>
      </c>
      <c r="H232" t="s">
        <v>25</v>
      </c>
      <c r="I232" t="s">
        <v>1</v>
      </c>
      <c r="J232">
        <v>10</v>
      </c>
      <c r="K232">
        <v>9.4079999999999995</v>
      </c>
      <c r="L232">
        <v>-0.59200000000000053</v>
      </c>
      <c r="M232">
        <v>5467.7877080899998</v>
      </c>
      <c r="N232">
        <v>5144.0946757710717</v>
      </c>
      <c r="O232">
        <v>-323.69303231892826</v>
      </c>
    </row>
    <row r="233" spans="1:15" x14ac:dyDescent="0.25">
      <c r="A233">
        <v>2019</v>
      </c>
      <c r="B233">
        <v>5</v>
      </c>
      <c r="C233">
        <v>114</v>
      </c>
      <c r="D233">
        <v>1</v>
      </c>
      <c r="E233" t="s">
        <v>48</v>
      </c>
      <c r="F233">
        <v>84</v>
      </c>
      <c r="G233">
        <v>997</v>
      </c>
      <c r="H233" t="s">
        <v>25</v>
      </c>
      <c r="I233" t="s">
        <v>1</v>
      </c>
      <c r="J233">
        <v>13</v>
      </c>
      <c r="K233">
        <v>11.468</v>
      </c>
      <c r="L233">
        <v>-1.532</v>
      </c>
      <c r="M233">
        <v>7108.1240205169997</v>
      </c>
      <c r="N233">
        <v>6270.4589436376118</v>
      </c>
      <c r="O233">
        <v>-837.66507687938804</v>
      </c>
    </row>
    <row r="234" spans="1:15" x14ac:dyDescent="0.25">
      <c r="A234">
        <v>2019</v>
      </c>
      <c r="B234">
        <v>5</v>
      </c>
      <c r="C234">
        <v>110</v>
      </c>
      <c r="D234">
        <v>1</v>
      </c>
      <c r="E234" t="s">
        <v>48</v>
      </c>
      <c r="F234">
        <v>110</v>
      </c>
      <c r="G234">
        <v>997</v>
      </c>
      <c r="H234" t="s">
        <v>25</v>
      </c>
      <c r="I234" t="s">
        <v>1</v>
      </c>
      <c r="J234">
        <v>345</v>
      </c>
      <c r="K234">
        <v>330.12</v>
      </c>
      <c r="L234">
        <v>-14.879999999999995</v>
      </c>
      <c r="M234">
        <v>188638.675929105</v>
      </c>
      <c r="N234">
        <v>180502.60781946708</v>
      </c>
      <c r="O234">
        <v>-8136.0681096379176</v>
      </c>
    </row>
    <row r="235" spans="1:15" x14ac:dyDescent="0.25">
      <c r="A235">
        <v>2019</v>
      </c>
      <c r="B235">
        <v>5</v>
      </c>
      <c r="C235">
        <v>114</v>
      </c>
      <c r="D235">
        <v>1</v>
      </c>
      <c r="E235" t="s">
        <v>48</v>
      </c>
      <c r="F235">
        <v>114</v>
      </c>
      <c r="G235">
        <v>997</v>
      </c>
      <c r="H235" t="s">
        <v>25</v>
      </c>
      <c r="I235" t="s">
        <v>1</v>
      </c>
      <c r="J235">
        <v>44</v>
      </c>
      <c r="K235">
        <v>37.795000000000002</v>
      </c>
      <c r="L235">
        <v>-6.2049999999999983</v>
      </c>
      <c r="M235">
        <v>24058.265915595999</v>
      </c>
      <c r="N235">
        <v>20665.503642726155</v>
      </c>
      <c r="O235">
        <v>-3392.7622728698439</v>
      </c>
    </row>
    <row r="236" spans="1:15" x14ac:dyDescent="0.25">
      <c r="A236">
        <v>2019</v>
      </c>
      <c r="B236">
        <v>5</v>
      </c>
      <c r="C236">
        <v>115</v>
      </c>
      <c r="D236">
        <v>2</v>
      </c>
      <c r="E236" t="s">
        <v>49</v>
      </c>
      <c r="F236">
        <v>115</v>
      </c>
      <c r="G236">
        <v>997</v>
      </c>
      <c r="H236" t="s">
        <v>25</v>
      </c>
      <c r="I236" t="s">
        <v>1</v>
      </c>
      <c r="J236">
        <v>4.8</v>
      </c>
      <c r="K236">
        <v>4.8099999999999996</v>
      </c>
      <c r="L236">
        <v>9.9999999999997868E-3</v>
      </c>
      <c r="M236">
        <v>2624.5380998831997</v>
      </c>
      <c r="N236">
        <v>2630.0058875912896</v>
      </c>
      <c r="O236">
        <v>5.4677877080898831</v>
      </c>
    </row>
    <row r="237" spans="1:15" x14ac:dyDescent="0.25">
      <c r="A237">
        <v>2019</v>
      </c>
      <c r="B237">
        <v>5</v>
      </c>
      <c r="C237">
        <v>300</v>
      </c>
      <c r="D237">
        <v>2</v>
      </c>
      <c r="E237" t="s">
        <v>49</v>
      </c>
      <c r="F237">
        <v>300</v>
      </c>
      <c r="G237">
        <v>997</v>
      </c>
      <c r="H237" t="s">
        <v>25</v>
      </c>
      <c r="I237" t="s">
        <v>1</v>
      </c>
      <c r="J237">
        <v>0.01</v>
      </c>
      <c r="K237">
        <v>0.01</v>
      </c>
      <c r="L237">
        <v>0</v>
      </c>
      <c r="M237">
        <v>5.4677877080899995</v>
      </c>
      <c r="N237">
        <v>5.4677877080899995</v>
      </c>
      <c r="O237">
        <v>0</v>
      </c>
    </row>
    <row r="238" spans="1:15" x14ac:dyDescent="0.25">
      <c r="A238">
        <v>2019</v>
      </c>
      <c r="B238">
        <v>5</v>
      </c>
      <c r="C238">
        <v>50</v>
      </c>
      <c r="D238">
        <v>1</v>
      </c>
      <c r="E238" t="s">
        <v>48</v>
      </c>
      <c r="F238">
        <v>501</v>
      </c>
      <c r="G238">
        <v>997</v>
      </c>
      <c r="H238" t="s">
        <v>25</v>
      </c>
      <c r="I238" t="s">
        <v>1</v>
      </c>
      <c r="J238">
        <v>370</v>
      </c>
      <c r="K238">
        <v>329.43700000000001</v>
      </c>
      <c r="L238">
        <v>-40.562999999999988</v>
      </c>
      <c r="M238">
        <v>202308.14519933</v>
      </c>
      <c r="N238">
        <v>180129.15791900453</v>
      </c>
      <c r="O238">
        <v>-22178.987280325458</v>
      </c>
    </row>
    <row r="239" spans="1:15" x14ac:dyDescent="0.25">
      <c r="A239">
        <v>2019</v>
      </c>
      <c r="B239">
        <v>5</v>
      </c>
      <c r="C239">
        <v>50</v>
      </c>
      <c r="D239">
        <v>1</v>
      </c>
      <c r="E239" t="s">
        <v>48</v>
      </c>
      <c r="F239">
        <v>502</v>
      </c>
      <c r="G239">
        <v>997</v>
      </c>
      <c r="H239" t="s">
        <v>25</v>
      </c>
      <c r="I239" t="s">
        <v>1</v>
      </c>
      <c r="J239">
        <v>64</v>
      </c>
      <c r="K239">
        <v>55.951000000000001</v>
      </c>
      <c r="L239">
        <v>-8.0489999999999995</v>
      </c>
      <c r="M239">
        <v>34993.841331775999</v>
      </c>
      <c r="N239">
        <v>30592.819005534358</v>
      </c>
      <c r="O239">
        <v>-4401.0223262416403</v>
      </c>
    </row>
    <row r="240" spans="1:15" x14ac:dyDescent="0.25">
      <c r="A240">
        <v>2019</v>
      </c>
      <c r="B240">
        <v>5</v>
      </c>
      <c r="C240">
        <v>34</v>
      </c>
      <c r="D240">
        <v>3</v>
      </c>
      <c r="E240" t="s">
        <v>50</v>
      </c>
      <c r="F240">
        <v>34</v>
      </c>
      <c r="G240">
        <v>1462</v>
      </c>
      <c r="H240" t="s">
        <v>31</v>
      </c>
      <c r="I240" t="s">
        <v>23</v>
      </c>
      <c r="J240">
        <v>82</v>
      </c>
      <c r="K240">
        <v>82</v>
      </c>
      <c r="L240">
        <v>0</v>
      </c>
      <c r="M240">
        <v>93991.048600000009</v>
      </c>
      <c r="N240">
        <v>93991.048600000009</v>
      </c>
      <c r="O240">
        <v>0</v>
      </c>
    </row>
    <row r="241" spans="1:15" x14ac:dyDescent="0.25">
      <c r="A241">
        <v>2019</v>
      </c>
      <c r="B241">
        <v>5</v>
      </c>
      <c r="C241">
        <v>797</v>
      </c>
      <c r="D241">
        <v>3</v>
      </c>
      <c r="E241" t="s">
        <v>50</v>
      </c>
      <c r="F241">
        <v>797</v>
      </c>
      <c r="G241">
        <v>1462</v>
      </c>
      <c r="H241" t="s">
        <v>31</v>
      </c>
      <c r="I241" t="s">
        <v>23</v>
      </c>
      <c r="J241">
        <v>10</v>
      </c>
      <c r="K241">
        <v>10</v>
      </c>
      <c r="L241">
        <v>0</v>
      </c>
      <c r="M241">
        <v>11462.323</v>
      </c>
      <c r="N241">
        <v>11462.323</v>
      </c>
      <c r="O241">
        <v>0</v>
      </c>
    </row>
    <row r="242" spans="1:15" x14ac:dyDescent="0.25">
      <c r="A242">
        <v>2019</v>
      </c>
      <c r="B242">
        <v>5</v>
      </c>
      <c r="C242">
        <v>61</v>
      </c>
      <c r="D242">
        <v>1</v>
      </c>
      <c r="E242" t="s">
        <v>48</v>
      </c>
      <c r="F242">
        <v>61</v>
      </c>
      <c r="G242">
        <v>16155</v>
      </c>
      <c r="H242" t="s">
        <v>32</v>
      </c>
      <c r="I242" t="s">
        <v>1</v>
      </c>
      <c r="J242">
        <v>63</v>
      </c>
      <c r="K242">
        <v>0</v>
      </c>
      <c r="L242">
        <v>-63</v>
      </c>
      <c r="M242">
        <v>17824.159905048</v>
      </c>
      <c r="N242">
        <v>0</v>
      </c>
      <c r="O242">
        <v>-17824.159905048</v>
      </c>
    </row>
    <row r="243" spans="1:15" x14ac:dyDescent="0.25">
      <c r="A243">
        <v>2019</v>
      </c>
      <c r="B243">
        <v>5</v>
      </c>
      <c r="C243">
        <v>71</v>
      </c>
      <c r="D243">
        <v>1</v>
      </c>
      <c r="E243" t="s">
        <v>48</v>
      </c>
      <c r="F243">
        <v>71</v>
      </c>
      <c r="G243">
        <v>28462</v>
      </c>
      <c r="H243" t="s">
        <v>34</v>
      </c>
      <c r="I243" t="s">
        <v>23</v>
      </c>
      <c r="J243">
        <v>5784.1867999999995</v>
      </c>
      <c r="K243">
        <v>5654</v>
      </c>
      <c r="L243">
        <v>-130.18679999999949</v>
      </c>
      <c r="M243">
        <v>3697370.5775161614</v>
      </c>
      <c r="N243">
        <v>3614152.5106478892</v>
      </c>
      <c r="O243">
        <v>-83218.066868272508</v>
      </c>
    </row>
    <row r="244" spans="1:15" x14ac:dyDescent="0.25">
      <c r="A244">
        <v>2019</v>
      </c>
      <c r="B244">
        <v>5</v>
      </c>
      <c r="C244">
        <v>50</v>
      </c>
      <c r="D244">
        <v>1</v>
      </c>
      <c r="E244" t="s">
        <v>48</v>
      </c>
      <c r="F244">
        <v>501</v>
      </c>
      <c r="G244">
        <v>28462</v>
      </c>
      <c r="H244" t="s">
        <v>34</v>
      </c>
      <c r="I244" t="s">
        <v>23</v>
      </c>
      <c r="J244">
        <v>0</v>
      </c>
      <c r="K244">
        <v>1800</v>
      </c>
      <c r="L244">
        <v>1800</v>
      </c>
      <c r="M244">
        <v>0</v>
      </c>
      <c r="N244">
        <v>1150596.8374896003</v>
      </c>
      <c r="O244">
        <v>1150596.8374896003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J12"/>
  <sheetViews>
    <sheetView workbookViewId="0">
      <selection activeCell="K4" sqref="K4"/>
    </sheetView>
  </sheetViews>
  <sheetFormatPr defaultRowHeight="15" x14ac:dyDescent="0.25"/>
  <cols>
    <col min="1" max="1" width="3.140625" customWidth="1"/>
    <col min="2" max="2" width="10.140625" customWidth="1"/>
    <col min="3" max="3" width="26.5703125" customWidth="1"/>
    <col min="4" max="4" width="11.140625" customWidth="1"/>
    <col min="5" max="10" width="13.5703125" customWidth="1"/>
  </cols>
  <sheetData>
    <row r="2" spans="2:10" x14ac:dyDescent="0.25">
      <c r="B2" s="1" t="s">
        <v>36</v>
      </c>
      <c r="C2" s="2">
        <v>70</v>
      </c>
    </row>
    <row r="4" spans="2:10" x14ac:dyDescent="0.25">
      <c r="B4" s="1" t="s">
        <v>7</v>
      </c>
      <c r="C4" s="1" t="s">
        <v>8</v>
      </c>
      <c r="D4" s="1" t="s">
        <v>9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</row>
    <row r="5" spans="2:10" x14ac:dyDescent="0.25">
      <c r="B5">
        <v>695</v>
      </c>
      <c r="C5" t="s">
        <v>17</v>
      </c>
      <c r="D5" t="s">
        <v>1</v>
      </c>
      <c r="E5" s="4">
        <v>0.03</v>
      </c>
      <c r="F5" s="4">
        <v>6.6000000000000003E-2</v>
      </c>
      <c r="G5" s="4">
        <v>3.6000000000000004E-2</v>
      </c>
      <c r="H5" s="3">
        <v>92.330035126200002</v>
      </c>
      <c r="I5" s="3">
        <v>203.12607727764001</v>
      </c>
      <c r="J5" s="3">
        <v>110.79604215144002</v>
      </c>
    </row>
    <row r="6" spans="2:10" x14ac:dyDescent="0.25">
      <c r="B6">
        <v>950</v>
      </c>
      <c r="C6" t="s">
        <v>18</v>
      </c>
      <c r="D6" t="s">
        <v>1</v>
      </c>
      <c r="E6" s="4">
        <v>2.1315999999999997</v>
      </c>
      <c r="F6" s="4">
        <v>3.891</v>
      </c>
      <c r="G6" s="4">
        <v>1.7594000000000003</v>
      </c>
      <c r="H6" s="3">
        <v>34318.759999999995</v>
      </c>
      <c r="I6" s="3">
        <v>62645.1</v>
      </c>
      <c r="J6" s="3">
        <v>28326.340000000004</v>
      </c>
    </row>
    <row r="7" spans="2:10" x14ac:dyDescent="0.25">
      <c r="B7">
        <v>952</v>
      </c>
      <c r="C7" t="s">
        <v>19</v>
      </c>
      <c r="D7" t="s">
        <v>1</v>
      </c>
      <c r="E7" s="4">
        <v>241.92</v>
      </c>
      <c r="F7" s="4">
        <v>54.468000000000004</v>
      </c>
      <c r="G7" s="4">
        <v>-187.452</v>
      </c>
      <c r="H7" s="3">
        <v>171787.39199999999</v>
      </c>
      <c r="I7" s="3">
        <v>38677.726800000004</v>
      </c>
      <c r="J7" s="3">
        <v>-133109.66519999999</v>
      </c>
    </row>
    <row r="8" spans="2:10" x14ac:dyDescent="0.25">
      <c r="B8">
        <v>955</v>
      </c>
      <c r="C8" t="s">
        <v>20</v>
      </c>
      <c r="D8" t="s">
        <v>21</v>
      </c>
      <c r="E8" s="4">
        <v>638.75300000000004</v>
      </c>
      <c r="F8" s="4">
        <v>820.7700000000001</v>
      </c>
      <c r="G8" s="4">
        <v>182.01700000000005</v>
      </c>
      <c r="H8" s="3">
        <v>1501069.55</v>
      </c>
      <c r="I8" s="3">
        <v>1928809.5000000002</v>
      </c>
      <c r="J8" s="3">
        <v>427739.95000000013</v>
      </c>
    </row>
    <row r="9" spans="2:10" x14ac:dyDescent="0.25">
      <c r="B9">
        <v>958</v>
      </c>
      <c r="C9" t="s">
        <v>22</v>
      </c>
      <c r="D9" t="s">
        <v>1</v>
      </c>
      <c r="E9" s="4">
        <v>38.304000000000002</v>
      </c>
      <c r="F9" s="4">
        <v>0</v>
      </c>
      <c r="G9" s="4">
        <v>-38.304000000000002</v>
      </c>
      <c r="H9" s="3">
        <v>18253.997438462149</v>
      </c>
      <c r="I9" s="3">
        <v>0</v>
      </c>
      <c r="J9" s="3">
        <v>-18253.997438462149</v>
      </c>
    </row>
    <row r="10" spans="2:10" x14ac:dyDescent="0.25">
      <c r="B10">
        <v>966</v>
      </c>
      <c r="C10" t="s">
        <v>28</v>
      </c>
      <c r="D10" t="s">
        <v>29</v>
      </c>
      <c r="E10" s="4">
        <v>322.56</v>
      </c>
      <c r="F10" s="4">
        <v>146.34700000000001</v>
      </c>
      <c r="G10" s="4">
        <v>-176.21299999999999</v>
      </c>
      <c r="H10" s="3">
        <v>1407129.2927999999</v>
      </c>
      <c r="I10" s="3">
        <v>638421.22586000001</v>
      </c>
      <c r="J10" s="3">
        <v>-768708.06694000005</v>
      </c>
    </row>
    <row r="11" spans="2:10" x14ac:dyDescent="0.25">
      <c r="B11">
        <v>990</v>
      </c>
      <c r="C11" t="s">
        <v>24</v>
      </c>
      <c r="D11" t="s">
        <v>23</v>
      </c>
      <c r="E11" s="4">
        <v>1154.5260000000001</v>
      </c>
      <c r="F11" s="4">
        <v>308.87</v>
      </c>
      <c r="G11" s="4">
        <v>-845.65600000000006</v>
      </c>
      <c r="H11" s="3">
        <v>986992.73214000009</v>
      </c>
      <c r="I11" s="3">
        <v>264049.87430000002</v>
      </c>
      <c r="J11" s="3">
        <v>-722942.85784000007</v>
      </c>
    </row>
    <row r="12" spans="2:10" x14ac:dyDescent="0.25">
      <c r="B12" t="s">
        <v>16</v>
      </c>
      <c r="E12" s="5">
        <v>2398.2246</v>
      </c>
      <c r="F12" s="5">
        <v>1334.4120000000003</v>
      </c>
      <c r="G12" s="5">
        <v>-1063.8126</v>
      </c>
      <c r="H12" s="3">
        <v>4119644.0544135887</v>
      </c>
      <c r="I12" s="3">
        <v>2932806.5530372784</v>
      </c>
      <c r="J12" s="3">
        <v>-1186837.5013763108</v>
      </c>
    </row>
  </sheetData>
  <conditionalFormatting pivot="1" sqref="J5:J12">
    <cfRule type="colorScale" priority="1">
      <colorScale>
        <cfvo type="num" val="-100000"/>
        <cfvo type="num" val="0"/>
        <cfvo type="num" val="100000"/>
        <color rgb="FFD4E7C7"/>
        <color theme="0"/>
        <color rgb="FFFFCDCD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J15"/>
  <sheetViews>
    <sheetView workbookViewId="0">
      <selection activeCell="K4" sqref="K4"/>
    </sheetView>
  </sheetViews>
  <sheetFormatPr defaultRowHeight="15" x14ac:dyDescent="0.25"/>
  <cols>
    <col min="1" max="1" width="3.140625" customWidth="1"/>
    <col min="2" max="2" width="10.140625" customWidth="1"/>
    <col min="3" max="3" width="26.5703125" customWidth="1"/>
    <col min="4" max="4" width="11.140625" customWidth="1"/>
    <col min="5" max="10" width="13.5703125" customWidth="1"/>
  </cols>
  <sheetData>
    <row r="2" spans="2:10" x14ac:dyDescent="0.25">
      <c r="B2" s="1" t="s">
        <v>36</v>
      </c>
      <c r="C2" s="2">
        <v>23</v>
      </c>
    </row>
    <row r="4" spans="2:10" x14ac:dyDescent="0.25">
      <c r="B4" s="1" t="s">
        <v>7</v>
      </c>
      <c r="C4" s="1" t="s">
        <v>8</v>
      </c>
      <c r="D4" s="1" t="s">
        <v>9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</row>
    <row r="5" spans="2:10" x14ac:dyDescent="0.25">
      <c r="B5">
        <v>694</v>
      </c>
      <c r="C5" t="s">
        <v>0</v>
      </c>
      <c r="D5" t="s">
        <v>1</v>
      </c>
      <c r="E5" s="4">
        <v>27</v>
      </c>
      <c r="F5" s="4">
        <v>27</v>
      </c>
      <c r="G5" s="4">
        <v>0</v>
      </c>
      <c r="H5" s="3">
        <v>46783.381230287996</v>
      </c>
      <c r="I5" s="3">
        <v>46783.381230287996</v>
      </c>
      <c r="J5" s="3">
        <v>0</v>
      </c>
    </row>
    <row r="6" spans="2:10" x14ac:dyDescent="0.25">
      <c r="B6">
        <v>695</v>
      </c>
      <c r="C6" t="s">
        <v>17</v>
      </c>
      <c r="D6" t="s">
        <v>1</v>
      </c>
      <c r="E6" s="4">
        <v>4.8000000000000001E-2</v>
      </c>
      <c r="F6" s="4">
        <v>3.5999999999999997E-2</v>
      </c>
      <c r="G6" s="4">
        <v>-1.2000000000000004E-2</v>
      </c>
      <c r="H6" s="3">
        <v>147.72805620192</v>
      </c>
      <c r="I6" s="3">
        <v>110.79604215143999</v>
      </c>
      <c r="J6" s="3">
        <v>-36.932014050480014</v>
      </c>
    </row>
    <row r="7" spans="2:10" x14ac:dyDescent="0.25">
      <c r="B7">
        <v>950</v>
      </c>
      <c r="C7" t="s">
        <v>18</v>
      </c>
      <c r="D7" t="s">
        <v>1</v>
      </c>
      <c r="E7" s="4">
        <v>2.48</v>
      </c>
      <c r="F7" s="4">
        <v>2.48</v>
      </c>
      <c r="G7" s="4">
        <v>0</v>
      </c>
      <c r="H7" s="3">
        <v>39928</v>
      </c>
      <c r="I7" s="3">
        <v>39928</v>
      </c>
      <c r="J7" s="3">
        <v>0</v>
      </c>
    </row>
    <row r="8" spans="2:10" x14ac:dyDescent="0.25">
      <c r="B8">
        <v>951</v>
      </c>
      <c r="C8" t="s">
        <v>27</v>
      </c>
      <c r="D8" t="s">
        <v>1</v>
      </c>
      <c r="E8" s="4">
        <v>184.74769999999998</v>
      </c>
      <c r="F8" s="4">
        <v>226.85999999999999</v>
      </c>
      <c r="G8" s="4">
        <v>42.112300000000005</v>
      </c>
      <c r="H8" s="3">
        <v>2265006.8019999997</v>
      </c>
      <c r="I8" s="3">
        <v>2781303.5999999996</v>
      </c>
      <c r="J8" s="3">
        <v>516296.79800000007</v>
      </c>
    </row>
    <row r="9" spans="2:10" x14ac:dyDescent="0.25">
      <c r="B9">
        <v>952</v>
      </c>
      <c r="C9" t="s">
        <v>19</v>
      </c>
      <c r="D9" t="s">
        <v>1</v>
      </c>
      <c r="E9" s="4">
        <v>2788.6572000000001</v>
      </c>
      <c r="F9" s="4">
        <v>2664.8440000000005</v>
      </c>
      <c r="G9" s="4">
        <v>-123.8131999999996</v>
      </c>
      <c r="H9" s="3">
        <v>1980225.4777200001</v>
      </c>
      <c r="I9" s="3">
        <v>1892305.7244000004</v>
      </c>
      <c r="J9" s="3">
        <v>-87919.753319999712</v>
      </c>
    </row>
    <row r="10" spans="2:10" x14ac:dyDescent="0.25">
      <c r="B10">
        <v>955</v>
      </c>
      <c r="C10" t="s">
        <v>20</v>
      </c>
      <c r="D10" t="s">
        <v>21</v>
      </c>
      <c r="E10" s="4">
        <v>8503.3272000000015</v>
      </c>
      <c r="F10" s="4">
        <v>8107.3700000000008</v>
      </c>
      <c r="G10" s="4">
        <v>-395.95720000000074</v>
      </c>
      <c r="H10" s="3">
        <v>19982818.920000002</v>
      </c>
      <c r="I10" s="3">
        <v>19052319.500000004</v>
      </c>
      <c r="J10" s="3">
        <v>-930499.42000000179</v>
      </c>
    </row>
    <row r="11" spans="2:10" x14ac:dyDescent="0.25">
      <c r="B11">
        <v>958</v>
      </c>
      <c r="C11" t="s">
        <v>22</v>
      </c>
      <c r="D11" t="s">
        <v>1</v>
      </c>
      <c r="E11" s="4">
        <v>18</v>
      </c>
      <c r="F11" s="4">
        <v>18</v>
      </c>
      <c r="G11" s="4">
        <v>0</v>
      </c>
      <c r="H11" s="3">
        <v>8578.0063150667993</v>
      </c>
      <c r="I11" s="3">
        <v>8578.0063150667993</v>
      </c>
      <c r="J11" s="3">
        <v>0</v>
      </c>
    </row>
    <row r="12" spans="2:10" x14ac:dyDescent="0.25">
      <c r="B12">
        <v>966</v>
      </c>
      <c r="C12" t="s">
        <v>28</v>
      </c>
      <c r="D12" t="s">
        <v>29</v>
      </c>
      <c r="E12" s="4">
        <v>1230.04</v>
      </c>
      <c r="F12" s="4">
        <v>1298.357</v>
      </c>
      <c r="G12" s="4">
        <v>68.317000000000007</v>
      </c>
      <c r="H12" s="3">
        <v>5365901.8952000001</v>
      </c>
      <c r="I12" s="3">
        <v>5663926.6096599996</v>
      </c>
      <c r="J12" s="3">
        <v>298024.71446000005</v>
      </c>
    </row>
    <row r="13" spans="2:10" x14ac:dyDescent="0.25">
      <c r="B13">
        <v>990</v>
      </c>
      <c r="C13" t="s">
        <v>24</v>
      </c>
      <c r="D13" t="s">
        <v>23</v>
      </c>
      <c r="E13" s="4">
        <v>266.47120000000001</v>
      </c>
      <c r="F13" s="4">
        <v>266.05</v>
      </c>
      <c r="G13" s="4">
        <v>-0.42119999999999891</v>
      </c>
      <c r="H13" s="3">
        <v>227803.56416800001</v>
      </c>
      <c r="I13" s="3">
        <v>227443.48450000002</v>
      </c>
      <c r="J13" s="3">
        <v>-360.07966799999906</v>
      </c>
    </row>
    <row r="14" spans="2:10" x14ac:dyDescent="0.25">
      <c r="B14">
        <v>997</v>
      </c>
      <c r="C14" t="s">
        <v>25</v>
      </c>
      <c r="D14" t="s">
        <v>1</v>
      </c>
      <c r="E14" s="4">
        <v>90</v>
      </c>
      <c r="F14" s="4">
        <v>72.748999999999995</v>
      </c>
      <c r="G14" s="4">
        <v>-17.251000000000005</v>
      </c>
      <c r="H14" s="3">
        <v>49210.089372809998</v>
      </c>
      <c r="I14" s="3">
        <v>39777.60879758394</v>
      </c>
      <c r="J14" s="3">
        <v>-9432.4805752260618</v>
      </c>
    </row>
    <row r="15" spans="2:10" x14ac:dyDescent="0.25">
      <c r="B15" t="s">
        <v>16</v>
      </c>
      <c r="E15" s="5">
        <v>13110.7713</v>
      </c>
      <c r="F15" s="5">
        <v>12683.745999999999</v>
      </c>
      <c r="G15" s="5">
        <v>-427.02530000000036</v>
      </c>
      <c r="H15" s="3">
        <v>29966403.864062365</v>
      </c>
      <c r="I15" s="3">
        <v>29752476.710945092</v>
      </c>
      <c r="J15" s="3">
        <v>-213927.15311727795</v>
      </c>
    </row>
  </sheetData>
  <conditionalFormatting pivot="1" sqref="J5:J15">
    <cfRule type="colorScale" priority="1">
      <colorScale>
        <cfvo type="num" val="-100000"/>
        <cfvo type="num" val="0"/>
        <cfvo type="num" val="100000"/>
        <color rgb="FFD4E7C7"/>
        <color theme="0"/>
        <color rgb="FFFFCDCD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82"/>
  <sheetViews>
    <sheetView tabSelected="1" workbookViewId="0">
      <selection activeCell="K7" sqref="K7"/>
    </sheetView>
  </sheetViews>
  <sheetFormatPr defaultRowHeight="15" x14ac:dyDescent="0.25"/>
  <cols>
    <col min="1" max="1" width="3.140625" customWidth="1"/>
    <col min="2" max="2" width="10.140625" customWidth="1"/>
    <col min="3" max="3" width="26.5703125" customWidth="1"/>
    <col min="4" max="4" width="11.140625" customWidth="1"/>
    <col min="5" max="9" width="13.5703125" customWidth="1"/>
    <col min="10" max="10" width="13.5703125" style="8" customWidth="1"/>
  </cols>
  <sheetData>
    <row r="1" spans="2:10" ht="18.75" x14ac:dyDescent="0.3">
      <c r="B1" s="11" t="str">
        <f>"Отчёт об использовании энергоресурсов ЦЗ ПАО Химпром за  " &amp; CHOOSE(Отчет!$B$2,"январь","февраль","март","апрель","май","июнь","июль","август","сентябрь","октябрь","ноябрь","декабрь") &amp; "  " &amp; Отчет!$A$2 &amp; " года"</f>
        <v>Отчёт об использовании энергоресурсов ЦЗ ПАО Химпром за  май  2019 года</v>
      </c>
      <c r="C1" s="11"/>
      <c r="D1" s="11"/>
      <c r="E1" s="11"/>
      <c r="F1" s="11"/>
      <c r="G1" s="11"/>
      <c r="H1" s="11"/>
      <c r="I1" s="11"/>
      <c r="J1" s="11"/>
    </row>
    <row r="3" spans="2:10" x14ac:dyDescent="0.25">
      <c r="B3" s="12" t="s">
        <v>45</v>
      </c>
      <c r="C3" s="12"/>
      <c r="D3" s="12"/>
      <c r="E3" s="12"/>
      <c r="F3" s="6"/>
      <c r="G3" s="6"/>
      <c r="H3" s="6"/>
      <c r="I3" s="6"/>
      <c r="J3" s="7"/>
    </row>
    <row r="4" spans="2:10" hidden="1" x14ac:dyDescent="0.25"/>
    <row r="5" spans="2:10" hidden="1" x14ac:dyDescent="0.25">
      <c r="B5" s="1" t="s">
        <v>36</v>
      </c>
      <c r="C5" t="s">
        <v>37</v>
      </c>
    </row>
    <row r="7" spans="2:10" x14ac:dyDescent="0.25">
      <c r="B7" s="1" t="s">
        <v>7</v>
      </c>
      <c r="C7" s="1" t="s">
        <v>8</v>
      </c>
      <c r="D7" s="1" t="s">
        <v>9</v>
      </c>
      <c r="E7" t="s">
        <v>38</v>
      </c>
      <c r="F7" t="s">
        <v>39</v>
      </c>
      <c r="G7" t="s">
        <v>40</v>
      </c>
      <c r="H7" t="s">
        <v>41</v>
      </c>
      <c r="I7" t="s">
        <v>42</v>
      </c>
      <c r="J7" t="s">
        <v>43</v>
      </c>
    </row>
    <row r="8" spans="2:10" x14ac:dyDescent="0.25">
      <c r="B8">
        <v>694</v>
      </c>
      <c r="C8" t="s">
        <v>0</v>
      </c>
      <c r="D8" t="s">
        <v>1</v>
      </c>
      <c r="E8" s="4">
        <v>1374.1629</v>
      </c>
      <c r="F8" s="4">
        <v>1455.6200000000003</v>
      </c>
      <c r="G8" s="4">
        <v>81.457100000000068</v>
      </c>
      <c r="H8" s="3">
        <v>2381036.5490080784</v>
      </c>
      <c r="I8" s="3">
        <v>2522178.7180159935</v>
      </c>
      <c r="J8" s="9">
        <v>141142.16900791455</v>
      </c>
    </row>
    <row r="9" spans="2:10" x14ac:dyDescent="0.25">
      <c r="B9">
        <v>695</v>
      </c>
      <c r="C9" t="s">
        <v>17</v>
      </c>
      <c r="D9" t="s">
        <v>1</v>
      </c>
      <c r="E9" s="4">
        <v>858.03800000000001</v>
      </c>
      <c r="F9" s="4">
        <v>697.16600000000005</v>
      </c>
      <c r="G9" s="4">
        <v>-160.87199999999999</v>
      </c>
      <c r="H9" s="3">
        <v>2640755.9559871466</v>
      </c>
      <c r="I9" s="3">
        <v>2145645.3756264118</v>
      </c>
      <c r="J9" s="9">
        <v>-495110.58036073484</v>
      </c>
    </row>
    <row r="10" spans="2:10" x14ac:dyDescent="0.25">
      <c r="B10">
        <v>935</v>
      </c>
      <c r="C10" t="s">
        <v>35</v>
      </c>
      <c r="D10" t="s">
        <v>1</v>
      </c>
      <c r="E10" s="4">
        <v>830.30000000000007</v>
      </c>
      <c r="F10" s="4">
        <v>880.9140000000001</v>
      </c>
      <c r="G10" s="4">
        <v>50.614000000000033</v>
      </c>
      <c r="H10" s="3">
        <v>1437083.24</v>
      </c>
      <c r="I10" s="3">
        <v>1524685.9512000002</v>
      </c>
      <c r="J10" s="9">
        <v>87602.711200000049</v>
      </c>
    </row>
    <row r="11" spans="2:10" x14ac:dyDescent="0.25">
      <c r="B11">
        <v>937</v>
      </c>
      <c r="C11" t="s">
        <v>26</v>
      </c>
      <c r="D11" t="s">
        <v>23</v>
      </c>
      <c r="E11" s="4">
        <v>1003.6914999999999</v>
      </c>
      <c r="F11" s="4">
        <v>2016.4519999999998</v>
      </c>
      <c r="G11" s="4">
        <v>1012.7604999999996</v>
      </c>
      <c r="H11" s="3">
        <v>1861665.2893621968</v>
      </c>
      <c r="I11" s="3">
        <v>3740151.9252329827</v>
      </c>
      <c r="J11" s="9">
        <v>1878486.6358707857</v>
      </c>
    </row>
    <row r="12" spans="2:10" x14ac:dyDescent="0.25">
      <c r="B12">
        <v>949</v>
      </c>
      <c r="C12" t="s">
        <v>33</v>
      </c>
      <c r="D12" t="s">
        <v>1</v>
      </c>
      <c r="E12" s="4">
        <v>768.93849999999998</v>
      </c>
      <c r="F12" s="4">
        <v>727.76099999999997</v>
      </c>
      <c r="G12" s="4">
        <v>-41.177500000000073</v>
      </c>
      <c r="H12" s="3">
        <v>817074.05009999988</v>
      </c>
      <c r="I12" s="3">
        <v>773318.8385999999</v>
      </c>
      <c r="J12" s="9">
        <v>-43755.211500000078</v>
      </c>
    </row>
    <row r="13" spans="2:10" x14ac:dyDescent="0.25">
      <c r="B13">
        <v>950</v>
      </c>
      <c r="C13" t="s">
        <v>18</v>
      </c>
      <c r="D13" t="s">
        <v>1</v>
      </c>
      <c r="E13" s="4">
        <v>40.300699999999992</v>
      </c>
      <c r="F13" s="4">
        <v>42.442</v>
      </c>
      <c r="G13" s="4">
        <v>2.1413000000000002</v>
      </c>
      <c r="H13" s="3">
        <v>648841.2699999999</v>
      </c>
      <c r="I13" s="3">
        <v>683316.2</v>
      </c>
      <c r="J13" s="9">
        <v>34474.930000000008</v>
      </c>
    </row>
    <row r="14" spans="2:10" x14ac:dyDescent="0.25">
      <c r="B14">
        <v>951</v>
      </c>
      <c r="C14" t="s">
        <v>27</v>
      </c>
      <c r="D14" t="s">
        <v>1</v>
      </c>
      <c r="E14" s="4">
        <v>270.37169999999998</v>
      </c>
      <c r="F14" s="4">
        <v>329.7109999999999</v>
      </c>
      <c r="G14" s="4">
        <v>59.339300000000001</v>
      </c>
      <c r="H14" s="3">
        <v>3314757.041999999</v>
      </c>
      <c r="I14" s="3">
        <v>4042256.8600000003</v>
      </c>
      <c r="J14" s="9">
        <v>727499.8180000002</v>
      </c>
    </row>
    <row r="15" spans="2:10" x14ac:dyDescent="0.25">
      <c r="B15">
        <v>952</v>
      </c>
      <c r="C15" t="s">
        <v>19</v>
      </c>
      <c r="D15" t="s">
        <v>1</v>
      </c>
      <c r="E15" s="4">
        <v>5560.4057000000012</v>
      </c>
      <c r="F15" s="4">
        <v>5145.223</v>
      </c>
      <c r="G15" s="4">
        <v>-415.18269999999973</v>
      </c>
      <c r="H15" s="3">
        <v>3948444.0875700004</v>
      </c>
      <c r="I15" s="3">
        <v>3653622.8522999999</v>
      </c>
      <c r="J15" s="9">
        <v>-294821.23526999977</v>
      </c>
    </row>
    <row r="16" spans="2:10" x14ac:dyDescent="0.25">
      <c r="B16">
        <v>955</v>
      </c>
      <c r="C16" t="s">
        <v>20</v>
      </c>
      <c r="D16" t="s">
        <v>21</v>
      </c>
      <c r="E16" s="4">
        <v>41061.122600000002</v>
      </c>
      <c r="F16" s="4">
        <v>40544.159999999996</v>
      </c>
      <c r="G16" s="4">
        <v>-516.96259999999893</v>
      </c>
      <c r="H16" s="3">
        <v>96493638.109999985</v>
      </c>
      <c r="I16" s="3">
        <v>95278776</v>
      </c>
      <c r="J16" s="9">
        <v>-1214862.1099999973</v>
      </c>
    </row>
    <row r="17" spans="2:10" x14ac:dyDescent="0.25">
      <c r="B17">
        <v>958</v>
      </c>
      <c r="C17" t="s">
        <v>22</v>
      </c>
      <c r="D17" t="s">
        <v>1</v>
      </c>
      <c r="E17" s="4">
        <v>1778.8839</v>
      </c>
      <c r="F17" s="4">
        <v>1778.0159999999998</v>
      </c>
      <c r="G17" s="4">
        <v>-0.86789999999997924</v>
      </c>
      <c r="H17" s="3">
        <v>847737.62933170318</v>
      </c>
      <c r="I17" s="3">
        <v>847324.02646054502</v>
      </c>
      <c r="J17" s="9">
        <v>-413.60287115812594</v>
      </c>
    </row>
    <row r="18" spans="2:10" x14ac:dyDescent="0.25">
      <c r="B18">
        <v>962</v>
      </c>
      <c r="C18" t="s">
        <v>30</v>
      </c>
      <c r="D18" t="s">
        <v>23</v>
      </c>
      <c r="E18" s="4">
        <v>1842.5419000000002</v>
      </c>
      <c r="F18" s="4">
        <v>1771.8819999999998</v>
      </c>
      <c r="G18" s="4">
        <v>-70.659900000000107</v>
      </c>
      <c r="H18" s="3">
        <v>3227371.5120382658</v>
      </c>
      <c r="I18" s="3">
        <v>3103604.5853249719</v>
      </c>
      <c r="J18" s="9">
        <v>-123766.92671329383</v>
      </c>
    </row>
    <row r="19" spans="2:10" x14ac:dyDescent="0.25">
      <c r="B19">
        <v>966</v>
      </c>
      <c r="C19" t="s">
        <v>28</v>
      </c>
      <c r="D19" t="s">
        <v>29</v>
      </c>
      <c r="E19" s="4">
        <v>2527.4847</v>
      </c>
      <c r="F19" s="4">
        <v>2576.0594000000001</v>
      </c>
      <c r="G19" s="4">
        <v>48.57469999999995</v>
      </c>
      <c r="H19" s="3">
        <v>11025848.705586003</v>
      </c>
      <c r="I19" s="3">
        <v>11237750.005371999</v>
      </c>
      <c r="J19" s="9">
        <v>211901.2997859997</v>
      </c>
    </row>
    <row r="20" spans="2:10" x14ac:dyDescent="0.25">
      <c r="B20">
        <v>990</v>
      </c>
      <c r="C20" t="s">
        <v>24</v>
      </c>
      <c r="D20" t="s">
        <v>23</v>
      </c>
      <c r="E20" s="4">
        <v>51046.018300000003</v>
      </c>
      <c r="F20" s="4">
        <v>51684.012000000002</v>
      </c>
      <c r="G20" s="4">
        <v>637.99370000000033</v>
      </c>
      <c r="H20" s="3">
        <v>43638730.584486999</v>
      </c>
      <c r="I20" s="3">
        <v>44184145.018679999</v>
      </c>
      <c r="J20" s="9">
        <v>545414.43419300031</v>
      </c>
    </row>
    <row r="21" spans="2:10" x14ac:dyDescent="0.25">
      <c r="B21">
        <v>997</v>
      </c>
      <c r="C21" t="s">
        <v>25</v>
      </c>
      <c r="D21" t="s">
        <v>1</v>
      </c>
      <c r="E21" s="4">
        <v>2936.7300000000005</v>
      </c>
      <c r="F21" s="4">
        <v>2750.5630000000001</v>
      </c>
      <c r="G21" s="4">
        <v>-186.167</v>
      </c>
      <c r="H21" s="3">
        <v>1605741.6195979142</v>
      </c>
      <c r="I21" s="3">
        <v>1503949.4561727154</v>
      </c>
      <c r="J21" s="9">
        <v>-101792.16342519911</v>
      </c>
    </row>
    <row r="22" spans="2:10" x14ac:dyDescent="0.25">
      <c r="B22">
        <v>1462</v>
      </c>
      <c r="C22" t="s">
        <v>31</v>
      </c>
      <c r="D22" t="s">
        <v>23</v>
      </c>
      <c r="E22" s="4">
        <v>92</v>
      </c>
      <c r="F22" s="4">
        <v>92</v>
      </c>
      <c r="G22" s="4">
        <v>0</v>
      </c>
      <c r="H22" s="3">
        <v>105453.37160000001</v>
      </c>
      <c r="I22" s="3">
        <v>105453.37160000001</v>
      </c>
      <c r="J22" s="9">
        <v>0</v>
      </c>
    </row>
    <row r="23" spans="2:10" x14ac:dyDescent="0.25">
      <c r="B23">
        <v>16155</v>
      </c>
      <c r="C23" t="s">
        <v>32</v>
      </c>
      <c r="D23" t="s">
        <v>1</v>
      </c>
      <c r="E23" s="4">
        <v>63</v>
      </c>
      <c r="F23" s="4">
        <v>0</v>
      </c>
      <c r="G23" s="4">
        <v>-63</v>
      </c>
      <c r="H23" s="3">
        <v>17824.159905048</v>
      </c>
      <c r="I23" s="3">
        <v>0</v>
      </c>
      <c r="J23" s="9">
        <v>-17824.159905048</v>
      </c>
    </row>
    <row r="24" spans="2:10" x14ac:dyDescent="0.25">
      <c r="B24">
        <v>28462</v>
      </c>
      <c r="C24" t="s">
        <v>34</v>
      </c>
      <c r="D24" t="s">
        <v>23</v>
      </c>
      <c r="E24" s="4">
        <v>5784.1867999999995</v>
      </c>
      <c r="F24" s="4">
        <v>7454</v>
      </c>
      <c r="G24" s="4">
        <v>1669.8132000000005</v>
      </c>
      <c r="H24" s="3">
        <v>3697370.5775161614</v>
      </c>
      <c r="I24" s="3">
        <v>4764749.3481374895</v>
      </c>
      <c r="J24" s="9">
        <v>1067378.7706213277</v>
      </c>
    </row>
    <row r="25" spans="2:10" x14ac:dyDescent="0.25">
      <c r="B25" t="s">
        <v>16</v>
      </c>
      <c r="E25" s="5">
        <v>117838.17719999999</v>
      </c>
      <c r="F25" s="5">
        <v>119945.98139999999</v>
      </c>
      <c r="G25" s="5">
        <v>2107.8042000000014</v>
      </c>
      <c r="H25" s="3">
        <v>177709373.7540895</v>
      </c>
      <c r="I25" s="3">
        <v>180110928.5327231</v>
      </c>
      <c r="J25" s="9">
        <v>2401554.7786335973</v>
      </c>
    </row>
    <row r="26" spans="2:10" x14ac:dyDescent="0.25">
      <c r="J26"/>
    </row>
    <row r="27" spans="2:10" x14ac:dyDescent="0.25">
      <c r="J27"/>
    </row>
    <row r="28" spans="2:10" x14ac:dyDescent="0.25">
      <c r="E28" s="5"/>
      <c r="F28" s="5"/>
      <c r="G28" s="5"/>
      <c r="H28" s="3"/>
      <c r="I28" s="3"/>
      <c r="J28" s="9"/>
    </row>
    <row r="29" spans="2:10" x14ac:dyDescent="0.25">
      <c r="E29" s="5"/>
      <c r="F29" s="5"/>
      <c r="G29" s="5"/>
      <c r="H29" s="3"/>
      <c r="I29" s="3"/>
      <c r="J29" s="9"/>
    </row>
    <row r="30" spans="2:10" x14ac:dyDescent="0.25">
      <c r="E30" s="5"/>
      <c r="F30" s="5"/>
      <c r="G30" s="5"/>
      <c r="H30" s="3"/>
      <c r="I30" s="3"/>
      <c r="J30" s="9"/>
    </row>
    <row r="31" spans="2:10" x14ac:dyDescent="0.25">
      <c r="E31" s="5"/>
      <c r="F31" s="5"/>
      <c r="G31" s="5"/>
      <c r="H31" s="3"/>
      <c r="I31" s="3"/>
      <c r="J31" s="9"/>
    </row>
    <row r="32" spans="2:10" x14ac:dyDescent="0.25">
      <c r="E32" s="5"/>
      <c r="F32" s="5"/>
      <c r="G32" s="5"/>
      <c r="H32" s="3"/>
      <c r="I32" s="3"/>
      <c r="J32" s="9"/>
    </row>
    <row r="33" spans="2:10" x14ac:dyDescent="0.25">
      <c r="E33" s="5"/>
      <c r="F33" s="5"/>
      <c r="G33" s="5"/>
      <c r="H33" s="3"/>
      <c r="I33" s="3"/>
      <c r="J33" s="9"/>
    </row>
    <row r="34" spans="2:10" x14ac:dyDescent="0.25">
      <c r="E34" s="5"/>
      <c r="F34" s="5"/>
      <c r="G34" s="5"/>
      <c r="H34" s="3"/>
      <c r="I34" s="3"/>
      <c r="J34" s="9"/>
    </row>
    <row r="35" spans="2:10" x14ac:dyDescent="0.25">
      <c r="B35" s="12" t="s">
        <v>46</v>
      </c>
      <c r="C35" s="12"/>
      <c r="D35" s="12"/>
      <c r="E35" s="12"/>
      <c r="F35" s="5"/>
      <c r="G35" s="5"/>
      <c r="H35" s="3"/>
      <c r="I35" s="3"/>
      <c r="J35" s="9"/>
    </row>
    <row r="36" spans="2:10" hidden="1" x14ac:dyDescent="0.25"/>
    <row r="37" spans="2:10" hidden="1" x14ac:dyDescent="0.25">
      <c r="B37" s="1" t="s">
        <v>6</v>
      </c>
      <c r="C37" t="s">
        <v>44</v>
      </c>
    </row>
    <row r="39" spans="2:10" x14ac:dyDescent="0.25">
      <c r="B39" s="1" t="s">
        <v>7</v>
      </c>
      <c r="C39" s="1" t="s">
        <v>8</v>
      </c>
      <c r="D39" s="1" t="s">
        <v>9</v>
      </c>
      <c r="E39" t="s">
        <v>38</v>
      </c>
      <c r="F39" t="s">
        <v>39</v>
      </c>
      <c r="G39" t="s">
        <v>40</v>
      </c>
      <c r="H39" t="s">
        <v>41</v>
      </c>
      <c r="I39" t="s">
        <v>42</v>
      </c>
      <c r="J39" s="10" t="s">
        <v>43</v>
      </c>
    </row>
    <row r="40" spans="2:10" x14ac:dyDescent="0.25">
      <c r="B40">
        <v>694</v>
      </c>
      <c r="C40" t="s">
        <v>0</v>
      </c>
      <c r="D40" t="s">
        <v>1</v>
      </c>
      <c r="E40" s="4">
        <v>1310.3228999999999</v>
      </c>
      <c r="F40" s="4">
        <v>1370.9900000000002</v>
      </c>
      <c r="G40" s="4">
        <v>60.667100000000019</v>
      </c>
      <c r="H40" s="3">
        <v>2270419.8431657972</v>
      </c>
      <c r="I40" s="3">
        <v>2375538.8086263905</v>
      </c>
      <c r="J40" s="9">
        <v>105118.96546059281</v>
      </c>
    </row>
    <row r="41" spans="2:10" x14ac:dyDescent="0.25">
      <c r="B41">
        <v>695</v>
      </c>
      <c r="C41" t="s">
        <v>17</v>
      </c>
      <c r="D41" t="s">
        <v>1</v>
      </c>
      <c r="E41" s="4">
        <v>855.34400000000005</v>
      </c>
      <c r="F41" s="4">
        <v>695.63300000000004</v>
      </c>
      <c r="G41" s="4">
        <v>-159.71099999999998</v>
      </c>
      <c r="H41" s="3">
        <v>2632464.7188328137</v>
      </c>
      <c r="I41" s="3">
        <v>2140927.310831463</v>
      </c>
      <c r="J41" s="9">
        <v>-491537.40800135088</v>
      </c>
    </row>
    <row r="42" spans="2:10" x14ac:dyDescent="0.25">
      <c r="B42">
        <v>935</v>
      </c>
      <c r="C42" t="s">
        <v>35</v>
      </c>
      <c r="D42" t="s">
        <v>1</v>
      </c>
      <c r="E42" s="4">
        <v>830.30000000000007</v>
      </c>
      <c r="F42" s="4">
        <v>880.9140000000001</v>
      </c>
      <c r="G42" s="4">
        <v>50.614000000000033</v>
      </c>
      <c r="H42" s="3">
        <v>1437083.24</v>
      </c>
      <c r="I42" s="3">
        <v>1524685.9512000002</v>
      </c>
      <c r="J42" s="9">
        <v>87602.711200000049</v>
      </c>
    </row>
    <row r="43" spans="2:10" x14ac:dyDescent="0.25">
      <c r="B43">
        <v>937</v>
      </c>
      <c r="C43" t="s">
        <v>26</v>
      </c>
      <c r="D43" t="s">
        <v>23</v>
      </c>
      <c r="E43" s="4">
        <v>986.69149999999991</v>
      </c>
      <c r="F43" s="4">
        <v>1999.4519999999998</v>
      </c>
      <c r="G43" s="4">
        <v>1012.7604999999996</v>
      </c>
      <c r="H43" s="3">
        <v>1830133.3794883387</v>
      </c>
      <c r="I43" s="3">
        <v>3708620.0153591246</v>
      </c>
      <c r="J43" s="9">
        <v>1878486.6358707857</v>
      </c>
    </row>
    <row r="44" spans="2:10" x14ac:dyDescent="0.25">
      <c r="B44">
        <v>949</v>
      </c>
      <c r="C44" t="s">
        <v>33</v>
      </c>
      <c r="D44" t="s">
        <v>1</v>
      </c>
      <c r="E44" s="4">
        <v>657.375</v>
      </c>
      <c r="F44" s="4">
        <v>624.30999999999995</v>
      </c>
      <c r="G44" s="4">
        <v>-33.065000000000055</v>
      </c>
      <c r="H44" s="3">
        <v>698526.67499999993</v>
      </c>
      <c r="I44" s="3">
        <v>663391.80599999987</v>
      </c>
      <c r="J44" s="9">
        <v>-35134.869000000057</v>
      </c>
    </row>
    <row r="45" spans="2:10" x14ac:dyDescent="0.25">
      <c r="B45">
        <v>950</v>
      </c>
      <c r="C45" t="s">
        <v>18</v>
      </c>
      <c r="D45" t="s">
        <v>1</v>
      </c>
      <c r="E45" s="4">
        <v>13.726800000000001</v>
      </c>
      <c r="F45" s="4">
        <v>15.795999999999998</v>
      </c>
      <c r="G45" s="4">
        <v>2.0692000000000004</v>
      </c>
      <c r="H45" s="3">
        <v>221001.47999999998</v>
      </c>
      <c r="I45" s="3">
        <v>254315.6</v>
      </c>
      <c r="J45" s="9">
        <v>33314.120000000003</v>
      </c>
    </row>
    <row r="46" spans="2:10" x14ac:dyDescent="0.25">
      <c r="B46">
        <v>951</v>
      </c>
      <c r="C46" t="s">
        <v>27</v>
      </c>
      <c r="D46" t="s">
        <v>1</v>
      </c>
      <c r="E46" s="4">
        <v>264.57459999999998</v>
      </c>
      <c r="F46" s="4">
        <v>325.55099999999993</v>
      </c>
      <c r="G46" s="4">
        <v>60.976399999999998</v>
      </c>
      <c r="H46" s="3">
        <v>3243684.5959999994</v>
      </c>
      <c r="I46" s="3">
        <v>3991255.2600000002</v>
      </c>
      <c r="J46" s="9">
        <v>747570.66400000011</v>
      </c>
    </row>
    <row r="47" spans="2:10" x14ac:dyDescent="0.25">
      <c r="B47">
        <v>952</v>
      </c>
      <c r="C47" t="s">
        <v>19</v>
      </c>
      <c r="D47" t="s">
        <v>1</v>
      </c>
      <c r="E47" s="4">
        <v>5560.4057000000012</v>
      </c>
      <c r="F47" s="4">
        <v>5145.223</v>
      </c>
      <c r="G47" s="4">
        <v>-415.18269999999973</v>
      </c>
      <c r="H47" s="3">
        <v>3948444.0875700004</v>
      </c>
      <c r="I47" s="3">
        <v>3653622.8522999999</v>
      </c>
      <c r="J47" s="9">
        <v>-294821.23526999977</v>
      </c>
    </row>
    <row r="48" spans="2:10" x14ac:dyDescent="0.25">
      <c r="B48">
        <v>955</v>
      </c>
      <c r="C48" t="s">
        <v>20</v>
      </c>
      <c r="D48" t="s">
        <v>21</v>
      </c>
      <c r="E48" s="4">
        <v>40040.503599999996</v>
      </c>
      <c r="F48" s="4">
        <v>39696.719999999987</v>
      </c>
      <c r="G48" s="4">
        <v>-343.78359999999884</v>
      </c>
      <c r="H48" s="3">
        <v>94095183.459999979</v>
      </c>
      <c r="I48" s="3">
        <v>93287292</v>
      </c>
      <c r="J48" s="9">
        <v>-807891.45999999729</v>
      </c>
    </row>
    <row r="49" spans="2:10" x14ac:dyDescent="0.25">
      <c r="B49">
        <v>958</v>
      </c>
      <c r="C49" t="s">
        <v>22</v>
      </c>
      <c r="D49" t="s">
        <v>1</v>
      </c>
      <c r="E49" s="4">
        <v>1540.5059999999999</v>
      </c>
      <c r="F49" s="4">
        <v>1580.8359999999998</v>
      </c>
      <c r="G49" s="4">
        <v>40.330000000000027</v>
      </c>
      <c r="H49" s="3">
        <v>734137.23313323862</v>
      </c>
      <c r="I49" s="3">
        <v>753356.73283805221</v>
      </c>
      <c r="J49" s="9">
        <v>19219.49970481357</v>
      </c>
    </row>
    <row r="50" spans="2:10" x14ac:dyDescent="0.25">
      <c r="B50">
        <v>962</v>
      </c>
      <c r="C50" t="s">
        <v>30</v>
      </c>
      <c r="D50" t="s">
        <v>23</v>
      </c>
      <c r="E50" s="4">
        <v>1842.5419000000002</v>
      </c>
      <c r="F50" s="4">
        <v>1771.8819999999998</v>
      </c>
      <c r="G50" s="4">
        <v>-70.659900000000121</v>
      </c>
      <c r="H50" s="3">
        <v>3227371.5120382663</v>
      </c>
      <c r="I50" s="3">
        <v>3103604.5853249719</v>
      </c>
      <c r="J50" s="9">
        <v>-123766.9267132938</v>
      </c>
    </row>
    <row r="51" spans="2:10" x14ac:dyDescent="0.25">
      <c r="B51">
        <v>966</v>
      </c>
      <c r="C51" t="s">
        <v>28</v>
      </c>
      <c r="D51" t="s">
        <v>29</v>
      </c>
      <c r="E51" s="4">
        <v>2409.4371000000001</v>
      </c>
      <c r="F51" s="4">
        <v>2468.4414000000002</v>
      </c>
      <c r="G51" s="4">
        <v>59.004299999999965</v>
      </c>
      <c r="H51" s="3">
        <v>10510880.216298001</v>
      </c>
      <c r="I51" s="3">
        <v>10768279.394532001</v>
      </c>
      <c r="J51" s="9">
        <v>257399.17823399979</v>
      </c>
    </row>
    <row r="52" spans="2:10" x14ac:dyDescent="0.25">
      <c r="B52">
        <v>990</v>
      </c>
      <c r="C52" t="s">
        <v>24</v>
      </c>
      <c r="D52" t="s">
        <v>23</v>
      </c>
      <c r="E52" s="4">
        <v>50096.991599999987</v>
      </c>
      <c r="F52" s="4">
        <v>50803.031999999999</v>
      </c>
      <c r="G52" s="4">
        <v>706.04040000000032</v>
      </c>
      <c r="H52" s="3">
        <v>42827417.148924001</v>
      </c>
      <c r="I52" s="3">
        <v>43431004.026479997</v>
      </c>
      <c r="J52" s="9">
        <v>603586.87755600014</v>
      </c>
    </row>
    <row r="53" spans="2:10" x14ac:dyDescent="0.25">
      <c r="B53">
        <v>997</v>
      </c>
      <c r="C53" t="s">
        <v>25</v>
      </c>
      <c r="D53" t="s">
        <v>1</v>
      </c>
      <c r="E53" s="4">
        <v>2587.4</v>
      </c>
      <c r="F53" s="4">
        <v>2364.0539999999996</v>
      </c>
      <c r="G53" s="4">
        <v>-223.346</v>
      </c>
      <c r="H53" s="3">
        <v>1414735.3915912067</v>
      </c>
      <c r="I53" s="3">
        <v>1292614.5402460997</v>
      </c>
      <c r="J53" s="9">
        <v>-122120.85134510692</v>
      </c>
    </row>
    <row r="54" spans="2:10" x14ac:dyDescent="0.25">
      <c r="B54">
        <v>16155</v>
      </c>
      <c r="C54" t="s">
        <v>32</v>
      </c>
      <c r="D54" t="s">
        <v>1</v>
      </c>
      <c r="E54" s="4">
        <v>63</v>
      </c>
      <c r="F54" s="4">
        <v>0</v>
      </c>
      <c r="G54" s="4">
        <v>-63</v>
      </c>
      <c r="H54" s="3">
        <v>17824.159905048</v>
      </c>
      <c r="I54" s="3">
        <v>0</v>
      </c>
      <c r="J54" s="9">
        <v>-17824.159905048</v>
      </c>
    </row>
    <row r="55" spans="2:10" x14ac:dyDescent="0.25">
      <c r="B55">
        <v>28462</v>
      </c>
      <c r="C55" t="s">
        <v>34</v>
      </c>
      <c r="D55" t="s">
        <v>23</v>
      </c>
      <c r="E55" s="4">
        <v>5784.1867999999995</v>
      </c>
      <c r="F55" s="4">
        <v>7454</v>
      </c>
      <c r="G55" s="4">
        <v>1669.8132000000005</v>
      </c>
      <c r="H55" s="3">
        <v>3697370.5775161614</v>
      </c>
      <c r="I55" s="3">
        <v>4764749.3481374895</v>
      </c>
      <c r="J55" s="9">
        <v>1067378.7706213277</v>
      </c>
    </row>
    <row r="56" spans="2:10" x14ac:dyDescent="0.25">
      <c r="B56" t="s">
        <v>16</v>
      </c>
      <c r="E56" s="5">
        <v>114843.30749999998</v>
      </c>
      <c r="F56" s="5">
        <v>117196.83439999999</v>
      </c>
      <c r="G56" s="5">
        <v>2353.5269000000017</v>
      </c>
      <c r="H56" s="3">
        <v>172806677.71946287</v>
      </c>
      <c r="I56" s="3">
        <v>175713258.2318756</v>
      </c>
      <c r="J56" s="9">
        <v>2906580.5124127232</v>
      </c>
    </row>
    <row r="57" spans="2:10" x14ac:dyDescent="0.25">
      <c r="J57"/>
    </row>
    <row r="58" spans="2:10" x14ac:dyDescent="0.25">
      <c r="J58"/>
    </row>
    <row r="59" spans="2:10" x14ac:dyDescent="0.25">
      <c r="E59" s="5"/>
      <c r="F59" s="5"/>
      <c r="G59" s="5"/>
      <c r="H59" s="3"/>
      <c r="I59" s="3"/>
      <c r="J59" s="9"/>
    </row>
    <row r="60" spans="2:10" x14ac:dyDescent="0.25">
      <c r="E60" s="5"/>
      <c r="F60" s="5"/>
      <c r="G60" s="5"/>
      <c r="H60" s="3"/>
      <c r="I60" s="3"/>
      <c r="J60" s="9"/>
    </row>
    <row r="61" spans="2:10" x14ac:dyDescent="0.25">
      <c r="E61" s="5"/>
      <c r="F61" s="5"/>
      <c r="G61" s="5"/>
      <c r="H61" s="3"/>
      <c r="I61" s="3"/>
      <c r="J61" s="9"/>
    </row>
    <row r="62" spans="2:10" x14ac:dyDescent="0.25">
      <c r="E62" s="5"/>
      <c r="F62" s="5"/>
      <c r="G62" s="5"/>
      <c r="H62" s="3"/>
      <c r="I62" s="3"/>
      <c r="J62" s="9"/>
    </row>
    <row r="65" spans="2:10" x14ac:dyDescent="0.25">
      <c r="B65" s="12" t="s">
        <v>47</v>
      </c>
      <c r="C65" s="12"/>
      <c r="D65" s="12"/>
      <c r="E65" s="12"/>
    </row>
    <row r="66" spans="2:10" hidden="1" x14ac:dyDescent="0.25">
      <c r="B66" s="1" t="s">
        <v>6</v>
      </c>
      <c r="C66" t="s">
        <v>44</v>
      </c>
    </row>
    <row r="68" spans="2:10" x14ac:dyDescent="0.25">
      <c r="B68" s="1" t="s">
        <v>7</v>
      </c>
      <c r="C68" s="1" t="s">
        <v>8</v>
      </c>
      <c r="D68" s="1" t="s">
        <v>9</v>
      </c>
      <c r="E68" t="s">
        <v>38</v>
      </c>
      <c r="F68" t="s">
        <v>39</v>
      </c>
      <c r="G68" t="s">
        <v>40</v>
      </c>
      <c r="H68" t="s">
        <v>41</v>
      </c>
      <c r="I68" t="s">
        <v>42</v>
      </c>
      <c r="J68" s="10" t="s">
        <v>43</v>
      </c>
    </row>
    <row r="69" spans="2:10" x14ac:dyDescent="0.25">
      <c r="B69">
        <v>694</v>
      </c>
      <c r="C69" t="s">
        <v>0</v>
      </c>
      <c r="D69" t="s">
        <v>1</v>
      </c>
      <c r="E69" s="4">
        <v>16.64</v>
      </c>
      <c r="F69" s="4">
        <v>10.49</v>
      </c>
      <c r="G69" s="4">
        <v>-6.15</v>
      </c>
      <c r="H69" s="3">
        <v>28832.424580444153</v>
      </c>
      <c r="I69" s="3">
        <v>18176.209966878559</v>
      </c>
      <c r="J69" s="9">
        <v>-10656.2146135656</v>
      </c>
    </row>
    <row r="70" spans="2:10" x14ac:dyDescent="0.25">
      <c r="B70">
        <v>695</v>
      </c>
      <c r="C70" t="s">
        <v>17</v>
      </c>
      <c r="D70" t="s">
        <v>1</v>
      </c>
      <c r="E70" s="4">
        <v>2.6819999999999995</v>
      </c>
      <c r="F70" s="4">
        <v>1.5330000000000001</v>
      </c>
      <c r="G70" s="4">
        <v>-1.1490000000000002</v>
      </c>
      <c r="H70" s="3">
        <v>8254.3051402822803</v>
      </c>
      <c r="I70" s="3">
        <v>4718.0647949488202</v>
      </c>
      <c r="J70" s="9">
        <v>-3536.24034533346</v>
      </c>
    </row>
    <row r="71" spans="2:10" x14ac:dyDescent="0.25">
      <c r="B71">
        <v>937</v>
      </c>
      <c r="C71" t="s">
        <v>26</v>
      </c>
      <c r="D71" t="s">
        <v>23</v>
      </c>
      <c r="E71" s="4">
        <v>17</v>
      </c>
      <c r="F71" s="4">
        <v>17</v>
      </c>
      <c r="G71" s="4">
        <v>0</v>
      </c>
      <c r="H71" s="3">
        <v>31531.909873858</v>
      </c>
      <c r="I71" s="3">
        <v>31531.909873858</v>
      </c>
      <c r="J71" s="9">
        <v>0</v>
      </c>
    </row>
    <row r="72" spans="2:10" x14ac:dyDescent="0.25">
      <c r="B72">
        <v>949</v>
      </c>
      <c r="C72" t="s">
        <v>33</v>
      </c>
      <c r="D72" t="s">
        <v>1</v>
      </c>
      <c r="E72" s="4">
        <v>19.074200000000001</v>
      </c>
      <c r="F72" s="4">
        <v>5.8119999999999994</v>
      </c>
      <c r="G72" s="4">
        <v>-13.262200000000002</v>
      </c>
      <c r="H72" s="3">
        <v>20268.244920000001</v>
      </c>
      <c r="I72" s="3">
        <v>6175.8311999999987</v>
      </c>
      <c r="J72" s="9">
        <v>-14092.41372</v>
      </c>
    </row>
    <row r="73" spans="2:10" x14ac:dyDescent="0.25">
      <c r="B73">
        <v>950</v>
      </c>
      <c r="C73" t="s">
        <v>18</v>
      </c>
      <c r="D73" t="s">
        <v>1</v>
      </c>
      <c r="E73" s="4">
        <v>26.013900000000003</v>
      </c>
      <c r="F73" s="4">
        <v>26.086000000000002</v>
      </c>
      <c r="G73" s="4">
        <v>7.2100000000000053E-2</v>
      </c>
      <c r="H73" s="3">
        <v>418823.79</v>
      </c>
      <c r="I73" s="3">
        <v>419984.6</v>
      </c>
      <c r="J73" s="9">
        <v>1160.8100000000009</v>
      </c>
    </row>
    <row r="74" spans="2:10" x14ac:dyDescent="0.25">
      <c r="B74">
        <v>951</v>
      </c>
      <c r="C74" t="s">
        <v>27</v>
      </c>
      <c r="D74" t="s">
        <v>1</v>
      </c>
      <c r="E74" s="4">
        <v>5.7971000000000004</v>
      </c>
      <c r="F74" s="4">
        <v>4.16</v>
      </c>
      <c r="G74" s="4">
        <v>-1.6370999999999998</v>
      </c>
      <c r="H74" s="3">
        <v>71072.445999999996</v>
      </c>
      <c r="I74" s="3">
        <v>51001.600000000006</v>
      </c>
      <c r="J74" s="9">
        <v>-20070.845999999998</v>
      </c>
    </row>
    <row r="75" spans="2:10" x14ac:dyDescent="0.25">
      <c r="B75">
        <v>955</v>
      </c>
      <c r="C75" t="s">
        <v>20</v>
      </c>
      <c r="D75" t="s">
        <v>21</v>
      </c>
      <c r="E75" s="4">
        <v>968.02949999999998</v>
      </c>
      <c r="F75" s="4">
        <v>708.33999999999992</v>
      </c>
      <c r="G75" s="4">
        <v>-259.68950000000001</v>
      </c>
      <c r="H75" s="3">
        <v>2274869.3250000002</v>
      </c>
      <c r="I75" s="3">
        <v>1664599</v>
      </c>
      <c r="J75" s="9">
        <v>-610270.32499999995</v>
      </c>
    </row>
    <row r="76" spans="2:10" x14ac:dyDescent="0.25">
      <c r="B76">
        <v>958</v>
      </c>
      <c r="C76" t="s">
        <v>22</v>
      </c>
      <c r="D76" t="s">
        <v>1</v>
      </c>
      <c r="E76" s="4">
        <v>238.37790000000001</v>
      </c>
      <c r="F76" s="4">
        <v>197.18</v>
      </c>
      <c r="G76" s="4">
        <v>-41.197900000000004</v>
      </c>
      <c r="H76" s="3">
        <v>113600.39619846456</v>
      </c>
      <c r="I76" s="3">
        <v>93967.293622492856</v>
      </c>
      <c r="J76" s="9">
        <v>-19633.102575971694</v>
      </c>
    </row>
    <row r="77" spans="2:10" x14ac:dyDescent="0.25">
      <c r="B77">
        <v>966</v>
      </c>
      <c r="C77" t="s">
        <v>28</v>
      </c>
      <c r="D77" t="s">
        <v>29</v>
      </c>
      <c r="E77" s="4">
        <v>118.0476</v>
      </c>
      <c r="F77" s="4">
        <v>107.61799999999999</v>
      </c>
      <c r="G77" s="4">
        <v>-10.429600000000008</v>
      </c>
      <c r="H77" s="3">
        <v>514968.48928799998</v>
      </c>
      <c r="I77" s="3">
        <v>469470.61083999998</v>
      </c>
      <c r="J77" s="9">
        <v>-45497.878448000032</v>
      </c>
    </row>
    <row r="78" spans="2:10" x14ac:dyDescent="0.25">
      <c r="B78">
        <v>990</v>
      </c>
      <c r="C78" t="s">
        <v>24</v>
      </c>
      <c r="D78" t="s">
        <v>23</v>
      </c>
      <c r="E78" s="4">
        <v>801.26519999999994</v>
      </c>
      <c r="F78" s="4">
        <v>731.13</v>
      </c>
      <c r="G78" s="4">
        <v>-70.135199999999998</v>
      </c>
      <c r="H78" s="3">
        <v>684993.60682800005</v>
      </c>
      <c r="I78" s="3">
        <v>625035.72570000007</v>
      </c>
      <c r="J78" s="9">
        <v>-59957.881128000001</v>
      </c>
    </row>
    <row r="79" spans="2:10" x14ac:dyDescent="0.25">
      <c r="B79">
        <v>997</v>
      </c>
      <c r="C79" t="s">
        <v>25</v>
      </c>
      <c r="D79" t="s">
        <v>1</v>
      </c>
      <c r="E79" s="4">
        <v>152.32999999999998</v>
      </c>
      <c r="F79" s="4">
        <v>131.89099999999999</v>
      </c>
      <c r="G79" s="4">
        <v>-20.438999999999997</v>
      </c>
      <c r="H79" s="3">
        <v>83290.810157334985</v>
      </c>
      <c r="I79" s="3">
        <v>72115.198860769829</v>
      </c>
      <c r="J79" s="9">
        <v>-11175.611296565148</v>
      </c>
    </row>
    <row r="80" spans="2:10" x14ac:dyDescent="0.25">
      <c r="B80">
        <v>1462</v>
      </c>
      <c r="C80" t="s">
        <v>31</v>
      </c>
      <c r="D80" t="s">
        <v>23</v>
      </c>
      <c r="E80" s="4">
        <v>92</v>
      </c>
      <c r="F80" s="4">
        <v>92</v>
      </c>
      <c r="G80" s="4">
        <v>0</v>
      </c>
      <c r="H80" s="3">
        <v>105453.37160000001</v>
      </c>
      <c r="I80" s="3">
        <v>105453.37160000001</v>
      </c>
      <c r="J80" s="9">
        <v>0</v>
      </c>
    </row>
    <row r="81" spans="2:10" x14ac:dyDescent="0.25">
      <c r="B81" t="s">
        <v>16</v>
      </c>
      <c r="E81" s="5">
        <v>2457.2574</v>
      </c>
      <c r="F81" s="5">
        <v>2033.2399999999998</v>
      </c>
      <c r="G81" s="5">
        <v>-424.01740000000001</v>
      </c>
      <c r="H81" s="3">
        <v>4355959.1195863849</v>
      </c>
      <c r="I81" s="3">
        <v>3562229.416458948</v>
      </c>
      <c r="J81" s="9">
        <v>-793729.70312743599</v>
      </c>
    </row>
    <row r="82" spans="2:10" x14ac:dyDescent="0.25">
      <c r="J82"/>
    </row>
  </sheetData>
  <mergeCells count="4">
    <mergeCell ref="B1:J1"/>
    <mergeCell ref="B3:E3"/>
    <mergeCell ref="B35:E35"/>
    <mergeCell ref="B65:E65"/>
  </mergeCells>
  <conditionalFormatting pivot="1" sqref="J8:J25">
    <cfRule type="colorScale" priority="4">
      <colorScale>
        <cfvo type="num" val="-200000"/>
        <cfvo type="num" val="0"/>
        <cfvo type="num" val="200000"/>
        <color rgb="FFD4E7C7"/>
        <color theme="0"/>
        <color rgb="FFFFCDCD"/>
      </colorScale>
    </cfRule>
  </conditionalFormatting>
  <conditionalFormatting pivot="1" sqref="J40:J56">
    <cfRule type="colorScale" priority="2">
      <colorScale>
        <cfvo type="num" val="-200000"/>
        <cfvo type="num" val="0"/>
        <cfvo type="num" val="200000"/>
        <color rgb="FFD4E7C7"/>
        <color theme="0"/>
        <color rgb="FFFFCDCD"/>
      </colorScale>
    </cfRule>
  </conditionalFormatting>
  <conditionalFormatting pivot="1" sqref="J69:J81">
    <cfRule type="colorScale" priority="1">
      <colorScale>
        <cfvo type="num" val="-200000"/>
        <cfvo type="num" val="0"/>
        <cfvo type="num" val="200000"/>
        <color rgb="FFD4E7C7"/>
        <color theme="0"/>
        <color rgb="FFFFCDCD"/>
      </colorScale>
    </cfRule>
  </conditionalFormatting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54"/>
  <sheetViews>
    <sheetView workbookViewId="0">
      <selection activeCell="K4" sqref="K4"/>
    </sheetView>
  </sheetViews>
  <sheetFormatPr defaultRowHeight="15" x14ac:dyDescent="0.25"/>
  <cols>
    <col min="1" max="1" width="3.140625" customWidth="1"/>
    <col min="2" max="2" width="10.140625" customWidth="1"/>
    <col min="3" max="3" width="26.5703125" customWidth="1"/>
    <col min="4" max="4" width="11.140625" customWidth="1"/>
    <col min="5" max="10" width="13.5703125" customWidth="1"/>
  </cols>
  <sheetData>
    <row r="2" spans="2:10" x14ac:dyDescent="0.25">
      <c r="B2" s="1" t="s">
        <v>36</v>
      </c>
      <c r="C2" s="2">
        <v>16</v>
      </c>
    </row>
    <row r="4" spans="2:10" x14ac:dyDescent="0.25">
      <c r="B4" s="1" t="s">
        <v>7</v>
      </c>
      <c r="C4" s="1" t="s">
        <v>8</v>
      </c>
      <c r="D4" s="1" t="s">
        <v>9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</row>
    <row r="5" spans="2:10" x14ac:dyDescent="0.25">
      <c r="B5">
        <v>694</v>
      </c>
      <c r="C5" t="s">
        <v>0</v>
      </c>
      <c r="D5" t="s">
        <v>1</v>
      </c>
      <c r="E5" s="4">
        <v>317.10000000000002</v>
      </c>
      <c r="F5" s="4">
        <v>543.87</v>
      </c>
      <c r="G5" s="4">
        <v>226.77000000000004</v>
      </c>
      <c r="H5" s="3">
        <v>549444.82178238232</v>
      </c>
      <c r="I5" s="3">
        <v>942373.24258210126</v>
      </c>
      <c r="J5" s="3">
        <v>392928.42079971894</v>
      </c>
    </row>
    <row r="6" spans="2:10" x14ac:dyDescent="0.25">
      <c r="B6">
        <v>695</v>
      </c>
      <c r="C6" t="s">
        <v>17</v>
      </c>
      <c r="D6" t="s">
        <v>1</v>
      </c>
      <c r="E6" s="4">
        <v>0.13800000000000001</v>
      </c>
      <c r="F6" s="4">
        <v>3.5999999999999997E-2</v>
      </c>
      <c r="G6" s="4">
        <v>-0.10200000000000001</v>
      </c>
      <c r="H6" s="3">
        <v>424.71816158052002</v>
      </c>
      <c r="I6" s="3">
        <v>110.79604215143999</v>
      </c>
      <c r="J6" s="3">
        <v>-313.92211942908006</v>
      </c>
    </row>
    <row r="7" spans="2:10" x14ac:dyDescent="0.25">
      <c r="B7">
        <v>937</v>
      </c>
      <c r="C7" t="s">
        <v>26</v>
      </c>
      <c r="D7" t="s">
        <v>23</v>
      </c>
      <c r="E7" s="4">
        <v>346.96749999999997</v>
      </c>
      <c r="F7" s="4">
        <v>1343.6509999999998</v>
      </c>
      <c r="G7" s="4">
        <v>996.68349999999975</v>
      </c>
      <c r="H7" s="3">
        <v>643561.64347987203</v>
      </c>
      <c r="I7" s="3">
        <v>2492228.3667011275</v>
      </c>
      <c r="J7" s="3">
        <v>1848666.7232212555</v>
      </c>
    </row>
    <row r="8" spans="2:10" x14ac:dyDescent="0.25">
      <c r="B8">
        <v>950</v>
      </c>
      <c r="C8" t="s">
        <v>18</v>
      </c>
      <c r="D8" t="s">
        <v>1</v>
      </c>
      <c r="E8" s="4">
        <v>2.016</v>
      </c>
      <c r="F8" s="4">
        <v>2.157</v>
      </c>
      <c r="G8" s="4">
        <v>0.14099999999999979</v>
      </c>
      <c r="H8" s="3">
        <v>32457.599999999999</v>
      </c>
      <c r="I8" s="3">
        <v>34727.699999999997</v>
      </c>
      <c r="J8" s="3">
        <v>2270.0999999999967</v>
      </c>
    </row>
    <row r="9" spans="2:10" x14ac:dyDescent="0.25">
      <c r="B9">
        <v>951</v>
      </c>
      <c r="C9" t="s">
        <v>27</v>
      </c>
      <c r="D9" t="s">
        <v>1</v>
      </c>
      <c r="E9" s="4">
        <v>0.16700000000000001</v>
      </c>
      <c r="F9" s="4">
        <v>20</v>
      </c>
      <c r="G9" s="4">
        <v>19.832999999999998</v>
      </c>
      <c r="H9" s="3">
        <v>2047.42</v>
      </c>
      <c r="I9" s="3">
        <v>245200</v>
      </c>
      <c r="J9" s="3">
        <v>243152.58</v>
      </c>
    </row>
    <row r="10" spans="2:10" x14ac:dyDescent="0.25">
      <c r="B10">
        <v>952</v>
      </c>
      <c r="C10" t="s">
        <v>19</v>
      </c>
      <c r="D10" t="s">
        <v>1</v>
      </c>
      <c r="E10" s="4">
        <v>186.42939999999999</v>
      </c>
      <c r="F10" s="4">
        <v>176.61599999999999</v>
      </c>
      <c r="G10" s="4">
        <v>-9.813399999999973</v>
      </c>
      <c r="H10" s="3">
        <v>132383.51694</v>
      </c>
      <c r="I10" s="3">
        <v>125415.02160000001</v>
      </c>
      <c r="J10" s="3">
        <v>-6968.4953399999813</v>
      </c>
    </row>
    <row r="11" spans="2:10" x14ac:dyDescent="0.25">
      <c r="B11">
        <v>955</v>
      </c>
      <c r="C11" t="s">
        <v>20</v>
      </c>
      <c r="D11" t="s">
        <v>21</v>
      </c>
      <c r="E11" s="4">
        <v>331.6173</v>
      </c>
      <c r="F11" s="4">
        <v>381.59</v>
      </c>
      <c r="G11" s="4">
        <v>49.972699999999989</v>
      </c>
      <c r="H11" s="3">
        <v>779300.65499999991</v>
      </c>
      <c r="I11" s="3">
        <v>896736.49999999988</v>
      </c>
      <c r="J11" s="3">
        <v>117435.84499999997</v>
      </c>
    </row>
    <row r="12" spans="2:10" x14ac:dyDescent="0.25">
      <c r="B12">
        <v>958</v>
      </c>
      <c r="C12" t="s">
        <v>22</v>
      </c>
      <c r="D12" t="s">
        <v>1</v>
      </c>
      <c r="E12" s="4">
        <v>58.230000000000004</v>
      </c>
      <c r="F12" s="4">
        <v>158.11100000000002</v>
      </c>
      <c r="G12" s="4">
        <v>99.881000000000014</v>
      </c>
      <c r="H12" s="3">
        <v>27749.850429241098</v>
      </c>
      <c r="I12" s="3">
        <v>75348.730915640379</v>
      </c>
      <c r="J12" s="3">
        <v>47598.880486399285</v>
      </c>
    </row>
    <row r="13" spans="2:10" x14ac:dyDescent="0.25">
      <c r="B13">
        <v>966</v>
      </c>
      <c r="C13" t="s">
        <v>28</v>
      </c>
      <c r="D13" t="s">
        <v>29</v>
      </c>
      <c r="E13" s="4">
        <v>9.0075000000000003</v>
      </c>
      <c r="F13" s="4">
        <v>18.225999999999999</v>
      </c>
      <c r="G13" s="4">
        <v>9.2184999999999988</v>
      </c>
      <c r="H13" s="3">
        <v>39294.137849999999</v>
      </c>
      <c r="I13" s="3">
        <v>79508.737880000001</v>
      </c>
      <c r="J13" s="3">
        <v>40214.600029999994</v>
      </c>
    </row>
    <row r="14" spans="2:10" x14ac:dyDescent="0.25">
      <c r="B14">
        <v>990</v>
      </c>
      <c r="C14" t="s">
        <v>24</v>
      </c>
      <c r="D14" t="s">
        <v>23</v>
      </c>
      <c r="E14" s="4">
        <v>1782.9822999999999</v>
      </c>
      <c r="F14" s="4">
        <v>3611.26</v>
      </c>
      <c r="G14" s="4">
        <v>1828.2777000000003</v>
      </c>
      <c r="H14" s="3">
        <v>1524253.7384469998</v>
      </c>
      <c r="I14" s="3">
        <v>3087230.0614000005</v>
      </c>
      <c r="J14" s="3">
        <v>1562976.3229530002</v>
      </c>
    </row>
    <row r="15" spans="2:10" x14ac:dyDescent="0.25">
      <c r="B15">
        <v>997</v>
      </c>
      <c r="C15" t="s">
        <v>25</v>
      </c>
      <c r="D15" t="s">
        <v>1</v>
      </c>
      <c r="E15" s="4">
        <v>723</v>
      </c>
      <c r="F15" s="4">
        <v>717.95499999999993</v>
      </c>
      <c r="G15" s="4">
        <v>-5.0450000000000159</v>
      </c>
      <c r="H15" s="3">
        <v>395321.051294907</v>
      </c>
      <c r="I15" s="3">
        <v>392562.55239617557</v>
      </c>
      <c r="J15" s="3">
        <v>-2758.4988987314127</v>
      </c>
    </row>
    <row r="16" spans="2:10" x14ac:dyDescent="0.25">
      <c r="B16" t="s">
        <v>16</v>
      </c>
      <c r="E16" s="5">
        <v>3757.6549999999997</v>
      </c>
      <c r="F16" s="5">
        <v>6973.4719999999998</v>
      </c>
      <c r="G16" s="5">
        <v>3215.817</v>
      </c>
      <c r="H16" s="3">
        <v>4126239.1533849826</v>
      </c>
      <c r="I16" s="3">
        <v>8371441.7095171968</v>
      </c>
      <c r="J16" s="3">
        <v>4245202.5561322141</v>
      </c>
    </row>
    <row r="18" spans="2:10" x14ac:dyDescent="0.25">
      <c r="E18" s="5"/>
      <c r="F18" s="5"/>
      <c r="G18" s="5"/>
      <c r="H18" s="3"/>
      <c r="I18" s="3"/>
      <c r="J18" s="9"/>
    </row>
    <row r="19" spans="2:10" x14ac:dyDescent="0.25">
      <c r="E19" s="5"/>
      <c r="F19" s="5"/>
      <c r="G19" s="5"/>
      <c r="H19" s="3"/>
      <c r="I19" s="3"/>
      <c r="J19" s="9"/>
    </row>
    <row r="22" spans="2:10" x14ac:dyDescent="0.25">
      <c r="B22" s="1" t="s">
        <v>6</v>
      </c>
      <c r="C22" s="2">
        <v>16</v>
      </c>
    </row>
    <row r="24" spans="2:10" x14ac:dyDescent="0.25">
      <c r="B24" s="1" t="s">
        <v>7</v>
      </c>
      <c r="C24" s="1" t="s">
        <v>8</v>
      </c>
      <c r="D24" s="1" t="s">
        <v>9</v>
      </c>
      <c r="E24" t="s">
        <v>38</v>
      </c>
      <c r="F24" t="s">
        <v>39</v>
      </c>
      <c r="G24" t="s">
        <v>40</v>
      </c>
      <c r="H24" t="s">
        <v>41</v>
      </c>
      <c r="I24" t="s">
        <v>42</v>
      </c>
      <c r="J24" t="s">
        <v>43</v>
      </c>
    </row>
    <row r="25" spans="2:10" x14ac:dyDescent="0.25">
      <c r="B25">
        <v>694</v>
      </c>
      <c r="C25" t="s">
        <v>0</v>
      </c>
      <c r="D25" t="s">
        <v>1</v>
      </c>
      <c r="E25" s="4">
        <v>243</v>
      </c>
      <c r="F25" s="4">
        <v>417.47</v>
      </c>
      <c r="G25" s="4">
        <v>174.47000000000003</v>
      </c>
      <c r="H25" s="3">
        <v>421050.43107259198</v>
      </c>
      <c r="I25" s="3">
        <v>723357.70971141965</v>
      </c>
      <c r="J25" s="3">
        <v>302307.27863882773</v>
      </c>
    </row>
    <row r="26" spans="2:10" x14ac:dyDescent="0.25">
      <c r="B26">
        <v>695</v>
      </c>
      <c r="C26" t="s">
        <v>17</v>
      </c>
      <c r="D26" t="s">
        <v>1</v>
      </c>
      <c r="E26" s="4">
        <v>9.6000000000000002E-2</v>
      </c>
      <c r="F26" s="4">
        <v>3.5999999999999997E-2</v>
      </c>
      <c r="G26" s="4">
        <v>-6.0000000000000005E-2</v>
      </c>
      <c r="H26" s="3">
        <v>295.45611240384</v>
      </c>
      <c r="I26" s="3">
        <v>110.79604215143999</v>
      </c>
      <c r="J26" s="3">
        <v>-184.66007025240003</v>
      </c>
    </row>
    <row r="27" spans="2:10" x14ac:dyDescent="0.25">
      <c r="B27">
        <v>937</v>
      </c>
      <c r="C27" t="s">
        <v>26</v>
      </c>
      <c r="D27" t="s">
        <v>23</v>
      </c>
      <c r="E27" s="4">
        <v>316.15959999999995</v>
      </c>
      <c r="F27" s="4">
        <v>1311.6349999999998</v>
      </c>
      <c r="G27" s="4">
        <v>995.47539999999981</v>
      </c>
      <c r="H27" s="3">
        <v>586418.58899735264</v>
      </c>
      <c r="I27" s="3">
        <v>2432844.5063175135</v>
      </c>
      <c r="J27" s="3">
        <v>1846425.9173201609</v>
      </c>
    </row>
    <row r="28" spans="2:10" x14ac:dyDescent="0.25">
      <c r="B28">
        <v>950</v>
      </c>
      <c r="C28" t="s">
        <v>18</v>
      </c>
      <c r="D28" t="s">
        <v>1</v>
      </c>
      <c r="E28" s="4">
        <v>1.331</v>
      </c>
      <c r="F28" s="4">
        <v>1.4429999999999998</v>
      </c>
      <c r="G28" s="4">
        <v>0.11199999999999988</v>
      </c>
      <c r="H28" s="3">
        <v>21429.1</v>
      </c>
      <c r="I28" s="3">
        <v>23232.299999999996</v>
      </c>
      <c r="J28" s="3">
        <v>1803.199999999998</v>
      </c>
    </row>
    <row r="29" spans="2:10" x14ac:dyDescent="0.25">
      <c r="B29">
        <v>951</v>
      </c>
      <c r="C29" t="s">
        <v>27</v>
      </c>
      <c r="D29" t="s">
        <v>1</v>
      </c>
      <c r="E29" s="4">
        <v>0.16700000000000001</v>
      </c>
      <c r="F29" s="4">
        <v>20</v>
      </c>
      <c r="G29" s="4">
        <v>19.832999999999998</v>
      </c>
      <c r="H29" s="3">
        <v>2047.42</v>
      </c>
      <c r="I29" s="3">
        <v>245200</v>
      </c>
      <c r="J29" s="3">
        <v>243152.58</v>
      </c>
    </row>
    <row r="30" spans="2:10" x14ac:dyDescent="0.25">
      <c r="B30">
        <v>952</v>
      </c>
      <c r="C30" t="s">
        <v>19</v>
      </c>
      <c r="D30" t="s">
        <v>1</v>
      </c>
      <c r="E30" s="4">
        <v>112.33589999999998</v>
      </c>
      <c r="F30" s="4">
        <v>110.021</v>
      </c>
      <c r="G30" s="4">
        <v>-2.3148999999999802</v>
      </c>
      <c r="H30" s="3">
        <v>79769.72258999999</v>
      </c>
      <c r="I30" s="3">
        <v>78125.912100000001</v>
      </c>
      <c r="J30" s="3">
        <v>-1643.810489999986</v>
      </c>
    </row>
    <row r="31" spans="2:10" x14ac:dyDescent="0.25">
      <c r="B31">
        <v>955</v>
      </c>
      <c r="C31" t="s">
        <v>20</v>
      </c>
      <c r="D31" t="s">
        <v>21</v>
      </c>
      <c r="E31" s="4">
        <v>218.99929999999998</v>
      </c>
      <c r="F31" s="4">
        <v>266.41999999999996</v>
      </c>
      <c r="G31" s="4">
        <v>47.420699999999982</v>
      </c>
      <c r="H31" s="3">
        <v>514648.35499999992</v>
      </c>
      <c r="I31" s="3">
        <v>626086.99999999988</v>
      </c>
      <c r="J31" s="3">
        <v>111438.64499999996</v>
      </c>
    </row>
    <row r="32" spans="2:10" x14ac:dyDescent="0.25">
      <c r="B32">
        <v>958</v>
      </c>
      <c r="C32" t="s">
        <v>22</v>
      </c>
      <c r="D32" t="s">
        <v>1</v>
      </c>
      <c r="E32" s="4">
        <v>48.6</v>
      </c>
      <c r="F32" s="4">
        <v>135.34100000000001</v>
      </c>
      <c r="G32" s="4">
        <v>86.741000000000014</v>
      </c>
      <c r="H32" s="3">
        <v>23160.617050680361</v>
      </c>
      <c r="I32" s="3">
        <v>64497.552927080877</v>
      </c>
      <c r="J32" s="3">
        <v>41336.935876400523</v>
      </c>
    </row>
    <row r="33" spans="2:10" x14ac:dyDescent="0.25">
      <c r="B33">
        <v>966</v>
      </c>
      <c r="C33" t="s">
        <v>28</v>
      </c>
      <c r="D33" t="s">
        <v>29</v>
      </c>
      <c r="E33" s="4">
        <v>9.0075000000000003</v>
      </c>
      <c r="F33" s="4">
        <v>18.225999999999999</v>
      </c>
      <c r="G33" s="4">
        <v>9.2184999999999988</v>
      </c>
      <c r="H33" s="3">
        <v>39294.137849999999</v>
      </c>
      <c r="I33" s="3">
        <v>79508.737880000001</v>
      </c>
      <c r="J33" s="3">
        <v>40214.600029999994</v>
      </c>
    </row>
    <row r="34" spans="2:10" x14ac:dyDescent="0.25">
      <c r="B34">
        <v>990</v>
      </c>
      <c r="C34" t="s">
        <v>24</v>
      </c>
      <c r="D34" t="s">
        <v>23</v>
      </c>
      <c r="E34" s="4">
        <v>1501.7446</v>
      </c>
      <c r="F34" s="4">
        <v>3092.26</v>
      </c>
      <c r="G34" s="4">
        <v>1590.5154000000002</v>
      </c>
      <c r="H34" s="3">
        <v>1283826.4410939999</v>
      </c>
      <c r="I34" s="3">
        <v>2643542.1514000003</v>
      </c>
      <c r="J34" s="3">
        <v>1359715.7103060002</v>
      </c>
    </row>
    <row r="35" spans="2:10" x14ac:dyDescent="0.25">
      <c r="B35">
        <v>997</v>
      </c>
      <c r="C35" t="s">
        <v>25</v>
      </c>
      <c r="D35" t="s">
        <v>1</v>
      </c>
      <c r="E35" s="4">
        <v>243</v>
      </c>
      <c r="F35" s="4">
        <v>227.02199999999999</v>
      </c>
      <c r="G35" s="4">
        <v>-15.978000000000009</v>
      </c>
      <c r="H35" s="3">
        <v>132867.24130658701</v>
      </c>
      <c r="I35" s="3">
        <v>124130.81010660079</v>
      </c>
      <c r="J35" s="3">
        <v>-8736.4311999862057</v>
      </c>
    </row>
    <row r="36" spans="2:10" x14ac:dyDescent="0.25">
      <c r="B36" t="s">
        <v>16</v>
      </c>
      <c r="E36" s="5">
        <v>2694.4409000000001</v>
      </c>
      <c r="F36" s="5">
        <v>5599.8739999999998</v>
      </c>
      <c r="G36" s="5">
        <v>2905.4331000000002</v>
      </c>
      <c r="H36" s="3">
        <v>3104807.5110736159</v>
      </c>
      <c r="I36" s="3">
        <v>7040637.4764847672</v>
      </c>
      <c r="J36" s="3">
        <v>3935829.9654111513</v>
      </c>
    </row>
    <row r="38" spans="2:10" x14ac:dyDescent="0.25">
      <c r="E38" s="5"/>
      <c r="F38" s="5"/>
      <c r="G38" s="5"/>
      <c r="H38" s="3"/>
      <c r="I38" s="3"/>
      <c r="J38" s="9"/>
    </row>
    <row r="39" spans="2:10" x14ac:dyDescent="0.25">
      <c r="E39" s="5"/>
      <c r="F39" s="5"/>
      <c r="G39" s="5"/>
      <c r="H39" s="3"/>
      <c r="I39" s="3"/>
      <c r="J39" s="9"/>
    </row>
    <row r="42" spans="2:10" x14ac:dyDescent="0.25">
      <c r="B42" s="1" t="s">
        <v>6</v>
      </c>
      <c r="C42" s="2">
        <v>17</v>
      </c>
    </row>
    <row r="44" spans="2:10" x14ac:dyDescent="0.25">
      <c r="B44" s="1" t="s">
        <v>7</v>
      </c>
      <c r="C44" s="1" t="s">
        <v>8</v>
      </c>
      <c r="D44" s="1" t="s">
        <v>9</v>
      </c>
      <c r="E44" t="s">
        <v>38</v>
      </c>
      <c r="F44" t="s">
        <v>39</v>
      </c>
      <c r="G44" t="s">
        <v>40</v>
      </c>
      <c r="H44" t="s">
        <v>41</v>
      </c>
      <c r="I44" t="s">
        <v>42</v>
      </c>
      <c r="J44" t="s">
        <v>43</v>
      </c>
    </row>
    <row r="45" spans="2:10" x14ac:dyDescent="0.25">
      <c r="B45">
        <v>694</v>
      </c>
      <c r="C45" t="s">
        <v>0</v>
      </c>
      <c r="D45" t="s">
        <v>1</v>
      </c>
      <c r="E45" s="4">
        <v>74.099999999999994</v>
      </c>
      <c r="F45" s="4">
        <v>126.4</v>
      </c>
      <c r="G45" s="4">
        <v>52.300000000000011</v>
      </c>
      <c r="H45" s="3">
        <v>128394.39070979039</v>
      </c>
      <c r="I45" s="3">
        <v>219015.53287068161</v>
      </c>
      <c r="J45" s="3">
        <v>90621.142160891221</v>
      </c>
    </row>
    <row r="46" spans="2:10" x14ac:dyDescent="0.25">
      <c r="B46">
        <v>695</v>
      </c>
      <c r="C46" t="s">
        <v>17</v>
      </c>
      <c r="D46" t="s">
        <v>1</v>
      </c>
      <c r="E46" s="4">
        <v>4.2000000000000003E-2</v>
      </c>
      <c r="F46" s="4">
        <v>0</v>
      </c>
      <c r="G46" s="4">
        <v>-4.2000000000000003E-2</v>
      </c>
      <c r="H46" s="3">
        <v>129.26204917668002</v>
      </c>
      <c r="I46" s="3">
        <v>0</v>
      </c>
      <c r="J46" s="3">
        <v>-129.26204917668002</v>
      </c>
    </row>
    <row r="47" spans="2:10" x14ac:dyDescent="0.25">
      <c r="B47">
        <v>937</v>
      </c>
      <c r="C47" t="s">
        <v>26</v>
      </c>
      <c r="D47" t="s">
        <v>23</v>
      </c>
      <c r="E47" s="4">
        <v>30.8079</v>
      </c>
      <c r="F47" s="4">
        <v>32.015999999999998</v>
      </c>
      <c r="G47" s="4">
        <v>1.2080999999999982</v>
      </c>
      <c r="H47" s="3">
        <v>57143.054482519408</v>
      </c>
      <c r="I47" s="3">
        <v>59383.860383613981</v>
      </c>
      <c r="J47" s="3">
        <v>2240.8059010945763</v>
      </c>
    </row>
    <row r="48" spans="2:10" x14ac:dyDescent="0.25">
      <c r="B48">
        <v>950</v>
      </c>
      <c r="C48" t="s">
        <v>18</v>
      </c>
      <c r="D48" t="s">
        <v>1</v>
      </c>
      <c r="E48" s="4">
        <v>0.68500000000000005</v>
      </c>
      <c r="F48" s="4">
        <v>0.71399999999999997</v>
      </c>
      <c r="G48" s="4">
        <v>2.8999999999999915E-2</v>
      </c>
      <c r="H48" s="3">
        <v>11028.5</v>
      </c>
      <c r="I48" s="3">
        <v>11495.4</v>
      </c>
      <c r="J48" s="3">
        <v>466.89999999999861</v>
      </c>
    </row>
    <row r="49" spans="2:10" x14ac:dyDescent="0.25">
      <c r="B49">
        <v>952</v>
      </c>
      <c r="C49" t="s">
        <v>19</v>
      </c>
      <c r="D49" t="s">
        <v>1</v>
      </c>
      <c r="E49" s="4">
        <v>74.093499999999992</v>
      </c>
      <c r="F49" s="4">
        <v>66.594999999999999</v>
      </c>
      <c r="G49" s="4">
        <v>-7.4984999999999928</v>
      </c>
      <c r="H49" s="3">
        <v>52613.794349999996</v>
      </c>
      <c r="I49" s="3">
        <v>47289.109499999999</v>
      </c>
      <c r="J49" s="3">
        <v>-5324.6848499999951</v>
      </c>
    </row>
    <row r="50" spans="2:10" x14ac:dyDescent="0.25">
      <c r="B50">
        <v>955</v>
      </c>
      <c r="C50" t="s">
        <v>20</v>
      </c>
      <c r="D50" t="s">
        <v>21</v>
      </c>
      <c r="E50" s="4">
        <v>112.61799999999999</v>
      </c>
      <c r="F50" s="4">
        <v>115.17</v>
      </c>
      <c r="G50" s="4">
        <v>2.5520000000000067</v>
      </c>
      <c r="H50" s="3">
        <v>264652.3</v>
      </c>
      <c r="I50" s="3">
        <v>270649.5</v>
      </c>
      <c r="J50" s="3">
        <v>5997.2000000000162</v>
      </c>
    </row>
    <row r="51" spans="2:10" x14ac:dyDescent="0.25">
      <c r="B51">
        <v>958</v>
      </c>
      <c r="C51" t="s">
        <v>22</v>
      </c>
      <c r="D51" t="s">
        <v>1</v>
      </c>
      <c r="E51" s="4">
        <v>9.6300000000000008</v>
      </c>
      <c r="F51" s="4">
        <v>22.77</v>
      </c>
      <c r="G51" s="4">
        <v>13.139999999999999</v>
      </c>
      <c r="H51" s="3">
        <v>4589.2333785607379</v>
      </c>
      <c r="I51" s="3">
        <v>10851.177988559501</v>
      </c>
      <c r="J51" s="3">
        <v>6261.9446099987636</v>
      </c>
    </row>
    <row r="52" spans="2:10" x14ac:dyDescent="0.25">
      <c r="B52">
        <v>990</v>
      </c>
      <c r="C52" t="s">
        <v>24</v>
      </c>
      <c r="D52" t="s">
        <v>23</v>
      </c>
      <c r="E52" s="4">
        <v>281.23769999999996</v>
      </c>
      <c r="F52" s="4">
        <v>519</v>
      </c>
      <c r="G52" s="4">
        <v>237.76230000000004</v>
      </c>
      <c r="H52" s="3">
        <v>240427.29735299997</v>
      </c>
      <c r="I52" s="3">
        <v>443687.91</v>
      </c>
      <c r="J52" s="3">
        <v>203260.61264700003</v>
      </c>
    </row>
    <row r="53" spans="2:10" x14ac:dyDescent="0.25">
      <c r="B53">
        <v>997</v>
      </c>
      <c r="C53" t="s">
        <v>25</v>
      </c>
      <c r="D53" t="s">
        <v>1</v>
      </c>
      <c r="E53" s="4">
        <v>480</v>
      </c>
      <c r="F53" s="4">
        <v>490.93299999999999</v>
      </c>
      <c r="G53" s="4">
        <v>10.932999999999993</v>
      </c>
      <c r="H53" s="3">
        <v>262453.80998831999</v>
      </c>
      <c r="I53" s="3">
        <v>268431.74228957476</v>
      </c>
      <c r="J53" s="3">
        <v>5977.9323012547929</v>
      </c>
    </row>
    <row r="54" spans="2:10" x14ac:dyDescent="0.25">
      <c r="B54" t="s">
        <v>16</v>
      </c>
      <c r="E54" s="5">
        <v>1063.2140999999999</v>
      </c>
      <c r="F54" s="5">
        <v>1373.598</v>
      </c>
      <c r="G54" s="5">
        <v>310.38390000000004</v>
      </c>
      <c r="H54" s="3">
        <v>1021431.6423113671</v>
      </c>
      <c r="I54" s="3">
        <v>1330804.2330324298</v>
      </c>
      <c r="J54" s="3">
        <v>309372.59072106268</v>
      </c>
    </row>
  </sheetData>
  <conditionalFormatting pivot="1" sqref="J5:J16">
    <cfRule type="colorScale" priority="5">
      <colorScale>
        <cfvo type="num" val="-100000"/>
        <cfvo type="num" val="0"/>
        <cfvo type="num" val="100000"/>
        <color rgb="FFD4E7C7"/>
        <color theme="0"/>
        <color rgb="FFFFCDCD"/>
      </colorScale>
    </cfRule>
  </conditionalFormatting>
  <conditionalFormatting pivot="1" sqref="J25:J36">
    <cfRule type="colorScale" priority="2">
      <colorScale>
        <cfvo type="num" val="-100000"/>
        <cfvo type="num" val="0"/>
        <cfvo type="num" val="100000"/>
        <color rgb="FFD4E7C7"/>
        <color theme="0"/>
        <color rgb="FFFFCDCD"/>
      </colorScale>
    </cfRule>
  </conditionalFormatting>
  <conditionalFormatting pivot="1" sqref="J45:J54">
    <cfRule type="colorScale" priority="1">
      <colorScale>
        <cfvo type="num" val="-100000"/>
        <cfvo type="num" val="0"/>
        <cfvo type="num" val="100000"/>
        <color rgb="FFD4E7C7"/>
        <color theme="0"/>
        <color rgb="FFFFCDCD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84"/>
  <sheetViews>
    <sheetView topLeftCell="A19" workbookViewId="0">
      <selection activeCell="K24" sqref="K24"/>
    </sheetView>
  </sheetViews>
  <sheetFormatPr defaultRowHeight="15" x14ac:dyDescent="0.25"/>
  <cols>
    <col min="1" max="1" width="4.28515625" customWidth="1"/>
    <col min="2" max="2" width="10.140625" customWidth="1"/>
    <col min="3" max="3" width="26.5703125" customWidth="1"/>
    <col min="4" max="4" width="11.140625" customWidth="1"/>
    <col min="5" max="10" width="13.5703125" customWidth="1"/>
  </cols>
  <sheetData>
    <row r="2" spans="2:10" x14ac:dyDescent="0.25">
      <c r="B2" s="1" t="s">
        <v>36</v>
      </c>
      <c r="C2" s="2">
        <v>50</v>
      </c>
    </row>
    <row r="4" spans="2:10" x14ac:dyDescent="0.25">
      <c r="B4" s="1" t="s">
        <v>7</v>
      </c>
      <c r="C4" s="1" t="s">
        <v>8</v>
      </c>
      <c r="D4" s="1" t="s">
        <v>9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</row>
    <row r="5" spans="2:10" x14ac:dyDescent="0.25">
      <c r="B5">
        <v>694</v>
      </c>
      <c r="C5" t="s">
        <v>0</v>
      </c>
      <c r="D5" t="s">
        <v>1</v>
      </c>
      <c r="E5" s="4">
        <v>77.401399999999995</v>
      </c>
      <c r="F5" s="4">
        <v>58.699999999999996</v>
      </c>
      <c r="G5" s="4">
        <v>-18.701399999999996</v>
      </c>
      <c r="H5" s="3">
        <v>134114.78533177829</v>
      </c>
      <c r="I5" s="3">
        <v>101710.5362302928</v>
      </c>
      <c r="J5" s="3">
        <v>-32404.249101485471</v>
      </c>
    </row>
    <row r="6" spans="2:10" x14ac:dyDescent="0.25">
      <c r="B6">
        <v>695</v>
      </c>
      <c r="C6" t="s">
        <v>17</v>
      </c>
      <c r="D6" t="s">
        <v>1</v>
      </c>
      <c r="E6" s="4">
        <v>849.62400000000002</v>
      </c>
      <c r="F6" s="4">
        <v>690.19500000000005</v>
      </c>
      <c r="G6" s="4">
        <v>-159.42899999999997</v>
      </c>
      <c r="H6" s="3">
        <v>2614860.4588020849</v>
      </c>
      <c r="I6" s="3">
        <v>2124190.9531309204</v>
      </c>
      <c r="J6" s="3">
        <v>-490669.5056711646</v>
      </c>
    </row>
    <row r="7" spans="2:10" x14ac:dyDescent="0.25">
      <c r="B7">
        <v>950</v>
      </c>
      <c r="C7" t="s">
        <v>18</v>
      </c>
      <c r="D7" t="s">
        <v>1</v>
      </c>
      <c r="E7" s="4">
        <v>1.843</v>
      </c>
      <c r="F7" s="4">
        <v>2.0129999999999999</v>
      </c>
      <c r="G7" s="4">
        <v>0.17000000000000004</v>
      </c>
      <c r="H7" s="3">
        <v>29672.299999999996</v>
      </c>
      <c r="I7" s="3">
        <v>32409.300000000003</v>
      </c>
      <c r="J7" s="3">
        <v>2737.0000000000005</v>
      </c>
    </row>
    <row r="8" spans="2:10" x14ac:dyDescent="0.25">
      <c r="B8">
        <v>951</v>
      </c>
      <c r="C8" t="s">
        <v>27</v>
      </c>
      <c r="D8" t="s">
        <v>1</v>
      </c>
      <c r="E8" s="4">
        <v>43.980800000000002</v>
      </c>
      <c r="F8" s="4">
        <v>41.981000000000002</v>
      </c>
      <c r="G8" s="4">
        <v>-1.9998000000000005</v>
      </c>
      <c r="H8" s="3">
        <v>539204.60800000001</v>
      </c>
      <c r="I8" s="3">
        <v>514687.06</v>
      </c>
      <c r="J8" s="3">
        <v>-24517.548000000006</v>
      </c>
    </row>
    <row r="9" spans="2:10" x14ac:dyDescent="0.25">
      <c r="B9">
        <v>952</v>
      </c>
      <c r="C9" t="s">
        <v>19</v>
      </c>
      <c r="D9" t="s">
        <v>1</v>
      </c>
      <c r="E9" s="4">
        <v>38.406499999999994</v>
      </c>
      <c r="F9" s="4">
        <v>36.097000000000001</v>
      </c>
      <c r="G9" s="4">
        <v>-2.3094999999999928</v>
      </c>
      <c r="H9" s="3">
        <v>27272.455649999996</v>
      </c>
      <c r="I9" s="3">
        <v>25632.479700000004</v>
      </c>
      <c r="J9" s="3">
        <v>-1639.9759499999948</v>
      </c>
    </row>
    <row r="10" spans="2:10" x14ac:dyDescent="0.25">
      <c r="B10">
        <v>955</v>
      </c>
      <c r="C10" t="s">
        <v>20</v>
      </c>
      <c r="D10" t="s">
        <v>21</v>
      </c>
      <c r="E10" s="4">
        <v>3130.9654</v>
      </c>
      <c r="F10" s="4">
        <v>3091.8599999999997</v>
      </c>
      <c r="G10" s="4">
        <v>-39.105399999999761</v>
      </c>
      <c r="H10" s="3">
        <v>7357768.6899999995</v>
      </c>
      <c r="I10" s="3">
        <v>7265871</v>
      </c>
      <c r="J10" s="3">
        <v>-91897.689999999449</v>
      </c>
    </row>
    <row r="11" spans="2:10" x14ac:dyDescent="0.25">
      <c r="B11">
        <v>958</v>
      </c>
      <c r="C11" t="s">
        <v>22</v>
      </c>
      <c r="D11" t="s">
        <v>1</v>
      </c>
      <c r="E11" s="4">
        <v>9.43</v>
      </c>
      <c r="F11" s="4">
        <v>6.1</v>
      </c>
      <c r="G11" s="4">
        <v>-3.33</v>
      </c>
      <c r="H11" s="3">
        <v>4493.9221972822179</v>
      </c>
      <c r="I11" s="3">
        <v>2906.9910289948598</v>
      </c>
      <c r="J11" s="3">
        <v>-1586.9311682873579</v>
      </c>
    </row>
    <row r="12" spans="2:10" x14ac:dyDescent="0.25">
      <c r="B12">
        <v>962</v>
      </c>
      <c r="C12" t="s">
        <v>30</v>
      </c>
      <c r="D12" t="s">
        <v>23</v>
      </c>
      <c r="E12" s="4">
        <v>900.46650000000011</v>
      </c>
      <c r="F12" s="4">
        <v>1012.2869999999999</v>
      </c>
      <c r="G12" s="4">
        <v>111.82049999999983</v>
      </c>
      <c r="H12" s="3">
        <v>1577244.9623234107</v>
      </c>
      <c r="I12" s="3">
        <v>1773108.2402015824</v>
      </c>
      <c r="J12" s="3">
        <v>195863.27787817162</v>
      </c>
    </row>
    <row r="13" spans="2:10" x14ac:dyDescent="0.25">
      <c r="B13">
        <v>990</v>
      </c>
      <c r="C13" t="s">
        <v>24</v>
      </c>
      <c r="D13" t="s">
        <v>23</v>
      </c>
      <c r="E13" s="4">
        <v>16632.219299999997</v>
      </c>
      <c r="F13" s="4">
        <v>13031.470000000001</v>
      </c>
      <c r="G13" s="4">
        <v>-3600.7492999999968</v>
      </c>
      <c r="H13" s="3">
        <v>14218717.957376998</v>
      </c>
      <c r="I13" s="3">
        <v>11140473.3883</v>
      </c>
      <c r="J13" s="3">
        <v>-3078244.5690769968</v>
      </c>
    </row>
    <row r="14" spans="2:10" x14ac:dyDescent="0.25">
      <c r="B14">
        <v>997</v>
      </c>
      <c r="C14" t="s">
        <v>25</v>
      </c>
      <c r="D14" t="s">
        <v>1</v>
      </c>
      <c r="E14" s="4">
        <v>530</v>
      </c>
      <c r="F14" s="4">
        <v>476.05400000000003</v>
      </c>
      <c r="G14" s="4">
        <v>-53.945999999999991</v>
      </c>
      <c r="H14" s="3">
        <v>289792.74852877</v>
      </c>
      <c r="I14" s="3">
        <v>260296.22095870768</v>
      </c>
      <c r="J14" s="3">
        <v>-29496.527570062306</v>
      </c>
    </row>
    <row r="15" spans="2:10" x14ac:dyDescent="0.25">
      <c r="B15">
        <v>28462</v>
      </c>
      <c r="C15" t="s">
        <v>34</v>
      </c>
      <c r="D15" t="s">
        <v>23</v>
      </c>
      <c r="E15" s="4">
        <v>0</v>
      </c>
      <c r="F15" s="4">
        <v>1800</v>
      </c>
      <c r="G15" s="4">
        <v>1800</v>
      </c>
      <c r="H15" s="3">
        <v>0</v>
      </c>
      <c r="I15" s="3">
        <v>1150596.8374896003</v>
      </c>
      <c r="J15" s="3">
        <v>1150596.8374896003</v>
      </c>
    </row>
    <row r="16" spans="2:10" x14ac:dyDescent="0.25">
      <c r="B16" t="s">
        <v>16</v>
      </c>
      <c r="E16" s="5">
        <v>22214.336899999998</v>
      </c>
      <c r="F16" s="5">
        <v>20246.757000000001</v>
      </c>
      <c r="G16" s="5">
        <v>-1967.5798999999965</v>
      </c>
      <c r="H16" s="3">
        <v>26793142.888210326</v>
      </c>
      <c r="I16" s="3">
        <v>24391883.007040098</v>
      </c>
      <c r="J16" s="3">
        <v>-2401259.8811702239</v>
      </c>
    </row>
    <row r="18" spans="2:10" x14ac:dyDescent="0.25">
      <c r="E18" s="5"/>
      <c r="F18" s="5"/>
      <c r="G18" s="5"/>
      <c r="H18" s="3"/>
      <c r="I18" s="3"/>
      <c r="J18" s="9"/>
    </row>
    <row r="19" spans="2:10" x14ac:dyDescent="0.25">
      <c r="E19" s="5"/>
      <c r="F19" s="5"/>
      <c r="G19" s="5"/>
      <c r="H19" s="3"/>
      <c r="I19" s="3"/>
      <c r="J19" s="9"/>
    </row>
    <row r="22" spans="2:10" x14ac:dyDescent="0.25">
      <c r="B22" s="1" t="s">
        <v>6</v>
      </c>
      <c r="C22" s="2">
        <v>2</v>
      </c>
    </row>
    <row r="24" spans="2:10" x14ac:dyDescent="0.25">
      <c r="B24" s="1" t="s">
        <v>7</v>
      </c>
      <c r="C24" s="1" t="s">
        <v>8</v>
      </c>
      <c r="D24" s="1" t="s">
        <v>9</v>
      </c>
      <c r="E24" t="s">
        <v>38</v>
      </c>
      <c r="F24" t="s">
        <v>39</v>
      </c>
      <c r="G24" t="s">
        <v>40</v>
      </c>
      <c r="H24" t="s">
        <v>41</v>
      </c>
      <c r="I24" t="s">
        <v>42</v>
      </c>
      <c r="J24" t="s">
        <v>43</v>
      </c>
    </row>
    <row r="25" spans="2:10" x14ac:dyDescent="0.25">
      <c r="B25">
        <v>694</v>
      </c>
      <c r="C25" t="s">
        <v>0</v>
      </c>
      <c r="D25" t="s">
        <v>1</v>
      </c>
      <c r="E25" s="4">
        <v>16.149999999999999</v>
      </c>
      <c r="F25" s="4">
        <v>34.22</v>
      </c>
      <c r="G25" s="4">
        <v>18.07</v>
      </c>
      <c r="H25" s="3">
        <v>27983.392847005598</v>
      </c>
      <c r="I25" s="3">
        <v>59293.603914831678</v>
      </c>
      <c r="J25" s="3">
        <v>31310.21106782608</v>
      </c>
    </row>
    <row r="26" spans="2:10" x14ac:dyDescent="0.25">
      <c r="B26">
        <v>695</v>
      </c>
      <c r="C26" t="s">
        <v>17</v>
      </c>
      <c r="D26" t="s">
        <v>1</v>
      </c>
      <c r="E26" s="4">
        <v>2.4E-2</v>
      </c>
      <c r="F26" s="4">
        <v>0</v>
      </c>
      <c r="G26" s="4">
        <v>-2.4E-2</v>
      </c>
      <c r="H26" s="3">
        <v>73.864028100959999</v>
      </c>
      <c r="I26" s="3">
        <v>0</v>
      </c>
      <c r="J26" s="3">
        <v>-73.864028100959999</v>
      </c>
    </row>
    <row r="27" spans="2:10" x14ac:dyDescent="0.25">
      <c r="B27">
        <v>950</v>
      </c>
      <c r="C27" t="s">
        <v>18</v>
      </c>
      <c r="D27" t="s">
        <v>1</v>
      </c>
      <c r="E27" s="4">
        <v>0.53100000000000003</v>
      </c>
      <c r="F27" s="4">
        <v>0.53100000000000003</v>
      </c>
      <c r="G27" s="4">
        <v>0</v>
      </c>
      <c r="H27" s="3">
        <v>8549.1</v>
      </c>
      <c r="I27" s="3">
        <v>8549.1</v>
      </c>
      <c r="J27" s="3">
        <v>0</v>
      </c>
    </row>
    <row r="28" spans="2:10" x14ac:dyDescent="0.25">
      <c r="B28">
        <v>952</v>
      </c>
      <c r="C28" t="s">
        <v>19</v>
      </c>
      <c r="D28" t="s">
        <v>1</v>
      </c>
      <c r="E28" s="4">
        <v>34.526999999999994</v>
      </c>
      <c r="F28" s="4">
        <v>34.097000000000001</v>
      </c>
      <c r="G28" s="4">
        <v>-0.42999999999999261</v>
      </c>
      <c r="H28" s="3">
        <v>24517.622699999996</v>
      </c>
      <c r="I28" s="3">
        <v>24212.279700000003</v>
      </c>
      <c r="J28" s="3">
        <v>-305.34299999999479</v>
      </c>
    </row>
    <row r="29" spans="2:10" x14ac:dyDescent="0.25">
      <c r="B29">
        <v>955</v>
      </c>
      <c r="C29" t="s">
        <v>20</v>
      </c>
      <c r="D29" t="s">
        <v>21</v>
      </c>
      <c r="E29" s="4">
        <v>317.2355</v>
      </c>
      <c r="F29" s="4">
        <v>277.08</v>
      </c>
      <c r="G29" s="4">
        <v>-40.155500000000018</v>
      </c>
      <c r="H29" s="3">
        <v>745503.42500000005</v>
      </c>
      <c r="I29" s="3">
        <v>651138</v>
      </c>
      <c r="J29" s="3">
        <v>-94365.425000000047</v>
      </c>
    </row>
    <row r="30" spans="2:10" x14ac:dyDescent="0.25">
      <c r="B30">
        <v>958</v>
      </c>
      <c r="C30" t="s">
        <v>22</v>
      </c>
      <c r="D30" t="s">
        <v>1</v>
      </c>
      <c r="E30" s="4">
        <v>6.1</v>
      </c>
      <c r="F30" s="4">
        <v>6.1</v>
      </c>
      <c r="G30" s="4">
        <v>0</v>
      </c>
      <c r="H30" s="3">
        <v>2906.9910289948598</v>
      </c>
      <c r="I30" s="3">
        <v>2906.9910289948598</v>
      </c>
      <c r="J30" s="3">
        <v>0</v>
      </c>
    </row>
    <row r="31" spans="2:10" x14ac:dyDescent="0.25">
      <c r="B31">
        <v>962</v>
      </c>
      <c r="C31" t="s">
        <v>30</v>
      </c>
      <c r="D31" t="s">
        <v>23</v>
      </c>
      <c r="E31" s="4">
        <v>25.340200000000003</v>
      </c>
      <c r="F31" s="4">
        <v>25.34</v>
      </c>
      <c r="G31" s="4">
        <v>-2.000000000030866E-4</v>
      </c>
      <c r="H31" s="3">
        <v>44385.552149100149</v>
      </c>
      <c r="I31" s="3">
        <v>44385.201831800761</v>
      </c>
      <c r="J31" s="3">
        <v>-0.35031729938820644</v>
      </c>
    </row>
    <row r="32" spans="2:10" x14ac:dyDescent="0.25">
      <c r="B32">
        <v>990</v>
      </c>
      <c r="C32" t="s">
        <v>24</v>
      </c>
      <c r="D32" t="s">
        <v>23</v>
      </c>
      <c r="E32" s="4">
        <v>349.57749999999999</v>
      </c>
      <c r="F32" s="4">
        <v>348.7</v>
      </c>
      <c r="G32" s="4">
        <v>-0.87749999999999773</v>
      </c>
      <c r="H32" s="3">
        <v>298850.30897499999</v>
      </c>
      <c r="I32" s="3">
        <v>298100.14299999998</v>
      </c>
      <c r="J32" s="3">
        <v>-750.16597499999807</v>
      </c>
    </row>
    <row r="33" spans="2:10" x14ac:dyDescent="0.25">
      <c r="B33">
        <v>997</v>
      </c>
      <c r="C33" t="s">
        <v>25</v>
      </c>
      <c r="D33" t="s">
        <v>1</v>
      </c>
      <c r="E33" s="4">
        <v>53</v>
      </c>
      <c r="F33" s="4">
        <v>49.893999999999998</v>
      </c>
      <c r="G33" s="4">
        <v>-3.1060000000000016</v>
      </c>
      <c r="H33" s="3">
        <v>28979.274852876999</v>
      </c>
      <c r="I33" s="3">
        <v>27280.979990744243</v>
      </c>
      <c r="J33" s="3">
        <v>-1698.2948621327548</v>
      </c>
    </row>
    <row r="34" spans="2:10" x14ac:dyDescent="0.25">
      <c r="B34" t="s">
        <v>16</v>
      </c>
      <c r="E34" s="5">
        <v>802.48519999999996</v>
      </c>
      <c r="F34" s="5">
        <v>775.96199999999999</v>
      </c>
      <c r="G34" s="5">
        <v>-26.523200000000013</v>
      </c>
      <c r="H34" s="3">
        <v>1181749.5315810787</v>
      </c>
      <c r="I34" s="3">
        <v>1115866.2994663715</v>
      </c>
      <c r="J34" s="3">
        <v>-65883.232114707062</v>
      </c>
    </row>
    <row r="36" spans="2:10" x14ac:dyDescent="0.25">
      <c r="E36" s="5"/>
      <c r="F36" s="5"/>
      <c r="G36" s="5"/>
      <c r="H36" s="3"/>
      <c r="I36" s="3"/>
      <c r="J36" s="9"/>
    </row>
    <row r="40" spans="2:10" x14ac:dyDescent="0.25">
      <c r="B40" s="1" t="s">
        <v>6</v>
      </c>
      <c r="C40" s="2">
        <v>19</v>
      </c>
    </row>
    <row r="42" spans="2:10" x14ac:dyDescent="0.25">
      <c r="B42" s="1" t="s">
        <v>7</v>
      </c>
      <c r="C42" s="1" t="s">
        <v>8</v>
      </c>
      <c r="D42" s="1" t="s">
        <v>9</v>
      </c>
      <c r="E42" t="s">
        <v>38</v>
      </c>
      <c r="F42" t="s">
        <v>39</v>
      </c>
      <c r="G42" t="s">
        <v>40</v>
      </c>
      <c r="H42" t="s">
        <v>41</v>
      </c>
      <c r="I42" t="s">
        <v>42</v>
      </c>
      <c r="J42" t="s">
        <v>43</v>
      </c>
    </row>
    <row r="43" spans="2:10" x14ac:dyDescent="0.25">
      <c r="B43">
        <v>694</v>
      </c>
      <c r="C43" t="s">
        <v>0</v>
      </c>
      <c r="D43" t="s">
        <v>1</v>
      </c>
      <c r="E43" s="4">
        <v>7</v>
      </c>
      <c r="F43" s="4">
        <v>3.96</v>
      </c>
      <c r="G43" s="4">
        <v>-3.04</v>
      </c>
      <c r="H43" s="3">
        <v>12129.024763408001</v>
      </c>
      <c r="I43" s="3">
        <v>6861.5625804422398</v>
      </c>
      <c r="J43" s="3">
        <v>-5267.4621829657599</v>
      </c>
    </row>
    <row r="44" spans="2:10" x14ac:dyDescent="0.25">
      <c r="B44">
        <v>950</v>
      </c>
      <c r="C44" t="s">
        <v>18</v>
      </c>
      <c r="D44" t="s">
        <v>1</v>
      </c>
      <c r="E44" s="4">
        <v>0.29699999999999999</v>
      </c>
      <c r="F44" s="4">
        <v>0.29699999999999999</v>
      </c>
      <c r="G44" s="4">
        <v>0</v>
      </c>
      <c r="H44" s="3">
        <v>4781.7</v>
      </c>
      <c r="I44" s="3">
        <v>4781.7</v>
      </c>
      <c r="J44" s="3">
        <v>0</v>
      </c>
    </row>
    <row r="45" spans="2:10" x14ac:dyDescent="0.25">
      <c r="B45">
        <v>952</v>
      </c>
      <c r="C45" t="s">
        <v>19</v>
      </c>
      <c r="D45" t="s">
        <v>1</v>
      </c>
      <c r="E45" s="4">
        <v>2.0249999999999999</v>
      </c>
      <c r="F45" s="4">
        <v>2</v>
      </c>
      <c r="G45" s="4">
        <v>-2.4999999999999911E-2</v>
      </c>
      <c r="H45" s="3">
        <v>1437.9524999999999</v>
      </c>
      <c r="I45" s="3">
        <v>1420.2</v>
      </c>
      <c r="J45" s="3">
        <v>-17.752499999999937</v>
      </c>
    </row>
    <row r="46" spans="2:10" x14ac:dyDescent="0.25">
      <c r="B46">
        <v>955</v>
      </c>
      <c r="C46" t="s">
        <v>20</v>
      </c>
      <c r="D46" t="s">
        <v>21</v>
      </c>
      <c r="E46" s="4">
        <v>19.035</v>
      </c>
      <c r="F46" s="4">
        <v>28.099999999999998</v>
      </c>
      <c r="G46" s="4">
        <v>9.0649999999999977</v>
      </c>
      <c r="H46" s="3">
        <v>44732.25</v>
      </c>
      <c r="I46" s="3">
        <v>66035</v>
      </c>
      <c r="J46" s="3">
        <v>21302.749999999996</v>
      </c>
    </row>
    <row r="47" spans="2:10" x14ac:dyDescent="0.25">
      <c r="B47">
        <v>962</v>
      </c>
      <c r="C47" t="s">
        <v>30</v>
      </c>
      <c r="D47" t="s">
        <v>23</v>
      </c>
      <c r="E47" s="4">
        <v>0.94230000000000003</v>
      </c>
      <c r="F47" s="4">
        <v>0.9</v>
      </c>
      <c r="G47" s="4">
        <v>-4.2300000000000004E-2</v>
      </c>
      <c r="H47" s="3">
        <v>1650.5199560420622</v>
      </c>
      <c r="I47" s="3">
        <v>1576.4278472226001</v>
      </c>
      <c r="J47" s="3">
        <v>-74.092108819462211</v>
      </c>
    </row>
    <row r="48" spans="2:10" x14ac:dyDescent="0.25">
      <c r="B48">
        <v>990</v>
      </c>
      <c r="C48" t="s">
        <v>24</v>
      </c>
      <c r="D48" t="s">
        <v>23</v>
      </c>
      <c r="E48" s="4">
        <v>23.765000000000001</v>
      </c>
      <c r="F48" s="4">
        <v>23.76</v>
      </c>
      <c r="G48" s="4">
        <v>-4.9999999999990052E-3</v>
      </c>
      <c r="H48" s="3">
        <v>20316.460849999999</v>
      </c>
      <c r="I48" s="3">
        <v>20312.186400000002</v>
      </c>
      <c r="J48" s="3">
        <v>-4.2744499999991499</v>
      </c>
    </row>
    <row r="49" spans="2:10" x14ac:dyDescent="0.25">
      <c r="B49">
        <v>997</v>
      </c>
      <c r="C49" t="s">
        <v>25</v>
      </c>
      <c r="D49" t="s">
        <v>1</v>
      </c>
      <c r="E49" s="4">
        <v>43</v>
      </c>
      <c r="F49" s="4">
        <v>40.771999999999998</v>
      </c>
      <c r="G49" s="4">
        <v>-2.2280000000000015</v>
      </c>
      <c r="H49" s="3">
        <v>23511.487144786999</v>
      </c>
      <c r="I49" s="3">
        <v>22293.264043424548</v>
      </c>
      <c r="J49" s="3">
        <v>-1218.2231013624528</v>
      </c>
    </row>
    <row r="50" spans="2:10" x14ac:dyDescent="0.25">
      <c r="B50" t="s">
        <v>16</v>
      </c>
      <c r="E50" s="5">
        <v>96.064300000000003</v>
      </c>
      <c r="F50" s="5">
        <v>99.788999999999987</v>
      </c>
      <c r="G50" s="5">
        <v>3.7246999999999977</v>
      </c>
      <c r="H50" s="3">
        <v>108559.39521423705</v>
      </c>
      <c r="I50" s="3">
        <v>123280.3408710894</v>
      </c>
      <c r="J50" s="3">
        <v>14720.945656852322</v>
      </c>
    </row>
    <row r="52" spans="2:10" x14ac:dyDescent="0.25">
      <c r="E52" s="5"/>
      <c r="F52" s="5"/>
      <c r="G52" s="5"/>
      <c r="H52" s="3"/>
      <c r="I52" s="3"/>
      <c r="J52" s="9"/>
    </row>
    <row r="53" spans="2:10" x14ac:dyDescent="0.25">
      <c r="E53" s="5"/>
      <c r="F53" s="5"/>
      <c r="G53" s="5"/>
      <c r="H53" s="3"/>
      <c r="I53" s="3"/>
      <c r="J53" s="9"/>
    </row>
    <row r="56" spans="2:10" x14ac:dyDescent="0.25">
      <c r="B56" s="1" t="s">
        <v>6</v>
      </c>
      <c r="C56" s="2">
        <v>501</v>
      </c>
    </row>
    <row r="58" spans="2:10" x14ac:dyDescent="0.25">
      <c r="B58" s="1" t="s">
        <v>7</v>
      </c>
      <c r="C58" s="1" t="s">
        <v>8</v>
      </c>
      <c r="D58" s="1" t="s">
        <v>9</v>
      </c>
      <c r="E58" t="s">
        <v>38</v>
      </c>
      <c r="F58" t="s">
        <v>39</v>
      </c>
      <c r="G58" t="s">
        <v>40</v>
      </c>
      <c r="H58" t="s">
        <v>41</v>
      </c>
      <c r="I58" t="s">
        <v>42</v>
      </c>
      <c r="J58" t="s">
        <v>43</v>
      </c>
    </row>
    <row r="59" spans="2:10" x14ac:dyDescent="0.25">
      <c r="B59">
        <v>694</v>
      </c>
      <c r="C59" t="s">
        <v>0</v>
      </c>
      <c r="D59" t="s">
        <v>1</v>
      </c>
      <c r="E59" s="4">
        <v>40.5</v>
      </c>
      <c r="F59" s="4">
        <v>20.51</v>
      </c>
      <c r="G59" s="4">
        <v>-19.989999999999998</v>
      </c>
      <c r="H59" s="3">
        <v>70175.071845432001</v>
      </c>
      <c r="I59" s="3">
        <v>35538.04255678544</v>
      </c>
      <c r="J59" s="3">
        <v>-34637.029288646554</v>
      </c>
    </row>
    <row r="60" spans="2:10" x14ac:dyDescent="0.25">
      <c r="B60">
        <v>695</v>
      </c>
      <c r="C60" t="s">
        <v>17</v>
      </c>
      <c r="D60" t="s">
        <v>1</v>
      </c>
      <c r="E60" s="4">
        <v>849.6</v>
      </c>
      <c r="F60" s="4">
        <v>690.19500000000005</v>
      </c>
      <c r="G60" s="4">
        <v>-159.40499999999997</v>
      </c>
      <c r="H60" s="3">
        <v>2614786.594773984</v>
      </c>
      <c r="I60" s="3">
        <v>2124190.9531309204</v>
      </c>
      <c r="J60" s="3">
        <v>-490595.64164306363</v>
      </c>
    </row>
    <row r="61" spans="2:10" x14ac:dyDescent="0.25">
      <c r="B61">
        <v>950</v>
      </c>
      <c r="C61" t="s">
        <v>18</v>
      </c>
      <c r="D61" t="s">
        <v>1</v>
      </c>
      <c r="E61" s="4">
        <v>0.80999999999999994</v>
      </c>
      <c r="F61" s="4">
        <v>0.98</v>
      </c>
      <c r="G61" s="4">
        <v>0.17000000000000004</v>
      </c>
      <c r="H61" s="3">
        <v>13040.999999999998</v>
      </c>
      <c r="I61" s="3">
        <v>15778</v>
      </c>
      <c r="J61" s="3">
        <v>2737.0000000000005</v>
      </c>
    </row>
    <row r="62" spans="2:10" x14ac:dyDescent="0.25">
      <c r="B62">
        <v>951</v>
      </c>
      <c r="C62" t="s">
        <v>27</v>
      </c>
      <c r="D62" t="s">
        <v>1</v>
      </c>
      <c r="E62" s="4">
        <v>43.980800000000002</v>
      </c>
      <c r="F62" s="4">
        <v>41.981000000000002</v>
      </c>
      <c r="G62" s="4">
        <v>-1.9998000000000005</v>
      </c>
      <c r="H62" s="3">
        <v>539204.60800000001</v>
      </c>
      <c r="I62" s="3">
        <v>514687.06</v>
      </c>
      <c r="J62" s="3">
        <v>-24517.548000000006</v>
      </c>
    </row>
    <row r="63" spans="2:10" x14ac:dyDescent="0.25">
      <c r="B63">
        <v>955</v>
      </c>
      <c r="C63" t="s">
        <v>20</v>
      </c>
      <c r="D63" t="s">
        <v>21</v>
      </c>
      <c r="E63" s="4">
        <v>2661.4809999999998</v>
      </c>
      <c r="F63" s="4">
        <v>2761.48</v>
      </c>
      <c r="G63" s="4">
        <v>99.999000000000251</v>
      </c>
      <c r="H63" s="3">
        <v>6254480.3499999996</v>
      </c>
      <c r="I63" s="3">
        <v>6489478</v>
      </c>
      <c r="J63" s="3">
        <v>234997.65000000058</v>
      </c>
    </row>
    <row r="64" spans="2:10" x14ac:dyDescent="0.25">
      <c r="B64">
        <v>958</v>
      </c>
      <c r="C64" t="s">
        <v>22</v>
      </c>
      <c r="D64" t="s">
        <v>1</v>
      </c>
      <c r="E64" s="4">
        <v>0.41</v>
      </c>
      <c r="F64" s="4">
        <v>0</v>
      </c>
      <c r="G64" s="4">
        <v>-0.41</v>
      </c>
      <c r="H64" s="3">
        <v>195.38792162096598</v>
      </c>
      <c r="I64" s="3">
        <v>0</v>
      </c>
      <c r="J64" s="3">
        <v>-195.38792162096598</v>
      </c>
    </row>
    <row r="65" spans="2:10" x14ac:dyDescent="0.25">
      <c r="B65">
        <v>962</v>
      </c>
      <c r="C65" t="s">
        <v>30</v>
      </c>
      <c r="D65" t="s">
        <v>23</v>
      </c>
      <c r="E65" s="4">
        <v>874.18400000000008</v>
      </c>
      <c r="F65" s="4">
        <v>986.04699999999991</v>
      </c>
      <c r="G65" s="4">
        <v>111.86299999999983</v>
      </c>
      <c r="H65" s="3">
        <v>1531208.8902182684</v>
      </c>
      <c r="I65" s="3">
        <v>1727146.6105225589</v>
      </c>
      <c r="J65" s="3">
        <v>195937.72030429047</v>
      </c>
    </row>
    <row r="66" spans="2:10" x14ac:dyDescent="0.25">
      <c r="B66">
        <v>990</v>
      </c>
      <c r="C66" t="s">
        <v>24</v>
      </c>
      <c r="D66" t="s">
        <v>23</v>
      </c>
      <c r="E66" s="4">
        <v>16105.789999999997</v>
      </c>
      <c r="F66" s="4">
        <v>12550.69</v>
      </c>
      <c r="G66" s="4">
        <v>-3555.0999999999967</v>
      </c>
      <c r="H66" s="3">
        <v>13768678.813099997</v>
      </c>
      <c r="I66" s="3">
        <v>10729459.3741</v>
      </c>
      <c r="J66" s="3">
        <v>-3039219.438999997</v>
      </c>
    </row>
    <row r="67" spans="2:10" x14ac:dyDescent="0.25">
      <c r="B67">
        <v>997</v>
      </c>
      <c r="C67" t="s">
        <v>25</v>
      </c>
      <c r="D67" t="s">
        <v>1</v>
      </c>
      <c r="E67" s="4">
        <v>370</v>
      </c>
      <c r="F67" s="4">
        <v>329.43700000000001</v>
      </c>
      <c r="G67" s="4">
        <v>-40.562999999999988</v>
      </c>
      <c r="H67" s="3">
        <v>202308.14519933</v>
      </c>
      <c r="I67" s="3">
        <v>180129.15791900453</v>
      </c>
      <c r="J67" s="3">
        <v>-22178.987280325458</v>
      </c>
    </row>
    <row r="68" spans="2:10" x14ac:dyDescent="0.25">
      <c r="B68">
        <v>28462</v>
      </c>
      <c r="C68" t="s">
        <v>34</v>
      </c>
      <c r="D68" t="s">
        <v>23</v>
      </c>
      <c r="E68" s="4">
        <v>0</v>
      </c>
      <c r="F68" s="4">
        <v>1800</v>
      </c>
      <c r="G68" s="4">
        <v>1800</v>
      </c>
      <c r="H68" s="3">
        <v>0</v>
      </c>
      <c r="I68" s="3">
        <v>1150596.8374896003</v>
      </c>
      <c r="J68" s="3">
        <v>1150596.8374896003</v>
      </c>
    </row>
    <row r="69" spans="2:10" x14ac:dyDescent="0.25">
      <c r="B69" t="s">
        <v>16</v>
      </c>
      <c r="E69" s="5">
        <v>20946.755799999999</v>
      </c>
      <c r="F69" s="5">
        <v>19181.320000000003</v>
      </c>
      <c r="G69" s="5">
        <v>-1765.4357999999966</v>
      </c>
      <c r="H69" s="3">
        <v>24994078.86105863</v>
      </c>
      <c r="I69" s="3">
        <v>22967004.035718869</v>
      </c>
      <c r="J69" s="3">
        <v>-2027074.825339762</v>
      </c>
    </row>
    <row r="70" spans="2:10" x14ac:dyDescent="0.25">
      <c r="E70" s="5"/>
      <c r="F70" s="5"/>
      <c r="G70" s="5"/>
      <c r="H70" s="3"/>
      <c r="I70" s="3"/>
      <c r="J70" s="9"/>
    </row>
    <row r="71" spans="2:10" x14ac:dyDescent="0.25">
      <c r="E71" s="5"/>
      <c r="F71" s="5"/>
      <c r="G71" s="5"/>
      <c r="H71" s="3"/>
      <c r="I71" s="3"/>
      <c r="J71" s="9"/>
    </row>
    <row r="74" spans="2:10" x14ac:dyDescent="0.25">
      <c r="B74" s="1" t="s">
        <v>6</v>
      </c>
      <c r="C74" s="2">
        <v>502</v>
      </c>
    </row>
    <row r="76" spans="2:10" x14ac:dyDescent="0.25">
      <c r="B76" s="1" t="s">
        <v>7</v>
      </c>
      <c r="C76" s="1" t="s">
        <v>8</v>
      </c>
      <c r="D76" s="1" t="s">
        <v>9</v>
      </c>
      <c r="E76" t="s">
        <v>38</v>
      </c>
      <c r="F76" t="s">
        <v>39</v>
      </c>
      <c r="G76" t="s">
        <v>40</v>
      </c>
      <c r="H76" t="s">
        <v>41</v>
      </c>
      <c r="I76" t="s">
        <v>42</v>
      </c>
      <c r="J76" t="s">
        <v>43</v>
      </c>
    </row>
    <row r="77" spans="2:10" x14ac:dyDescent="0.25">
      <c r="B77">
        <v>694</v>
      </c>
      <c r="C77" t="s">
        <v>0</v>
      </c>
      <c r="D77" t="s">
        <v>1</v>
      </c>
      <c r="E77" s="4">
        <v>13.751399999999999</v>
      </c>
      <c r="F77" s="4">
        <v>9.9999999999999985E-3</v>
      </c>
      <c r="G77" s="4">
        <v>-13.741399999999999</v>
      </c>
      <c r="H77" s="3">
        <v>23827.295875932679</v>
      </c>
      <c r="I77" s="3">
        <v>17.327178233439998</v>
      </c>
      <c r="J77" s="3">
        <v>-23809.968697699238</v>
      </c>
    </row>
    <row r="78" spans="2:10" x14ac:dyDescent="0.25">
      <c r="B78">
        <v>950</v>
      </c>
      <c r="C78" t="s">
        <v>18</v>
      </c>
      <c r="D78" t="s">
        <v>1</v>
      </c>
      <c r="E78" s="4">
        <v>0.20499999999999999</v>
      </c>
      <c r="F78" s="4">
        <v>0.20499999999999999</v>
      </c>
      <c r="G78" s="4">
        <v>0</v>
      </c>
      <c r="H78" s="3">
        <v>3300.5</v>
      </c>
      <c r="I78" s="3">
        <v>3300.5</v>
      </c>
      <c r="J78" s="3">
        <v>0</v>
      </c>
    </row>
    <row r="79" spans="2:10" x14ac:dyDescent="0.25">
      <c r="B79">
        <v>952</v>
      </c>
      <c r="C79" t="s">
        <v>19</v>
      </c>
      <c r="D79" t="s">
        <v>1</v>
      </c>
      <c r="E79" s="4">
        <v>1.8545</v>
      </c>
      <c r="F79" s="4">
        <v>0</v>
      </c>
      <c r="G79" s="4">
        <v>-1.8545</v>
      </c>
      <c r="H79" s="3">
        <v>1316.8804500000001</v>
      </c>
      <c r="I79" s="3">
        <v>0</v>
      </c>
      <c r="J79" s="3">
        <v>-1316.8804500000001</v>
      </c>
    </row>
    <row r="80" spans="2:10" x14ac:dyDescent="0.25">
      <c r="B80">
        <v>955</v>
      </c>
      <c r="C80" t="s">
        <v>20</v>
      </c>
      <c r="D80" t="s">
        <v>21</v>
      </c>
      <c r="E80" s="4">
        <v>133.2139</v>
      </c>
      <c r="F80" s="4">
        <v>25.200000000000003</v>
      </c>
      <c r="G80" s="4">
        <v>-108.01389999999999</v>
      </c>
      <c r="H80" s="3">
        <v>313052.66499999998</v>
      </c>
      <c r="I80" s="3">
        <v>59220.000000000007</v>
      </c>
      <c r="J80" s="3">
        <v>-253832.66499999998</v>
      </c>
    </row>
    <row r="81" spans="2:10" x14ac:dyDescent="0.25">
      <c r="B81">
        <v>958</v>
      </c>
      <c r="C81" t="s">
        <v>22</v>
      </c>
      <c r="D81" t="s">
        <v>1</v>
      </c>
      <c r="E81" s="4">
        <v>2.92</v>
      </c>
      <c r="F81" s="4">
        <v>0</v>
      </c>
      <c r="G81" s="4">
        <v>-2.92</v>
      </c>
      <c r="H81" s="3">
        <v>1391.543246666392</v>
      </c>
      <c r="I81" s="3">
        <v>0</v>
      </c>
      <c r="J81" s="3">
        <v>-1391.543246666392</v>
      </c>
    </row>
    <row r="82" spans="2:10" x14ac:dyDescent="0.25">
      <c r="B82">
        <v>990</v>
      </c>
      <c r="C82" t="s">
        <v>24</v>
      </c>
      <c r="D82" t="s">
        <v>23</v>
      </c>
      <c r="E82" s="4">
        <v>153.08680000000001</v>
      </c>
      <c r="F82" s="4">
        <v>108.32</v>
      </c>
      <c r="G82" s="4">
        <v>-44.766800000000018</v>
      </c>
      <c r="H82" s="3">
        <v>130872.374452</v>
      </c>
      <c r="I82" s="3">
        <v>92601.684799999988</v>
      </c>
      <c r="J82" s="3">
        <v>-38270.689652000015</v>
      </c>
    </row>
    <row r="83" spans="2:10" x14ac:dyDescent="0.25">
      <c r="B83">
        <v>997</v>
      </c>
      <c r="C83" t="s">
        <v>25</v>
      </c>
      <c r="D83" t="s">
        <v>1</v>
      </c>
      <c r="E83" s="4">
        <v>64</v>
      </c>
      <c r="F83" s="4">
        <v>55.951000000000001</v>
      </c>
      <c r="G83" s="4">
        <v>-8.0489999999999995</v>
      </c>
      <c r="H83" s="3">
        <v>34993.841331775999</v>
      </c>
      <c r="I83" s="3">
        <v>30592.819005534358</v>
      </c>
      <c r="J83" s="3">
        <v>-4401.0223262416403</v>
      </c>
    </row>
    <row r="84" spans="2:10" x14ac:dyDescent="0.25">
      <c r="B84" t="s">
        <v>16</v>
      </c>
      <c r="E84" s="5">
        <v>369.03160000000003</v>
      </c>
      <c r="F84" s="5">
        <v>189.68599999999998</v>
      </c>
      <c r="G84" s="5">
        <v>-179.34560000000002</v>
      </c>
      <c r="H84" s="3">
        <v>508755.10035637504</v>
      </c>
      <c r="I84" s="3">
        <v>185732.33098376781</v>
      </c>
      <c r="J84" s="3">
        <v>-323022.76937260729</v>
      </c>
    </row>
  </sheetData>
  <conditionalFormatting pivot="1" sqref="J5:J16">
    <cfRule type="colorScale" priority="5">
      <colorScale>
        <cfvo type="num" val="-100000"/>
        <cfvo type="num" val="0"/>
        <cfvo type="num" val="100000"/>
        <color rgb="FFD4E7C7"/>
        <color theme="0"/>
        <color rgb="FFFFCDCD"/>
      </colorScale>
    </cfRule>
  </conditionalFormatting>
  <conditionalFormatting pivot="1" sqref="J25:J34">
    <cfRule type="colorScale" priority="4">
      <colorScale>
        <cfvo type="num" val="-100000"/>
        <cfvo type="num" val="0"/>
        <cfvo type="num" val="100000"/>
        <color rgb="FFD4E7C7"/>
        <color theme="0"/>
        <color rgb="FFFFCDCD"/>
      </colorScale>
    </cfRule>
  </conditionalFormatting>
  <conditionalFormatting pivot="1" sqref="J43:J50">
    <cfRule type="colorScale" priority="3">
      <colorScale>
        <cfvo type="num" val="-100000"/>
        <cfvo type="num" val="0"/>
        <cfvo type="num" val="100000"/>
        <color rgb="FFD4E7C7"/>
        <color theme="0"/>
        <color rgb="FFFFCDCD"/>
      </colorScale>
    </cfRule>
  </conditionalFormatting>
  <conditionalFormatting pivot="1" sqref="J59:J69">
    <cfRule type="colorScale" priority="2">
      <colorScale>
        <cfvo type="num" val="-100000"/>
        <cfvo type="num" val="0"/>
        <cfvo type="num" val="100000"/>
        <color rgb="FFD4E7C7"/>
        <color theme="0"/>
        <color rgb="FFFFCDCD"/>
      </colorScale>
    </cfRule>
  </conditionalFormatting>
  <conditionalFormatting pivot="1" sqref="J77:J84">
    <cfRule type="colorScale" priority="1">
      <colorScale>
        <cfvo type="num" val="-100000"/>
        <cfvo type="num" val="0"/>
        <cfvo type="num" val="100000"/>
        <color rgb="FFD4E7C7"/>
        <color theme="0"/>
        <color rgb="FFFFCDCD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J17"/>
  <sheetViews>
    <sheetView workbookViewId="0">
      <selection activeCell="K4" sqref="K4"/>
    </sheetView>
  </sheetViews>
  <sheetFormatPr defaultRowHeight="15" x14ac:dyDescent="0.25"/>
  <cols>
    <col min="1" max="1" width="3.140625" customWidth="1"/>
    <col min="2" max="2" width="10.140625" customWidth="1"/>
    <col min="3" max="3" width="26.5703125" customWidth="1"/>
    <col min="4" max="4" width="11.140625" customWidth="1"/>
    <col min="5" max="10" width="13.5703125" customWidth="1"/>
  </cols>
  <sheetData>
    <row r="2" spans="2:10" x14ac:dyDescent="0.25">
      <c r="B2" s="1" t="s">
        <v>36</v>
      </c>
      <c r="C2" s="2">
        <v>56</v>
      </c>
    </row>
    <row r="4" spans="2:10" x14ac:dyDescent="0.25">
      <c r="B4" s="1" t="s">
        <v>7</v>
      </c>
      <c r="C4" s="1" t="s">
        <v>8</v>
      </c>
      <c r="D4" s="1" t="s">
        <v>9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</row>
    <row r="5" spans="2:10" x14ac:dyDescent="0.25">
      <c r="B5">
        <v>694</v>
      </c>
      <c r="C5" t="s">
        <v>0</v>
      </c>
      <c r="D5" t="s">
        <v>1</v>
      </c>
      <c r="E5" s="4">
        <v>145.80000000000001</v>
      </c>
      <c r="F5" s="4">
        <v>77.5</v>
      </c>
      <c r="G5" s="4">
        <v>-68.300000000000011</v>
      </c>
      <c r="H5" s="3">
        <v>252630.25864355522</v>
      </c>
      <c r="I5" s="3">
        <v>134285.63130916</v>
      </c>
      <c r="J5" s="3">
        <v>-118344.62733439522</v>
      </c>
    </row>
    <row r="6" spans="2:10" x14ac:dyDescent="0.25">
      <c r="B6">
        <v>695</v>
      </c>
      <c r="C6" t="s">
        <v>17</v>
      </c>
      <c r="D6" t="s">
        <v>1</v>
      </c>
      <c r="E6" s="4">
        <v>0.09</v>
      </c>
      <c r="F6" s="4">
        <v>0</v>
      </c>
      <c r="G6" s="4">
        <v>-0.09</v>
      </c>
      <c r="H6" s="3">
        <v>276.99010537859999</v>
      </c>
      <c r="I6" s="3">
        <v>0</v>
      </c>
      <c r="J6" s="3">
        <v>-276.99010537859999</v>
      </c>
    </row>
    <row r="7" spans="2:10" x14ac:dyDescent="0.25">
      <c r="B7">
        <v>937</v>
      </c>
      <c r="C7" t="s">
        <v>26</v>
      </c>
      <c r="D7" t="s">
        <v>23</v>
      </c>
      <c r="E7" s="4">
        <v>2.3590000000000004</v>
      </c>
      <c r="F7" s="4">
        <v>2</v>
      </c>
      <c r="G7" s="4">
        <v>-0.35900000000000043</v>
      </c>
      <c r="H7" s="3">
        <v>4375.5161995547669</v>
      </c>
      <c r="I7" s="3">
        <v>3709.6364557480001</v>
      </c>
      <c r="J7" s="3">
        <v>-665.87974380676678</v>
      </c>
    </row>
    <row r="8" spans="2:10" x14ac:dyDescent="0.25">
      <c r="B8">
        <v>950</v>
      </c>
      <c r="C8" t="s">
        <v>18</v>
      </c>
      <c r="D8" t="s">
        <v>1</v>
      </c>
      <c r="E8" s="4">
        <v>0.78499999999999992</v>
      </c>
      <c r="F8" s="4">
        <v>0.78499999999999992</v>
      </c>
      <c r="G8" s="4">
        <v>0</v>
      </c>
      <c r="H8" s="3">
        <v>12638.499999999998</v>
      </c>
      <c r="I8" s="3">
        <v>12638.499999999998</v>
      </c>
      <c r="J8" s="3">
        <v>0</v>
      </c>
    </row>
    <row r="9" spans="2:10" x14ac:dyDescent="0.25">
      <c r="B9">
        <v>951</v>
      </c>
      <c r="C9" t="s">
        <v>27</v>
      </c>
      <c r="D9" t="s">
        <v>1</v>
      </c>
      <c r="E9" s="4">
        <v>4.1857999999999995</v>
      </c>
      <c r="F9" s="4">
        <v>5.0369999999999999</v>
      </c>
      <c r="G9" s="4">
        <v>0.8512000000000004</v>
      </c>
      <c r="H9" s="3">
        <v>51317.907999999996</v>
      </c>
      <c r="I9" s="3">
        <v>61753.62</v>
      </c>
      <c r="J9" s="3">
        <v>10435.712000000005</v>
      </c>
    </row>
    <row r="10" spans="2:10" x14ac:dyDescent="0.25">
      <c r="B10">
        <v>952</v>
      </c>
      <c r="C10" t="s">
        <v>19</v>
      </c>
      <c r="D10" t="s">
        <v>1</v>
      </c>
      <c r="E10" s="4">
        <v>1235.1449</v>
      </c>
      <c r="F10" s="4">
        <v>1200</v>
      </c>
      <c r="G10" s="4">
        <v>-35.144900000000007</v>
      </c>
      <c r="H10" s="3">
        <v>877076.39349000005</v>
      </c>
      <c r="I10" s="3">
        <v>852120</v>
      </c>
      <c r="J10" s="3">
        <v>-24956.393490000006</v>
      </c>
    </row>
    <row r="11" spans="2:10" x14ac:dyDescent="0.25">
      <c r="B11">
        <v>955</v>
      </c>
      <c r="C11" t="s">
        <v>20</v>
      </c>
      <c r="D11" t="s">
        <v>21</v>
      </c>
      <c r="E11" s="4">
        <v>1322.9913999999997</v>
      </c>
      <c r="F11" s="4">
        <v>1355.42</v>
      </c>
      <c r="G11" s="4">
        <v>32.428600000000415</v>
      </c>
      <c r="H11" s="3">
        <v>3109029.7899999991</v>
      </c>
      <c r="I11" s="3">
        <v>3185237</v>
      </c>
      <c r="J11" s="3">
        <v>76207.210000000981</v>
      </c>
    </row>
    <row r="12" spans="2:10" x14ac:dyDescent="0.25">
      <c r="B12">
        <v>958</v>
      </c>
      <c r="C12" t="s">
        <v>22</v>
      </c>
      <c r="D12" t="s">
        <v>1</v>
      </c>
      <c r="E12" s="4">
        <v>51</v>
      </c>
      <c r="F12" s="4">
        <v>55.331000000000003</v>
      </c>
      <c r="G12" s="4">
        <v>4.3310000000000031</v>
      </c>
      <c r="H12" s="3">
        <v>24304.351226022598</v>
      </c>
      <c r="I12" s="3">
        <v>26368.314856608951</v>
      </c>
      <c r="J12" s="3">
        <v>2063.9636305863519</v>
      </c>
    </row>
    <row r="13" spans="2:10" x14ac:dyDescent="0.25">
      <c r="B13">
        <v>962</v>
      </c>
      <c r="C13" t="s">
        <v>30</v>
      </c>
      <c r="D13" t="s">
        <v>23</v>
      </c>
      <c r="E13" s="4">
        <v>285.15839999999997</v>
      </c>
      <c r="F13" s="4">
        <v>180.00000000000003</v>
      </c>
      <c r="G13" s="4">
        <v>-105.15839999999994</v>
      </c>
      <c r="H13" s="3">
        <v>499479.60292160115</v>
      </c>
      <c r="I13" s="3">
        <v>315285.56944452005</v>
      </c>
      <c r="J13" s="3">
        <v>-184194.03347708107</v>
      </c>
    </row>
    <row r="14" spans="2:10" x14ac:dyDescent="0.25">
      <c r="B14">
        <v>966</v>
      </c>
      <c r="C14" t="s">
        <v>28</v>
      </c>
      <c r="D14" t="s">
        <v>29</v>
      </c>
      <c r="E14" s="4">
        <v>846.82960000000003</v>
      </c>
      <c r="F14" s="4">
        <v>1004.5114</v>
      </c>
      <c r="G14" s="4">
        <v>157.68179999999995</v>
      </c>
      <c r="H14" s="3">
        <v>3694192.5104480004</v>
      </c>
      <c r="I14" s="3">
        <v>4382060.4411319997</v>
      </c>
      <c r="J14" s="3">
        <v>687867.93068399979</v>
      </c>
    </row>
    <row r="15" spans="2:10" x14ac:dyDescent="0.25">
      <c r="B15">
        <v>990</v>
      </c>
      <c r="C15" t="s">
        <v>24</v>
      </c>
      <c r="D15" t="s">
        <v>23</v>
      </c>
      <c r="E15" s="4">
        <v>3152.0098999999996</v>
      </c>
      <c r="F15" s="4">
        <v>2798.06</v>
      </c>
      <c r="G15" s="4">
        <v>-353.94989999999962</v>
      </c>
      <c r="H15" s="3">
        <v>2694621.7434109994</v>
      </c>
      <c r="I15" s="3">
        <v>2392033.5134000001</v>
      </c>
      <c r="J15" s="3">
        <v>-302588.23001099966</v>
      </c>
    </row>
    <row r="16" spans="2:10" x14ac:dyDescent="0.25">
      <c r="B16">
        <v>997</v>
      </c>
      <c r="C16" t="s">
        <v>25</v>
      </c>
      <c r="D16" t="s">
        <v>1</v>
      </c>
      <c r="E16" s="4">
        <v>194.4</v>
      </c>
      <c r="F16" s="4">
        <v>169.69900000000001</v>
      </c>
      <c r="G16" s="4">
        <v>-24.700999999999993</v>
      </c>
      <c r="H16" s="3">
        <v>106293.7930452696</v>
      </c>
      <c r="I16" s="3">
        <v>92787.81062751649</v>
      </c>
      <c r="J16" s="3">
        <v>-13505.982417753105</v>
      </c>
    </row>
    <row r="17" spans="2:10" x14ac:dyDescent="0.25">
      <c r="B17" t="s">
        <v>16</v>
      </c>
      <c r="E17" s="5">
        <v>7240.753999999999</v>
      </c>
      <c r="F17" s="5">
        <v>6848.3433999999997</v>
      </c>
      <c r="G17" s="5">
        <v>-392.41059999999925</v>
      </c>
      <c r="H17" s="3">
        <v>11326237.357490379</v>
      </c>
      <c r="I17" s="3">
        <v>11458280.037225554</v>
      </c>
      <c r="J17" s="3">
        <v>132042.67973517269</v>
      </c>
    </row>
  </sheetData>
  <conditionalFormatting pivot="1" sqref="J5:J17">
    <cfRule type="colorScale" priority="1">
      <colorScale>
        <cfvo type="num" val="-100000"/>
        <cfvo type="num" val="0"/>
        <cfvo type="num" val="100000"/>
        <color rgb="FFD4E7C7"/>
        <color theme="0"/>
        <color rgb="FFFFCDCD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J47"/>
  <sheetViews>
    <sheetView workbookViewId="0">
      <selection activeCell="K4" sqref="K4"/>
    </sheetView>
  </sheetViews>
  <sheetFormatPr defaultRowHeight="15" x14ac:dyDescent="0.25"/>
  <cols>
    <col min="1" max="1" width="3.140625" customWidth="1"/>
    <col min="2" max="2" width="10.140625" customWidth="1"/>
    <col min="3" max="3" width="26.5703125" customWidth="1"/>
    <col min="4" max="4" width="11.140625" customWidth="1"/>
    <col min="5" max="10" width="13.5703125" customWidth="1"/>
  </cols>
  <sheetData>
    <row r="2" spans="2:10" x14ac:dyDescent="0.25">
      <c r="B2" s="1" t="s">
        <v>36</v>
      </c>
      <c r="C2" s="2">
        <v>71</v>
      </c>
    </row>
    <row r="4" spans="2:10" x14ac:dyDescent="0.25">
      <c r="B4" s="1" t="s">
        <v>7</v>
      </c>
      <c r="C4" s="1" t="s">
        <v>8</v>
      </c>
      <c r="D4" s="1" t="s">
        <v>9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</row>
    <row r="5" spans="2:10" x14ac:dyDescent="0.25">
      <c r="B5">
        <v>694</v>
      </c>
      <c r="C5" t="s">
        <v>0</v>
      </c>
      <c r="D5" t="s">
        <v>1</v>
      </c>
      <c r="E5" s="4">
        <v>129.80000000000001</v>
      </c>
      <c r="F5" s="4">
        <v>132.53</v>
      </c>
      <c r="G5" s="4">
        <v>2.730000000000004</v>
      </c>
      <c r="H5" s="3">
        <v>224906.77347005118</v>
      </c>
      <c r="I5" s="3">
        <v>229637.0931277803</v>
      </c>
      <c r="J5" s="3">
        <v>4730.3196577291237</v>
      </c>
    </row>
    <row r="6" spans="2:10" x14ac:dyDescent="0.25">
      <c r="B6">
        <v>695</v>
      </c>
      <c r="C6" t="s">
        <v>17</v>
      </c>
      <c r="D6" t="s">
        <v>1</v>
      </c>
      <c r="E6" s="4">
        <v>2.4E-2</v>
      </c>
      <c r="F6" s="4">
        <v>0</v>
      </c>
      <c r="G6" s="4">
        <v>-2.4E-2</v>
      </c>
      <c r="H6" s="3">
        <v>73.864028100959999</v>
      </c>
      <c r="I6" s="3">
        <v>0</v>
      </c>
      <c r="J6" s="3">
        <v>-73.864028100959999</v>
      </c>
    </row>
    <row r="7" spans="2:10" x14ac:dyDescent="0.25">
      <c r="B7">
        <v>949</v>
      </c>
      <c r="C7" t="s">
        <v>33</v>
      </c>
      <c r="D7" t="s">
        <v>1</v>
      </c>
      <c r="E7" s="4">
        <v>749.86429999999996</v>
      </c>
      <c r="F7" s="4">
        <v>721.94899999999996</v>
      </c>
      <c r="G7" s="4">
        <v>-27.915300000000073</v>
      </c>
      <c r="H7" s="3">
        <v>796805.80517999991</v>
      </c>
      <c r="I7" s="3">
        <v>767143.00739999989</v>
      </c>
      <c r="J7" s="3">
        <v>-29662.797780000077</v>
      </c>
    </row>
    <row r="8" spans="2:10" x14ac:dyDescent="0.25">
      <c r="B8">
        <v>950</v>
      </c>
      <c r="C8" t="s">
        <v>18</v>
      </c>
      <c r="D8" t="s">
        <v>1</v>
      </c>
      <c r="E8" s="4">
        <v>1.27</v>
      </c>
      <c r="F8" s="4">
        <v>1.27</v>
      </c>
      <c r="G8" s="4">
        <v>0</v>
      </c>
      <c r="H8" s="3">
        <v>20447</v>
      </c>
      <c r="I8" s="3">
        <v>20447</v>
      </c>
      <c r="J8" s="3">
        <v>0</v>
      </c>
    </row>
    <row r="9" spans="2:10" x14ac:dyDescent="0.25">
      <c r="B9">
        <v>955</v>
      </c>
      <c r="C9" t="s">
        <v>20</v>
      </c>
      <c r="D9" t="s">
        <v>21</v>
      </c>
      <c r="E9" s="4">
        <v>506.92519999999996</v>
      </c>
      <c r="F9" s="4">
        <v>654.79999999999995</v>
      </c>
      <c r="G9" s="4">
        <v>147.87479999999999</v>
      </c>
      <c r="H9" s="3">
        <v>1191274.22</v>
      </c>
      <c r="I9" s="3">
        <v>1538779.9999999998</v>
      </c>
      <c r="J9" s="3">
        <v>347505.77999999991</v>
      </c>
    </row>
    <row r="10" spans="2:10" x14ac:dyDescent="0.25">
      <c r="B10">
        <v>962</v>
      </c>
      <c r="C10" t="s">
        <v>30</v>
      </c>
      <c r="D10" t="s">
        <v>23</v>
      </c>
      <c r="E10" s="4">
        <v>611.72579999999994</v>
      </c>
      <c r="F10" s="4">
        <v>555.69999999999993</v>
      </c>
      <c r="G10" s="4">
        <v>-56.025800000000004</v>
      </c>
      <c r="H10" s="3">
        <v>1071490.6510939142</v>
      </c>
      <c r="I10" s="3">
        <v>973356.61633510969</v>
      </c>
      <c r="J10" s="3">
        <v>-98134.034758804395</v>
      </c>
    </row>
    <row r="11" spans="2:10" x14ac:dyDescent="0.25">
      <c r="B11">
        <v>990</v>
      </c>
      <c r="C11" t="s">
        <v>24</v>
      </c>
      <c r="D11" t="s">
        <v>23</v>
      </c>
      <c r="E11" s="4">
        <v>147.76150000000001</v>
      </c>
      <c r="F11" s="4">
        <v>149.85</v>
      </c>
      <c r="G11" s="4">
        <v>2.088499999999982</v>
      </c>
      <c r="H11" s="3">
        <v>126319.828735</v>
      </c>
      <c r="I11" s="3">
        <v>128105.2665</v>
      </c>
      <c r="J11" s="3">
        <v>1785.4377649999847</v>
      </c>
    </row>
    <row r="12" spans="2:10" x14ac:dyDescent="0.25">
      <c r="B12">
        <v>997</v>
      </c>
      <c r="C12" t="s">
        <v>25</v>
      </c>
      <c r="D12" t="s">
        <v>1</v>
      </c>
      <c r="E12" s="4">
        <v>347</v>
      </c>
      <c r="F12" s="4">
        <v>380.24900000000002</v>
      </c>
      <c r="G12" s="4">
        <v>33.248999999999995</v>
      </c>
      <c r="H12" s="3">
        <v>189732.23347072297</v>
      </c>
      <c r="I12" s="3">
        <v>207912.08082135144</v>
      </c>
      <c r="J12" s="3">
        <v>18179.847350628439</v>
      </c>
    </row>
    <row r="13" spans="2:10" x14ac:dyDescent="0.25">
      <c r="B13">
        <v>28462</v>
      </c>
      <c r="C13" t="s">
        <v>34</v>
      </c>
      <c r="D13" t="s">
        <v>23</v>
      </c>
      <c r="E13" s="4">
        <v>5784.1867999999995</v>
      </c>
      <c r="F13" s="4">
        <v>5654</v>
      </c>
      <c r="G13" s="4">
        <v>-130.18679999999949</v>
      </c>
      <c r="H13" s="3">
        <v>3697370.5775161614</v>
      </c>
      <c r="I13" s="3">
        <v>3614152.5106478892</v>
      </c>
      <c r="J13" s="3">
        <v>-83218.066868272508</v>
      </c>
    </row>
    <row r="14" spans="2:10" x14ac:dyDescent="0.25">
      <c r="B14" t="s">
        <v>16</v>
      </c>
      <c r="E14" s="5">
        <v>8278.5576000000001</v>
      </c>
      <c r="F14" s="5">
        <v>8250.348</v>
      </c>
      <c r="G14" s="5">
        <v>-28.209599999999597</v>
      </c>
      <c r="H14" s="3">
        <v>7318420.9534939509</v>
      </c>
      <c r="I14" s="3">
        <v>7479533.5748321302</v>
      </c>
      <c r="J14" s="3">
        <v>161112.62133817951</v>
      </c>
    </row>
    <row r="16" spans="2:10" x14ac:dyDescent="0.25">
      <c r="E16" s="5"/>
      <c r="F16" s="5"/>
      <c r="G16" s="5"/>
      <c r="H16" s="3"/>
      <c r="I16" s="3"/>
      <c r="J16" s="9"/>
    </row>
    <row r="17" spans="2:10" x14ac:dyDescent="0.25">
      <c r="E17" s="5"/>
      <c r="F17" s="5"/>
      <c r="G17" s="5"/>
      <c r="H17" s="3"/>
      <c r="I17" s="3"/>
      <c r="J17" s="9"/>
    </row>
    <row r="20" spans="2:10" x14ac:dyDescent="0.25">
      <c r="B20" s="1" t="s">
        <v>6</v>
      </c>
      <c r="C20" s="2">
        <v>71</v>
      </c>
    </row>
    <row r="22" spans="2:10" x14ac:dyDescent="0.25">
      <c r="B22" s="1" t="s">
        <v>7</v>
      </c>
      <c r="C22" s="1" t="s">
        <v>8</v>
      </c>
      <c r="D22" s="1" t="s">
        <v>9</v>
      </c>
      <c r="E22" t="s">
        <v>38</v>
      </c>
      <c r="F22" t="s">
        <v>39</v>
      </c>
      <c r="G22" t="s">
        <v>40</v>
      </c>
      <c r="H22" t="s">
        <v>41</v>
      </c>
      <c r="I22" t="s">
        <v>42</v>
      </c>
      <c r="J22" t="s">
        <v>43</v>
      </c>
    </row>
    <row r="23" spans="2:10" x14ac:dyDescent="0.25">
      <c r="B23">
        <v>694</v>
      </c>
      <c r="C23" t="s">
        <v>0</v>
      </c>
      <c r="D23" t="s">
        <v>1</v>
      </c>
      <c r="E23" s="4">
        <v>82.6</v>
      </c>
      <c r="F23" s="4">
        <v>58.39</v>
      </c>
      <c r="G23" s="4">
        <v>-24.209999999999994</v>
      </c>
      <c r="H23" s="3">
        <v>143122.49220821439</v>
      </c>
      <c r="I23" s="3">
        <v>101173.39370505617</v>
      </c>
      <c r="J23" s="3">
        <v>-41949.098503158231</v>
      </c>
    </row>
    <row r="24" spans="2:10" x14ac:dyDescent="0.25">
      <c r="B24">
        <v>695</v>
      </c>
      <c r="C24" t="s">
        <v>17</v>
      </c>
      <c r="D24" t="s">
        <v>1</v>
      </c>
      <c r="E24" s="4">
        <v>1.2E-2</v>
      </c>
      <c r="F24" s="4">
        <v>0</v>
      </c>
      <c r="G24" s="4">
        <v>-1.2E-2</v>
      </c>
      <c r="H24" s="3">
        <v>36.932014050479999</v>
      </c>
      <c r="I24" s="3">
        <v>0</v>
      </c>
      <c r="J24" s="3">
        <v>-36.932014050479999</v>
      </c>
    </row>
    <row r="25" spans="2:10" x14ac:dyDescent="0.25">
      <c r="B25">
        <v>949</v>
      </c>
      <c r="C25" t="s">
        <v>33</v>
      </c>
      <c r="D25" t="s">
        <v>1</v>
      </c>
      <c r="E25" s="4">
        <v>657.375</v>
      </c>
      <c r="F25" s="4">
        <v>624.30999999999995</v>
      </c>
      <c r="G25" s="4">
        <v>-33.065000000000055</v>
      </c>
      <c r="H25" s="3">
        <v>698526.67499999993</v>
      </c>
      <c r="I25" s="3">
        <v>663391.80599999987</v>
      </c>
      <c r="J25" s="3">
        <v>-35134.869000000057</v>
      </c>
    </row>
    <row r="26" spans="2:10" x14ac:dyDescent="0.25">
      <c r="B26">
        <v>950</v>
      </c>
      <c r="C26" t="s">
        <v>18</v>
      </c>
      <c r="D26" t="s">
        <v>1</v>
      </c>
      <c r="E26" s="4">
        <v>0.71</v>
      </c>
      <c r="F26" s="4">
        <v>0.71</v>
      </c>
      <c r="G26" s="4">
        <v>0</v>
      </c>
      <c r="H26" s="3">
        <v>11431</v>
      </c>
      <c r="I26" s="3">
        <v>11431</v>
      </c>
      <c r="J26" s="3">
        <v>0</v>
      </c>
    </row>
    <row r="27" spans="2:10" x14ac:dyDescent="0.25">
      <c r="B27">
        <v>955</v>
      </c>
      <c r="C27" t="s">
        <v>20</v>
      </c>
      <c r="D27" t="s">
        <v>21</v>
      </c>
      <c r="E27" s="4">
        <v>454.33569999999997</v>
      </c>
      <c r="F27" s="4">
        <v>515.69999999999993</v>
      </c>
      <c r="G27" s="4">
        <v>61.364299999999957</v>
      </c>
      <c r="H27" s="3">
        <v>1067688.895</v>
      </c>
      <c r="I27" s="3">
        <v>1211894.9999999998</v>
      </c>
      <c r="J27" s="3">
        <v>144206.10499999989</v>
      </c>
    </row>
    <row r="28" spans="2:10" x14ac:dyDescent="0.25">
      <c r="B28">
        <v>962</v>
      </c>
      <c r="C28" t="s">
        <v>30</v>
      </c>
      <c r="D28" t="s">
        <v>23</v>
      </c>
      <c r="E28" s="4">
        <v>611.72579999999994</v>
      </c>
      <c r="F28" s="4">
        <v>555.69999999999993</v>
      </c>
      <c r="G28" s="4">
        <v>-56.025800000000004</v>
      </c>
      <c r="H28" s="3">
        <v>1071490.6510939142</v>
      </c>
      <c r="I28" s="3">
        <v>973356.61633510969</v>
      </c>
      <c r="J28" s="3">
        <v>-98134.034758804395</v>
      </c>
    </row>
    <row r="29" spans="2:10" x14ac:dyDescent="0.25">
      <c r="B29">
        <v>997</v>
      </c>
      <c r="C29" t="s">
        <v>25</v>
      </c>
      <c r="D29" t="s">
        <v>1</v>
      </c>
      <c r="E29" s="4">
        <v>150</v>
      </c>
      <c r="F29" s="4">
        <v>125.631</v>
      </c>
      <c r="G29" s="4">
        <v>-24.369</v>
      </c>
      <c r="H29" s="3">
        <v>82016.81562134999</v>
      </c>
      <c r="I29" s="3">
        <v>68692.363755505474</v>
      </c>
      <c r="J29" s="3">
        <v>-13324.451865844519</v>
      </c>
    </row>
    <row r="30" spans="2:10" x14ac:dyDescent="0.25">
      <c r="B30">
        <v>28462</v>
      </c>
      <c r="C30" t="s">
        <v>34</v>
      </c>
      <c r="D30" t="s">
        <v>23</v>
      </c>
      <c r="E30" s="4">
        <v>5784.1867999999995</v>
      </c>
      <c r="F30" s="4">
        <v>5654</v>
      </c>
      <c r="G30" s="4">
        <v>-130.18679999999949</v>
      </c>
      <c r="H30" s="3">
        <v>3697370.5775161614</v>
      </c>
      <c r="I30" s="3">
        <v>3614152.5106478892</v>
      </c>
      <c r="J30" s="3">
        <v>-83218.066868272508</v>
      </c>
    </row>
    <row r="31" spans="2:10" x14ac:dyDescent="0.25">
      <c r="B31" t="s">
        <v>16</v>
      </c>
      <c r="E31" s="5">
        <v>7740.9452999999994</v>
      </c>
      <c r="F31" s="5">
        <v>7534.4409999999998</v>
      </c>
      <c r="G31" s="5">
        <v>-206.5042999999996</v>
      </c>
      <c r="H31" s="3">
        <v>6771684.0384536907</v>
      </c>
      <c r="I31" s="3">
        <v>6644092.6904435605</v>
      </c>
      <c r="J31" s="3">
        <v>-127591.3480101303</v>
      </c>
    </row>
    <row r="33" spans="2:10" x14ac:dyDescent="0.25">
      <c r="E33" s="5"/>
      <c r="F33" s="5"/>
      <c r="G33" s="5"/>
      <c r="H33" s="3"/>
      <c r="I33" s="3"/>
      <c r="J33" s="9"/>
    </row>
    <row r="34" spans="2:10" x14ac:dyDescent="0.25">
      <c r="E34" s="5"/>
      <c r="F34" s="5"/>
      <c r="G34" s="5"/>
      <c r="H34" s="3"/>
      <c r="I34" s="3"/>
      <c r="J34" s="9"/>
    </row>
    <row r="37" spans="2:10" x14ac:dyDescent="0.25">
      <c r="B37" s="1" t="s">
        <v>6</v>
      </c>
      <c r="C37" s="2">
        <v>72</v>
      </c>
    </row>
    <row r="39" spans="2:10" x14ac:dyDescent="0.25">
      <c r="B39" s="1" t="s">
        <v>7</v>
      </c>
      <c r="C39" s="1" t="s">
        <v>8</v>
      </c>
      <c r="D39" s="1" t="s">
        <v>9</v>
      </c>
      <c r="E39" t="s">
        <v>38</v>
      </c>
      <c r="F39" t="s">
        <v>39</v>
      </c>
      <c r="G39" t="s">
        <v>40</v>
      </c>
      <c r="H39" t="s">
        <v>41</v>
      </c>
      <c r="I39" t="s">
        <v>42</v>
      </c>
      <c r="J39" t="s">
        <v>43</v>
      </c>
    </row>
    <row r="40" spans="2:10" x14ac:dyDescent="0.25">
      <c r="B40">
        <v>694</v>
      </c>
      <c r="C40" t="s">
        <v>0</v>
      </c>
      <c r="D40" t="s">
        <v>1</v>
      </c>
      <c r="E40" s="4">
        <v>47.2</v>
      </c>
      <c r="F40" s="4">
        <v>74.14</v>
      </c>
      <c r="G40" s="4">
        <v>26.939999999999998</v>
      </c>
      <c r="H40" s="3">
        <v>81784.281261836804</v>
      </c>
      <c r="I40" s="3">
        <v>128463.69942272415</v>
      </c>
      <c r="J40" s="3">
        <v>46679.418160887355</v>
      </c>
    </row>
    <row r="41" spans="2:10" x14ac:dyDescent="0.25">
      <c r="B41">
        <v>695</v>
      </c>
      <c r="C41" t="s">
        <v>17</v>
      </c>
      <c r="D41" t="s">
        <v>1</v>
      </c>
      <c r="E41" s="4">
        <v>1.2E-2</v>
      </c>
      <c r="F41" s="4">
        <v>0</v>
      </c>
      <c r="G41" s="4">
        <v>-1.2E-2</v>
      </c>
      <c r="H41" s="3">
        <v>36.932014050479999</v>
      </c>
      <c r="I41" s="3">
        <v>0</v>
      </c>
      <c r="J41" s="3">
        <v>-36.932014050479999</v>
      </c>
    </row>
    <row r="42" spans="2:10" x14ac:dyDescent="0.25">
      <c r="B42">
        <v>949</v>
      </c>
      <c r="C42" t="s">
        <v>33</v>
      </c>
      <c r="D42" t="s">
        <v>1</v>
      </c>
      <c r="E42" s="4">
        <v>92.489300000000014</v>
      </c>
      <c r="F42" s="4">
        <v>97.638999999999996</v>
      </c>
      <c r="G42" s="4">
        <v>5.1496999999999815</v>
      </c>
      <c r="H42" s="3">
        <v>98279.130180000007</v>
      </c>
      <c r="I42" s="3">
        <v>103751.20139999999</v>
      </c>
      <c r="J42" s="3">
        <v>5472.0712199999798</v>
      </c>
    </row>
    <row r="43" spans="2:10" x14ac:dyDescent="0.25">
      <c r="B43">
        <v>950</v>
      </c>
      <c r="C43" t="s">
        <v>18</v>
      </c>
      <c r="D43" t="s">
        <v>1</v>
      </c>
      <c r="E43" s="4">
        <v>0.56000000000000005</v>
      </c>
      <c r="F43" s="4">
        <v>0.56000000000000005</v>
      </c>
      <c r="G43" s="4">
        <v>0</v>
      </c>
      <c r="H43" s="3">
        <v>9016</v>
      </c>
      <c r="I43" s="3">
        <v>9016</v>
      </c>
      <c r="J43" s="3">
        <v>0</v>
      </c>
    </row>
    <row r="44" spans="2:10" x14ac:dyDescent="0.25">
      <c r="B44">
        <v>955</v>
      </c>
      <c r="C44" t="s">
        <v>20</v>
      </c>
      <c r="D44" t="s">
        <v>21</v>
      </c>
      <c r="E44" s="4">
        <v>52.589500000000001</v>
      </c>
      <c r="F44" s="4">
        <v>139.10000000000002</v>
      </c>
      <c r="G44" s="4">
        <v>86.510500000000022</v>
      </c>
      <c r="H44" s="3">
        <v>123585.325</v>
      </c>
      <c r="I44" s="3">
        <v>326885.00000000006</v>
      </c>
      <c r="J44" s="3">
        <v>203299.67500000005</v>
      </c>
    </row>
    <row r="45" spans="2:10" x14ac:dyDescent="0.25">
      <c r="B45">
        <v>990</v>
      </c>
      <c r="C45" t="s">
        <v>24</v>
      </c>
      <c r="D45" t="s">
        <v>23</v>
      </c>
      <c r="E45" s="4">
        <v>147.76150000000001</v>
      </c>
      <c r="F45" s="4">
        <v>149.85</v>
      </c>
      <c r="G45" s="4">
        <v>2.088499999999982</v>
      </c>
      <c r="H45" s="3">
        <v>126319.828735</v>
      </c>
      <c r="I45" s="3">
        <v>128105.2665</v>
      </c>
      <c r="J45" s="3">
        <v>1785.4377649999847</v>
      </c>
    </row>
    <row r="46" spans="2:10" x14ac:dyDescent="0.25">
      <c r="B46">
        <v>997</v>
      </c>
      <c r="C46" t="s">
        <v>25</v>
      </c>
      <c r="D46" t="s">
        <v>1</v>
      </c>
      <c r="E46" s="4">
        <v>197</v>
      </c>
      <c r="F46" s="4">
        <v>254.61799999999999</v>
      </c>
      <c r="G46" s="4">
        <v>57.617999999999995</v>
      </c>
      <c r="H46" s="3">
        <v>107715.417849373</v>
      </c>
      <c r="I46" s="3">
        <v>139219.71706584597</v>
      </c>
      <c r="J46" s="3">
        <v>31504.299216472959</v>
      </c>
    </row>
    <row r="47" spans="2:10" x14ac:dyDescent="0.25">
      <c r="B47" t="s">
        <v>16</v>
      </c>
      <c r="E47" s="5">
        <v>537.6123</v>
      </c>
      <c r="F47" s="5">
        <v>715.90699999999993</v>
      </c>
      <c r="G47" s="5">
        <v>178.29469999999998</v>
      </c>
      <c r="H47" s="3">
        <v>546736.9150402603</v>
      </c>
      <c r="I47" s="3">
        <v>835440.88438857021</v>
      </c>
      <c r="J47" s="3">
        <v>288703.96934830985</v>
      </c>
    </row>
  </sheetData>
  <conditionalFormatting pivot="1" sqref="J5:J14">
    <cfRule type="colorScale" priority="5">
      <colorScale>
        <cfvo type="num" val="-200000"/>
        <cfvo type="num" val="0"/>
        <cfvo type="num" val="200000"/>
        <color rgb="FFD4E7C7"/>
        <color theme="0"/>
        <color rgb="FFFFCDCD"/>
      </colorScale>
    </cfRule>
  </conditionalFormatting>
  <conditionalFormatting pivot="1" sqref="J23:J31">
    <cfRule type="colorScale" priority="2">
      <colorScale>
        <cfvo type="num" val="-100000"/>
        <cfvo type="num" val="0"/>
        <cfvo type="num" val="100000"/>
        <color rgb="FFD4E7C7"/>
        <color theme="0"/>
        <color rgb="FFFFCDCD"/>
      </colorScale>
    </cfRule>
  </conditionalFormatting>
  <conditionalFormatting pivot="1" sqref="J40:J47">
    <cfRule type="colorScale" priority="1">
      <colorScale>
        <cfvo type="num" val="-100000"/>
        <cfvo type="num" val="0"/>
        <cfvo type="num" val="100000"/>
        <color rgb="FFD4E7C7"/>
        <color theme="0"/>
        <color rgb="FFFFCDCD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J18"/>
  <sheetViews>
    <sheetView workbookViewId="0">
      <selection activeCell="K4" sqref="K4"/>
    </sheetView>
  </sheetViews>
  <sheetFormatPr defaultRowHeight="15" x14ac:dyDescent="0.25"/>
  <cols>
    <col min="1" max="1" width="3.140625" customWidth="1"/>
    <col min="2" max="2" width="10.140625" customWidth="1"/>
    <col min="3" max="3" width="26.5703125" customWidth="1"/>
    <col min="4" max="4" width="11.140625" customWidth="1"/>
    <col min="5" max="10" width="13.5703125" customWidth="1"/>
  </cols>
  <sheetData>
    <row r="2" spans="2:10" x14ac:dyDescent="0.25">
      <c r="B2" s="1" t="s">
        <v>36</v>
      </c>
      <c r="C2" s="2">
        <v>110</v>
      </c>
    </row>
    <row r="4" spans="2:10" x14ac:dyDescent="0.25">
      <c r="B4" s="1" t="s">
        <v>7</v>
      </c>
      <c r="C4" s="1" t="s">
        <v>8</v>
      </c>
      <c r="D4" s="1" t="s">
        <v>9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</row>
    <row r="5" spans="2:10" x14ac:dyDescent="0.25">
      <c r="B5">
        <v>694</v>
      </c>
      <c r="C5" t="s">
        <v>0</v>
      </c>
      <c r="D5" t="s">
        <v>1</v>
      </c>
      <c r="E5" s="4">
        <v>215</v>
      </c>
      <c r="F5" s="4">
        <v>178.61</v>
      </c>
      <c r="G5" s="4">
        <v>-36.389999999999986</v>
      </c>
      <c r="H5" s="3">
        <v>372534.33201895998</v>
      </c>
      <c r="I5" s="3">
        <v>309480.73042747186</v>
      </c>
      <c r="J5" s="3">
        <v>-63053.601591488135</v>
      </c>
    </row>
    <row r="6" spans="2:10" x14ac:dyDescent="0.25">
      <c r="B6">
        <v>695</v>
      </c>
      <c r="C6" t="s">
        <v>17</v>
      </c>
      <c r="D6" t="s">
        <v>1</v>
      </c>
      <c r="E6" s="4">
        <v>5.21</v>
      </c>
      <c r="F6" s="4">
        <v>5.3</v>
      </c>
      <c r="G6" s="4">
        <v>8.9999999999999858E-2</v>
      </c>
      <c r="H6" s="3">
        <v>16034.649433583401</v>
      </c>
      <c r="I6" s="3">
        <v>16311.639538962001</v>
      </c>
      <c r="J6" s="3">
        <v>276.99010537859959</v>
      </c>
    </row>
    <row r="7" spans="2:10" x14ac:dyDescent="0.25">
      <c r="B7">
        <v>935</v>
      </c>
      <c r="C7" t="s">
        <v>35</v>
      </c>
      <c r="D7" t="s">
        <v>1</v>
      </c>
      <c r="E7" s="4">
        <v>830.30000000000007</v>
      </c>
      <c r="F7" s="4">
        <v>880.9140000000001</v>
      </c>
      <c r="G7" s="4">
        <v>50.614000000000033</v>
      </c>
      <c r="H7" s="3">
        <v>1437083.24</v>
      </c>
      <c r="I7" s="3">
        <v>1524685.9512000002</v>
      </c>
      <c r="J7" s="3">
        <v>87602.711200000049</v>
      </c>
    </row>
    <row r="8" spans="2:10" x14ac:dyDescent="0.25">
      <c r="B8">
        <v>937</v>
      </c>
      <c r="C8" t="s">
        <v>26</v>
      </c>
      <c r="D8" t="s">
        <v>23</v>
      </c>
      <c r="E8" s="4">
        <v>493.86439999999999</v>
      </c>
      <c r="F8" s="4">
        <v>522.03399999999999</v>
      </c>
      <c r="G8" s="4">
        <v>28.169600000000003</v>
      </c>
      <c r="H8" s="3">
        <v>916028.69121805625</v>
      </c>
      <c r="I8" s="3">
        <v>968278.17876997578</v>
      </c>
      <c r="J8" s="3">
        <v>52249.487551919439</v>
      </c>
    </row>
    <row r="9" spans="2:10" x14ac:dyDescent="0.25">
      <c r="B9">
        <v>950</v>
      </c>
      <c r="C9" t="s">
        <v>18</v>
      </c>
      <c r="D9" t="s">
        <v>1</v>
      </c>
      <c r="E9" s="4">
        <v>1.54</v>
      </c>
      <c r="F9" s="4">
        <v>1.54</v>
      </c>
      <c r="G9" s="4">
        <v>0</v>
      </c>
      <c r="H9" s="3">
        <v>24794</v>
      </c>
      <c r="I9" s="3">
        <v>24794</v>
      </c>
      <c r="J9" s="3">
        <v>0</v>
      </c>
    </row>
    <row r="10" spans="2:10" x14ac:dyDescent="0.25">
      <c r="B10">
        <v>951</v>
      </c>
      <c r="C10" t="s">
        <v>27</v>
      </c>
      <c r="D10" t="s">
        <v>1</v>
      </c>
      <c r="E10" s="4">
        <v>23.77</v>
      </c>
      <c r="F10" s="4">
        <v>23.77</v>
      </c>
      <c r="G10" s="4">
        <v>0</v>
      </c>
      <c r="H10" s="3">
        <v>291420.2</v>
      </c>
      <c r="I10" s="3">
        <v>291420.2</v>
      </c>
      <c r="J10" s="3">
        <v>0</v>
      </c>
    </row>
    <row r="11" spans="2:10" x14ac:dyDescent="0.25">
      <c r="B11">
        <v>952</v>
      </c>
      <c r="C11" t="s">
        <v>19</v>
      </c>
      <c r="D11" t="s">
        <v>1</v>
      </c>
      <c r="E11" s="4">
        <v>850.97630000000004</v>
      </c>
      <c r="F11" s="4">
        <v>793.40399999999988</v>
      </c>
      <c r="G11" s="4">
        <v>-57.572300000000155</v>
      </c>
      <c r="H11" s="3">
        <v>604278.27063000004</v>
      </c>
      <c r="I11" s="3">
        <v>563396.18039999995</v>
      </c>
      <c r="J11" s="3">
        <v>-40882.090230000111</v>
      </c>
    </row>
    <row r="12" spans="2:10" x14ac:dyDescent="0.25">
      <c r="B12">
        <v>955</v>
      </c>
      <c r="C12" t="s">
        <v>20</v>
      </c>
      <c r="D12" t="s">
        <v>21</v>
      </c>
      <c r="E12" s="4">
        <v>25197.218899999996</v>
      </c>
      <c r="F12" s="4">
        <v>24910.629999999997</v>
      </c>
      <c r="G12" s="4">
        <v>-286.58889999999883</v>
      </c>
      <c r="H12" s="3">
        <v>59213464.414999992</v>
      </c>
      <c r="I12" s="3">
        <v>58539980.499999993</v>
      </c>
      <c r="J12" s="3">
        <v>-673483.91499999724</v>
      </c>
    </row>
    <row r="13" spans="2:10" x14ac:dyDescent="0.25">
      <c r="B13">
        <v>958</v>
      </c>
      <c r="C13" t="s">
        <v>22</v>
      </c>
      <c r="D13" t="s">
        <v>1</v>
      </c>
      <c r="E13" s="4">
        <v>1272.73</v>
      </c>
      <c r="F13" s="4">
        <v>1253.566</v>
      </c>
      <c r="G13" s="4">
        <v>-19.163999999999987</v>
      </c>
      <c r="H13" s="3">
        <v>606526.99874305376</v>
      </c>
      <c r="I13" s="3">
        <v>597394.28135294595</v>
      </c>
      <c r="J13" s="3">
        <v>-9132.7173901077804</v>
      </c>
    </row>
    <row r="14" spans="2:10" x14ac:dyDescent="0.25">
      <c r="B14">
        <v>962</v>
      </c>
      <c r="C14" t="s">
        <v>30</v>
      </c>
      <c r="D14" t="s">
        <v>23</v>
      </c>
      <c r="E14" s="4">
        <v>45.191200000000002</v>
      </c>
      <c r="F14" s="4">
        <v>23.895</v>
      </c>
      <c r="G14" s="4">
        <v>-21.296200000000002</v>
      </c>
      <c r="H14" s="3">
        <v>79156.295699339957</v>
      </c>
      <c r="I14" s="3">
        <v>41854.159343760031</v>
      </c>
      <c r="J14" s="3">
        <v>-37302.136355579933</v>
      </c>
    </row>
    <row r="15" spans="2:10" x14ac:dyDescent="0.25">
      <c r="B15">
        <v>966</v>
      </c>
      <c r="C15" t="s">
        <v>28</v>
      </c>
      <c r="D15" t="s">
        <v>29</v>
      </c>
      <c r="E15" s="4">
        <v>1</v>
      </c>
      <c r="F15" s="4">
        <v>1</v>
      </c>
      <c r="G15" s="4">
        <v>0</v>
      </c>
      <c r="H15" s="3">
        <v>4362.38</v>
      </c>
      <c r="I15" s="3">
        <v>4362.38</v>
      </c>
      <c r="J15" s="3">
        <v>0</v>
      </c>
    </row>
    <row r="16" spans="2:10" x14ac:dyDescent="0.25">
      <c r="B16">
        <v>990</v>
      </c>
      <c r="C16" t="s">
        <v>24</v>
      </c>
      <c r="D16" t="s">
        <v>23</v>
      </c>
      <c r="E16" s="4">
        <v>25584.088100000004</v>
      </c>
      <c r="F16" s="4">
        <v>29027.45</v>
      </c>
      <c r="G16" s="4">
        <v>3443.3618999999962</v>
      </c>
      <c r="H16" s="3">
        <v>21871581.075809002</v>
      </c>
      <c r="I16" s="3">
        <v>24815276.730500001</v>
      </c>
      <c r="J16" s="3">
        <v>2943695.6546909967</v>
      </c>
    </row>
    <row r="17" spans="2:10" x14ac:dyDescent="0.25">
      <c r="B17">
        <v>997</v>
      </c>
      <c r="C17" t="s">
        <v>25</v>
      </c>
      <c r="D17" t="s">
        <v>1</v>
      </c>
      <c r="E17" s="4">
        <v>345</v>
      </c>
      <c r="F17" s="4">
        <v>330.12</v>
      </c>
      <c r="G17" s="4">
        <v>-14.879999999999995</v>
      </c>
      <c r="H17" s="3">
        <v>188638.675929105</v>
      </c>
      <c r="I17" s="3">
        <v>180502.60781946708</v>
      </c>
      <c r="J17" s="3">
        <v>-8136.0681096379176</v>
      </c>
    </row>
    <row r="18" spans="2:10" x14ac:dyDescent="0.25">
      <c r="B18" t="s">
        <v>16</v>
      </c>
      <c r="E18" s="5">
        <v>54865.888900000005</v>
      </c>
      <c r="F18" s="5">
        <v>57952.233</v>
      </c>
      <c r="G18" s="5">
        <v>3086.3440999999971</v>
      </c>
      <c r="H18" s="3">
        <v>85625903.224481106</v>
      </c>
      <c r="I18" s="3">
        <v>87877737.539352581</v>
      </c>
      <c r="J18" s="3">
        <v>2251834.3148714835</v>
      </c>
    </row>
  </sheetData>
  <conditionalFormatting pivot="1" sqref="J5:J18">
    <cfRule type="colorScale" priority="1">
      <colorScale>
        <cfvo type="num" val="-100000"/>
        <cfvo type="num" val="0"/>
        <cfvo type="num" val="100000"/>
        <color rgb="FFD4E7C7"/>
        <color theme="0"/>
        <color rgb="FFFFCDCD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J16"/>
  <sheetViews>
    <sheetView workbookViewId="0">
      <selection activeCell="K4" sqref="K4"/>
    </sheetView>
  </sheetViews>
  <sheetFormatPr defaultRowHeight="15" x14ac:dyDescent="0.25"/>
  <cols>
    <col min="1" max="1" width="3.140625" customWidth="1"/>
    <col min="2" max="2" width="10.140625" customWidth="1"/>
    <col min="3" max="3" width="26.5703125" customWidth="1"/>
    <col min="4" max="4" width="11.140625" customWidth="1"/>
    <col min="5" max="10" width="13.5703125" customWidth="1"/>
  </cols>
  <sheetData>
    <row r="2" spans="2:10" x14ac:dyDescent="0.25">
      <c r="B2" s="1" t="s">
        <v>36</v>
      </c>
      <c r="C2" s="2">
        <v>61</v>
      </c>
    </row>
    <row r="4" spans="2:10" x14ac:dyDescent="0.25">
      <c r="B4" s="1" t="s">
        <v>7</v>
      </c>
      <c r="C4" s="1" t="s">
        <v>8</v>
      </c>
      <c r="D4" s="1" t="s">
        <v>9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</row>
    <row r="5" spans="2:10" x14ac:dyDescent="0.25">
      <c r="B5">
        <v>694</v>
      </c>
      <c r="C5" t="s">
        <v>0</v>
      </c>
      <c r="D5" t="s">
        <v>1</v>
      </c>
      <c r="E5" s="4">
        <v>73.78</v>
      </c>
      <c r="F5" s="4">
        <v>39.21</v>
      </c>
      <c r="G5" s="4">
        <v>-34.57</v>
      </c>
      <c r="H5" s="3">
        <v>127839.92100632032</v>
      </c>
      <c r="I5" s="3">
        <v>67939.865853318246</v>
      </c>
      <c r="J5" s="3">
        <v>-59900.055153002082</v>
      </c>
    </row>
    <row r="6" spans="2:10" x14ac:dyDescent="0.25">
      <c r="B6">
        <v>695</v>
      </c>
      <c r="C6" t="s">
        <v>17</v>
      </c>
      <c r="D6" t="s">
        <v>1</v>
      </c>
      <c r="E6" s="4">
        <v>7.8E-2</v>
      </c>
      <c r="F6" s="4">
        <v>0</v>
      </c>
      <c r="G6" s="4">
        <v>-7.8E-2</v>
      </c>
      <c r="H6" s="3">
        <v>240.05809132812001</v>
      </c>
      <c r="I6" s="3">
        <v>0</v>
      </c>
      <c r="J6" s="3">
        <v>-240.05809132812001</v>
      </c>
    </row>
    <row r="7" spans="2:10" x14ac:dyDescent="0.25">
      <c r="B7">
        <v>937</v>
      </c>
      <c r="C7" t="s">
        <v>26</v>
      </c>
      <c r="D7" t="s">
        <v>23</v>
      </c>
      <c r="E7" s="4">
        <v>58.117199999999997</v>
      </c>
      <c r="F7" s="4">
        <v>29.681999999999999</v>
      </c>
      <c r="G7" s="4">
        <v>-28.435199999999998</v>
      </c>
      <c r="H7" s="3">
        <v>107796.84191299883</v>
      </c>
      <c r="I7" s="3">
        <v>55054.714639756065</v>
      </c>
      <c r="J7" s="3">
        <v>-52742.127273242761</v>
      </c>
    </row>
    <row r="8" spans="2:10" x14ac:dyDescent="0.25">
      <c r="B8">
        <v>950</v>
      </c>
      <c r="C8" t="s">
        <v>18</v>
      </c>
      <c r="D8" t="s">
        <v>1</v>
      </c>
      <c r="E8" s="4">
        <v>0.91700000000000004</v>
      </c>
      <c r="F8" s="4">
        <v>0.91700000000000004</v>
      </c>
      <c r="G8" s="4">
        <v>0</v>
      </c>
      <c r="H8" s="3">
        <v>14763.7</v>
      </c>
      <c r="I8" s="3">
        <v>14763.7</v>
      </c>
      <c r="J8" s="3">
        <v>0</v>
      </c>
    </row>
    <row r="9" spans="2:10" x14ac:dyDescent="0.25">
      <c r="B9">
        <v>951</v>
      </c>
      <c r="C9" t="s">
        <v>27</v>
      </c>
      <c r="D9" t="s">
        <v>1</v>
      </c>
      <c r="E9" s="4">
        <v>5.6261000000000001</v>
      </c>
      <c r="F9" s="4">
        <v>5.806</v>
      </c>
      <c r="G9" s="4">
        <v>0.17989999999999995</v>
      </c>
      <c r="H9" s="3">
        <v>68975.986000000004</v>
      </c>
      <c r="I9" s="3">
        <v>71181.56</v>
      </c>
      <c r="J9" s="3">
        <v>2205.5739999999992</v>
      </c>
    </row>
    <row r="10" spans="2:10" x14ac:dyDescent="0.25">
      <c r="B10">
        <v>952</v>
      </c>
      <c r="C10" t="s">
        <v>19</v>
      </c>
      <c r="D10" t="s">
        <v>1</v>
      </c>
      <c r="E10" s="4">
        <v>17.785499999999999</v>
      </c>
      <c r="F10" s="4">
        <v>18.707999999999998</v>
      </c>
      <c r="G10" s="4">
        <v>0.92249999999999943</v>
      </c>
      <c r="H10" s="3">
        <v>12629.483549999999</v>
      </c>
      <c r="I10" s="3">
        <v>13284.550799999999</v>
      </c>
      <c r="J10" s="3">
        <v>655.0672499999996</v>
      </c>
    </row>
    <row r="11" spans="2:10" x14ac:dyDescent="0.25">
      <c r="B11">
        <v>955</v>
      </c>
      <c r="C11" t="s">
        <v>20</v>
      </c>
      <c r="D11" t="s">
        <v>21</v>
      </c>
      <c r="E11" s="4">
        <v>272.48239999999998</v>
      </c>
      <c r="F11" s="4">
        <v>308.34000000000003</v>
      </c>
      <c r="G11" s="4">
        <v>35.857600000000048</v>
      </c>
      <c r="H11" s="3">
        <v>640333.64</v>
      </c>
      <c r="I11" s="3">
        <v>724599.00000000012</v>
      </c>
      <c r="J11" s="3">
        <v>84265.360000000117</v>
      </c>
    </row>
    <row r="12" spans="2:10" x14ac:dyDescent="0.25">
      <c r="B12">
        <v>958</v>
      </c>
      <c r="C12" t="s">
        <v>22</v>
      </c>
      <c r="D12" t="s">
        <v>1</v>
      </c>
      <c r="E12" s="4">
        <v>28.35</v>
      </c>
      <c r="F12" s="4">
        <v>27.420999999999999</v>
      </c>
      <c r="G12" s="4">
        <v>-0.92900000000000205</v>
      </c>
      <c r="H12" s="3">
        <v>13510.35994623021</v>
      </c>
      <c r="I12" s="3">
        <v>13067.639509191484</v>
      </c>
      <c r="J12" s="3">
        <v>-442.72043703872635</v>
      </c>
    </row>
    <row r="13" spans="2:10" x14ac:dyDescent="0.25">
      <c r="B13">
        <v>990</v>
      </c>
      <c r="C13" t="s">
        <v>24</v>
      </c>
      <c r="D13" t="s">
        <v>23</v>
      </c>
      <c r="E13" s="4">
        <v>571.42280000000005</v>
      </c>
      <c r="F13" s="4">
        <v>806.60000000000014</v>
      </c>
      <c r="G13" s="4">
        <v>235.17720000000008</v>
      </c>
      <c r="H13" s="3">
        <v>488503.63749200001</v>
      </c>
      <c r="I13" s="3">
        <v>689554.27400000009</v>
      </c>
      <c r="J13" s="3">
        <v>201050.63650800008</v>
      </c>
    </row>
    <row r="14" spans="2:10" x14ac:dyDescent="0.25">
      <c r="B14">
        <v>997</v>
      </c>
      <c r="C14" t="s">
        <v>25</v>
      </c>
      <c r="D14" t="s">
        <v>1</v>
      </c>
      <c r="E14" s="4">
        <v>75</v>
      </c>
      <c r="F14" s="4">
        <v>76.105999999999995</v>
      </c>
      <c r="G14" s="4">
        <v>1.1059999999999945</v>
      </c>
      <c r="H14" s="3">
        <v>41008.407810674995</v>
      </c>
      <c r="I14" s="3">
        <v>41613.145131189747</v>
      </c>
      <c r="J14" s="3">
        <v>604.73732051475099</v>
      </c>
    </row>
    <row r="15" spans="2:10" x14ac:dyDescent="0.25">
      <c r="B15">
        <v>16155</v>
      </c>
      <c r="C15" t="s">
        <v>32</v>
      </c>
      <c r="D15" t="s">
        <v>1</v>
      </c>
      <c r="E15" s="4">
        <v>63</v>
      </c>
      <c r="F15" s="4">
        <v>0</v>
      </c>
      <c r="G15" s="4">
        <v>-63</v>
      </c>
      <c r="H15" s="3">
        <v>17824.159905048</v>
      </c>
      <c r="I15" s="3">
        <v>0</v>
      </c>
      <c r="J15" s="3">
        <v>-17824.159905048</v>
      </c>
    </row>
    <row r="16" spans="2:10" x14ac:dyDescent="0.25">
      <c r="B16" t="s">
        <v>16</v>
      </c>
      <c r="E16" s="5">
        <v>1166.5590000000002</v>
      </c>
      <c r="F16" s="5">
        <v>1312.7900000000002</v>
      </c>
      <c r="G16" s="5">
        <v>146.23100000000011</v>
      </c>
      <c r="H16" s="3">
        <v>1533426.1957146006</v>
      </c>
      <c r="I16" s="3">
        <v>1691058.4499334558</v>
      </c>
      <c r="J16" s="3">
        <v>157632.25421885523</v>
      </c>
    </row>
  </sheetData>
  <conditionalFormatting pivot="1" sqref="J5:J16">
    <cfRule type="colorScale" priority="1">
      <colorScale>
        <cfvo type="num" val="-100000"/>
        <cfvo type="num" val="0"/>
        <cfvo type="num" val="100000"/>
        <color rgb="FFD4E7C7"/>
        <color theme="0"/>
        <color rgb="FFFFCDCD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J15"/>
  <sheetViews>
    <sheetView workbookViewId="0">
      <selection activeCell="K4" sqref="K4"/>
    </sheetView>
  </sheetViews>
  <sheetFormatPr defaultRowHeight="15" x14ac:dyDescent="0.25"/>
  <cols>
    <col min="1" max="1" width="3.140625" customWidth="1"/>
    <col min="2" max="2" width="10.140625" customWidth="1"/>
    <col min="3" max="3" width="26.5703125" customWidth="1"/>
    <col min="4" max="4" width="11.140625" customWidth="1"/>
    <col min="5" max="10" width="13.5703125" customWidth="1"/>
  </cols>
  <sheetData>
    <row r="2" spans="2:10" x14ac:dyDescent="0.25">
      <c r="B2" s="1" t="s">
        <v>36</v>
      </c>
      <c r="C2" s="2">
        <v>62</v>
      </c>
    </row>
    <row r="4" spans="2:10" x14ac:dyDescent="0.25">
      <c r="B4" s="1" t="s">
        <v>7</v>
      </c>
      <c r="C4" s="1" t="s">
        <v>8</v>
      </c>
      <c r="D4" s="1" t="s">
        <v>9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</row>
    <row r="5" spans="2:10" x14ac:dyDescent="0.25">
      <c r="B5">
        <v>694</v>
      </c>
      <c r="C5" t="s">
        <v>0</v>
      </c>
      <c r="D5" t="s">
        <v>1</v>
      </c>
      <c r="E5" s="4">
        <v>371.64150000000001</v>
      </c>
      <c r="F5" s="4">
        <v>387.71</v>
      </c>
      <c r="G5" s="4">
        <v>16.068499999999972</v>
      </c>
      <c r="H5" s="3">
        <v>643949.85094429913</v>
      </c>
      <c r="I5" s="3">
        <v>671792.0272887022</v>
      </c>
      <c r="J5" s="3">
        <v>27842.176344403015</v>
      </c>
    </row>
    <row r="6" spans="2:10" x14ac:dyDescent="0.25">
      <c r="B6">
        <v>695</v>
      </c>
      <c r="C6" t="s">
        <v>17</v>
      </c>
      <c r="D6" t="s">
        <v>1</v>
      </c>
      <c r="E6" s="4">
        <v>0.114</v>
      </c>
      <c r="F6" s="4">
        <v>0</v>
      </c>
      <c r="G6" s="4">
        <v>-0.114</v>
      </c>
      <c r="H6" s="3">
        <v>350.85413347956001</v>
      </c>
      <c r="I6" s="3">
        <v>0</v>
      </c>
      <c r="J6" s="3">
        <v>-350.85413347956001</v>
      </c>
    </row>
    <row r="7" spans="2:10" x14ac:dyDescent="0.25">
      <c r="B7">
        <v>937</v>
      </c>
      <c r="C7" t="s">
        <v>26</v>
      </c>
      <c r="D7" t="s">
        <v>23</v>
      </c>
      <c r="E7" s="4">
        <v>85.383400000000009</v>
      </c>
      <c r="F7" s="4">
        <v>102.08499999999999</v>
      </c>
      <c r="G7" s="4">
        <v>16.701599999999985</v>
      </c>
      <c r="H7" s="3">
        <v>158370.68667785692</v>
      </c>
      <c r="I7" s="3">
        <v>189349.11879251729</v>
      </c>
      <c r="J7" s="3">
        <v>30978.432114660372</v>
      </c>
    </row>
    <row r="8" spans="2:10" x14ac:dyDescent="0.25">
      <c r="B8">
        <v>950</v>
      </c>
      <c r="C8" t="s">
        <v>18</v>
      </c>
      <c r="D8" t="s">
        <v>1</v>
      </c>
      <c r="E8" s="4">
        <v>1.3041999999999998</v>
      </c>
      <c r="F8" s="4">
        <v>1.3029999999999999</v>
      </c>
      <c r="G8" s="4">
        <v>-1.1999999999998678E-3</v>
      </c>
      <c r="H8" s="3">
        <v>20997.619999999995</v>
      </c>
      <c r="I8" s="3">
        <v>20978.3</v>
      </c>
      <c r="J8" s="3">
        <v>-19.319999999997872</v>
      </c>
    </row>
    <row r="9" spans="2:10" x14ac:dyDescent="0.25">
      <c r="B9">
        <v>951</v>
      </c>
      <c r="C9" t="s">
        <v>27</v>
      </c>
      <c r="D9" t="s">
        <v>1</v>
      </c>
      <c r="E9" s="4">
        <v>2.0972</v>
      </c>
      <c r="F9" s="4">
        <v>2.097</v>
      </c>
      <c r="G9" s="4">
        <v>-1.9999999999997797E-4</v>
      </c>
      <c r="H9" s="3">
        <v>25711.671999999999</v>
      </c>
      <c r="I9" s="3">
        <v>25709.22</v>
      </c>
      <c r="J9" s="3">
        <v>-2.45199999999973</v>
      </c>
    </row>
    <row r="10" spans="2:10" x14ac:dyDescent="0.25">
      <c r="B10">
        <v>952</v>
      </c>
      <c r="C10" t="s">
        <v>19</v>
      </c>
      <c r="D10" t="s">
        <v>1</v>
      </c>
      <c r="E10" s="4">
        <v>201.08590000000001</v>
      </c>
      <c r="F10" s="4">
        <v>201.08599999999998</v>
      </c>
      <c r="G10" s="4">
        <v>9.9999999974897946E-5</v>
      </c>
      <c r="H10" s="3">
        <v>142791.09759000002</v>
      </c>
      <c r="I10" s="3">
        <v>142791.1686</v>
      </c>
      <c r="J10" s="3">
        <v>7.100999998217504E-2</v>
      </c>
    </row>
    <row r="11" spans="2:10" x14ac:dyDescent="0.25">
      <c r="B11">
        <v>955</v>
      </c>
      <c r="C11" t="s">
        <v>20</v>
      </c>
      <c r="D11" t="s">
        <v>21</v>
      </c>
      <c r="E11" s="4">
        <v>188.81229999999999</v>
      </c>
      <c r="F11" s="4">
        <v>205.04</v>
      </c>
      <c r="G11" s="4">
        <v>16.227699999999999</v>
      </c>
      <c r="H11" s="3">
        <v>443708.90499999997</v>
      </c>
      <c r="I11" s="3">
        <v>481844</v>
      </c>
      <c r="J11" s="3">
        <v>38135.094999999994</v>
      </c>
    </row>
    <row r="12" spans="2:10" x14ac:dyDescent="0.25">
      <c r="B12">
        <v>958</v>
      </c>
      <c r="C12" t="s">
        <v>22</v>
      </c>
      <c r="D12" t="s">
        <v>1</v>
      </c>
      <c r="E12" s="4">
        <v>64.462000000000003</v>
      </c>
      <c r="F12" s="4">
        <v>62.307000000000002</v>
      </c>
      <c r="G12" s="4">
        <v>-2.1550000000000011</v>
      </c>
      <c r="H12" s="3">
        <v>30719.746837879782</v>
      </c>
      <c r="I12" s="3">
        <v>29692.76885960373</v>
      </c>
      <c r="J12" s="3">
        <v>-1026.9779782760536</v>
      </c>
    </row>
    <row r="13" spans="2:10" x14ac:dyDescent="0.25">
      <c r="B13">
        <v>990</v>
      </c>
      <c r="C13" t="s">
        <v>24</v>
      </c>
      <c r="D13" t="s">
        <v>23</v>
      </c>
      <c r="E13" s="4">
        <v>953.27200000000005</v>
      </c>
      <c r="F13" s="4">
        <v>953.27200000000005</v>
      </c>
      <c r="G13" s="4">
        <v>0</v>
      </c>
      <c r="H13" s="3">
        <v>814942.70007999998</v>
      </c>
      <c r="I13" s="3">
        <v>814942.70007999998</v>
      </c>
      <c r="J13" s="3">
        <v>0</v>
      </c>
    </row>
    <row r="14" spans="2:10" x14ac:dyDescent="0.25">
      <c r="B14">
        <v>997</v>
      </c>
      <c r="C14" t="s">
        <v>25</v>
      </c>
      <c r="D14" t="s">
        <v>1</v>
      </c>
      <c r="E14" s="4">
        <v>480</v>
      </c>
      <c r="F14" s="4">
        <v>395.74</v>
      </c>
      <c r="G14" s="4">
        <v>-84.259999999999991</v>
      </c>
      <c r="H14" s="3">
        <v>262453.80998831999</v>
      </c>
      <c r="I14" s="3">
        <v>216382.23075995364</v>
      </c>
      <c r="J14" s="3">
        <v>-46071.579228366332</v>
      </c>
    </row>
    <row r="15" spans="2:10" x14ac:dyDescent="0.25">
      <c r="B15" t="s">
        <v>16</v>
      </c>
      <c r="E15" s="5">
        <v>2348.1725000000001</v>
      </c>
      <c r="F15" s="5">
        <v>2310.6400000000003</v>
      </c>
      <c r="G15" s="5">
        <v>-37.532500000000063</v>
      </c>
      <c r="H15" s="3">
        <v>2543996.9432518352</v>
      </c>
      <c r="I15" s="3">
        <v>2593481.5343807768</v>
      </c>
      <c r="J15" s="3">
        <v>49484.591128941407</v>
      </c>
    </row>
  </sheetData>
  <conditionalFormatting pivot="1" sqref="J5:J15">
    <cfRule type="colorScale" priority="1">
      <colorScale>
        <cfvo type="num" val="-100000"/>
        <cfvo type="num" val="0"/>
        <cfvo type="num" val="100000"/>
        <color rgb="FFD4E7C7"/>
        <color theme="0"/>
        <color rgb="FFFFCDCD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Отчет</vt:lpstr>
      <vt:lpstr>Общий</vt:lpstr>
      <vt:lpstr>Цех16</vt:lpstr>
      <vt:lpstr>Цех50</vt:lpstr>
      <vt:lpstr>Цех56</vt:lpstr>
      <vt:lpstr>Цех71</vt:lpstr>
      <vt:lpstr>Цех110</vt:lpstr>
      <vt:lpstr>Цех61</vt:lpstr>
      <vt:lpstr>Цех62</vt:lpstr>
      <vt:lpstr>Цех70</vt:lpstr>
      <vt:lpstr>Цех23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Власов Андрей</dc:creator>
  <cp:lastModifiedBy>Власов Андрей</cp:lastModifiedBy>
  <dcterms:created xsi:type="dcterms:W3CDTF">2019-06-12T12:10:31Z</dcterms:created>
  <dcterms:modified xsi:type="dcterms:W3CDTF">2019-06-16T07:38:57Z</dcterms:modified>
</cp:coreProperties>
</file>