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8" i="1" l="1" a="1"/>
  <c r="R18" i="1"/>
  <c r="S18" i="1"/>
  <c r="R19" i="1"/>
  <c r="S19" i="1"/>
  <c r="R20" i="1"/>
  <c r="S20" i="1"/>
  <c r="O18" i="1" a="1"/>
  <c r="O18" i="1"/>
  <c r="P18" i="1"/>
  <c r="O19" i="1"/>
  <c r="P19" i="1"/>
  <c r="O20" i="1"/>
  <c r="P20" i="1"/>
  <c r="L18" i="1" a="1"/>
  <c r="L18" i="1"/>
  <c r="M18" i="1"/>
  <c r="L19" i="1"/>
  <c r="M19" i="1"/>
  <c r="L20" i="1"/>
  <c r="M20" i="1"/>
  <c r="I18" i="1" a="1"/>
  <c r="I18" i="1"/>
  <c r="J18" i="1"/>
  <c r="I19" i="1"/>
  <c r="J19" i="1"/>
  <c r="I20" i="1"/>
  <c r="J20" i="1"/>
  <c r="F18" i="1" a="1"/>
  <c r="F18" i="1"/>
  <c r="G18" i="1"/>
  <c r="F19" i="1"/>
  <c r="G19" i="1"/>
  <c r="F20" i="1"/>
  <c r="G20" i="1"/>
  <c r="C18" i="1" a="1"/>
  <c r="C18" i="1"/>
  <c r="D18" i="1"/>
  <c r="C19" i="1"/>
  <c r="D19" i="1"/>
  <c r="C20" i="1"/>
  <c r="D20" i="1"/>
  <c r="R7" i="1" a="1"/>
  <c r="R7" i="1"/>
  <c r="S7" i="1"/>
  <c r="R8" i="1"/>
  <c r="S8" i="1"/>
  <c r="R9" i="1"/>
  <c r="S9" i="1"/>
  <c r="O7" i="1" a="1"/>
  <c r="O7" i="1"/>
  <c r="P7" i="1"/>
  <c r="O8" i="1"/>
  <c r="P8" i="1"/>
  <c r="O9" i="1"/>
  <c r="P9" i="1"/>
  <c r="L7" i="1" a="1"/>
  <c r="L7" i="1"/>
  <c r="M7" i="1"/>
  <c r="L8" i="1"/>
  <c r="M8" i="1"/>
  <c r="L9" i="1"/>
  <c r="M9" i="1"/>
  <c r="I7" i="1" a="1"/>
  <c r="I7" i="1"/>
  <c r="J7" i="1"/>
  <c r="I8" i="1"/>
  <c r="J8" i="1"/>
  <c r="I9" i="1"/>
  <c r="J9" i="1"/>
  <c r="F7" i="1" a="1"/>
  <c r="F7" i="1"/>
  <c r="G7" i="1"/>
  <c r="F8" i="1"/>
  <c r="G8" i="1"/>
  <c r="F9" i="1"/>
  <c r="G9" i="1"/>
  <c r="C7" i="1" a="1"/>
  <c r="C7" i="1"/>
  <c r="D7" i="1"/>
  <c r="C8" i="1"/>
  <c r="D8" i="1"/>
  <c r="C9" i="1"/>
  <c r="D9" i="1"/>
</calcChain>
</file>

<file path=xl/sharedStrings.xml><?xml version="1.0" encoding="utf-8"?>
<sst xmlns="http://schemas.openxmlformats.org/spreadsheetml/2006/main" count="13" uniqueCount="13">
  <si>
    <t>Source Energies</t>
  </si>
  <si>
    <t>Det 1 (Si_3_4)</t>
  </si>
  <si>
    <t>Det 2 (Si_3_3)</t>
  </si>
  <si>
    <t>Det 3 (Si_3_2)</t>
  </si>
  <si>
    <t>Det 4 (Si_3_1)</t>
  </si>
  <si>
    <t>Det 5 (Si_2_4)</t>
  </si>
  <si>
    <t>Det 6 (Si_2_3)</t>
  </si>
  <si>
    <t>Det 7 (Si_2_2)</t>
  </si>
  <si>
    <t>Det 8 (Si_2_1)</t>
  </si>
  <si>
    <t>Det 9 (Si_1_4)</t>
  </si>
  <si>
    <t>Det 10 (Si_1_3)</t>
  </si>
  <si>
    <t>Det 11 (Si_1_2)</t>
  </si>
  <si>
    <t>Det 12 (Si_1_1)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</si>
</sst>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E+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showRuler="0" workbookViewId="0">
      <selection activeCell="R18" sqref="R18"/>
    </sheetView>
  </sheetViews>
  <sheetFormatPr baseColWidth="10" defaultRowHeight="15" x14ac:dyDescent="0"/>
  <cols>
    <col min="1" max="1" width="14.1640625" customWidth="1"/>
    <col min="2" max="2" width="3.6640625" customWidth="1"/>
    <col min="3" max="3" width="12.33203125" customWidth="1"/>
    <col min="4" max="4" width="11.83203125" bestFit="1" customWidth="1"/>
    <col min="5" max="5" width="2.5" customWidth="1"/>
    <col min="6" max="7" width="11.83203125" bestFit="1" customWidth="1"/>
    <col min="8" max="8" width="2.5" customWidth="1"/>
    <col min="9" max="10" width="11.83203125" bestFit="1" customWidth="1"/>
    <col min="11" max="11" width="2.33203125" customWidth="1"/>
    <col min="12" max="12" width="11.83203125" bestFit="1" customWidth="1"/>
    <col min="14" max="14" width="1.83203125" customWidth="1"/>
    <col min="15" max="15" width="11.6640625" customWidth="1"/>
    <col min="17" max="17" width="2.5" customWidth="1"/>
    <col min="18" max="18" width="11.83203125" bestFit="1" customWidth="1"/>
  </cols>
  <sheetData>
    <row r="1" spans="1:19">
      <c r="A1" t="s">
        <v>0</v>
      </c>
      <c r="C1" t="s">
        <v>1</v>
      </c>
      <c r="F1" t="s">
        <v>2</v>
      </c>
      <c r="I1" t="s">
        <v>3</v>
      </c>
      <c r="L1" t="s">
        <v>4</v>
      </c>
      <c r="O1" t="s">
        <v>5</v>
      </c>
      <c r="R1" t="s">
        <v>6</v>
      </c>
    </row>
    <row r="2" spans="1:19">
      <c r="A2">
        <v>3174.22</v>
      </c>
      <c r="C2" s="1">
        <v>1695.47</v>
      </c>
      <c r="F2" s="1">
        <v>1614.87</v>
      </c>
      <c r="I2" s="1">
        <v>1634.44</v>
      </c>
      <c r="L2" s="1">
        <v>1621.43</v>
      </c>
      <c r="O2" s="1">
        <v>1691.04</v>
      </c>
      <c r="R2" s="1">
        <v>1654</v>
      </c>
    </row>
    <row r="3" spans="1:19">
      <c r="A3">
        <v>5135.91</v>
      </c>
      <c r="C3" s="1">
        <v>2771.86</v>
      </c>
      <c r="F3" s="1">
        <v>2643.54</v>
      </c>
      <c r="I3" s="1">
        <v>2679.01</v>
      </c>
      <c r="L3" s="1">
        <v>2661.25</v>
      </c>
      <c r="O3" s="1">
        <v>2765.83</v>
      </c>
      <c r="R3" s="1">
        <v>2705.94</v>
      </c>
    </row>
    <row r="4" spans="1:19">
      <c r="A4">
        <v>5468.34</v>
      </c>
      <c r="C4" s="1">
        <v>2952.05</v>
      </c>
      <c r="F4" s="1">
        <v>2816.27</v>
      </c>
      <c r="I4" s="1">
        <v>2854.17</v>
      </c>
      <c r="L4" s="1">
        <v>2835.06</v>
      </c>
      <c r="O4" s="1">
        <v>2945.75</v>
      </c>
      <c r="R4" s="1">
        <v>2881.7</v>
      </c>
    </row>
    <row r="5" spans="1:19">
      <c r="A5">
        <v>5779.78</v>
      </c>
      <c r="C5" s="1">
        <v>3122.26</v>
      </c>
      <c r="F5" s="1">
        <v>2979.81</v>
      </c>
      <c r="I5" s="1">
        <v>3019.33</v>
      </c>
      <c r="L5" s="1">
        <v>3000.43</v>
      </c>
      <c r="O5" s="1">
        <v>3116.59</v>
      </c>
      <c r="R5" s="1">
        <v>3048.63</v>
      </c>
    </row>
    <row r="7" spans="1:19">
      <c r="C7" s="2">
        <f t="array" ref="C7:D9">LINEST($A$2:$A$5,C2:C5,1,1)</f>
        <v>1.8255757592887021</v>
      </c>
      <c r="D7" s="2">
        <v>78.421888212961676</v>
      </c>
      <c r="F7" s="2">
        <f t="array" ref="F7:G9">LINEST($A$2:$A$5,F2:F5,1,1)</f>
        <v>1.9088934979197156</v>
      </c>
      <c r="G7" s="2">
        <v>91.324853525299659</v>
      </c>
      <c r="I7" s="2">
        <f t="array" ref="I7:J9">LINEST($A$2:$A$5,I2:I5,1,1)</f>
        <v>1.8808285325291354</v>
      </c>
      <c r="J7" s="2">
        <v>99.585945138081115</v>
      </c>
      <c r="L7" s="2">
        <f t="array" ref="L7:M9">LINEST($A$2:$A$5,L2:L5,1,1)</f>
        <v>1.889383313392899</v>
      </c>
      <c r="M7">
        <v>110.28710998184306</v>
      </c>
      <c r="O7" s="2">
        <f t="array" ref="O7:P9">LINEST($A$2:$A$5,O2:O5,1,1)</f>
        <v>1.827661480519007</v>
      </c>
      <c r="P7">
        <v>83.173769377414828</v>
      </c>
      <c r="R7" s="2">
        <f t="array" ref="R7:S9">LINEST($A$2:$A$5,R2:R5,1,1)</f>
        <v>1.8679844341120724</v>
      </c>
      <c r="S7">
        <v>84.046454297391392</v>
      </c>
    </row>
    <row r="8" spans="1:19">
      <c r="C8" s="2">
        <v>2.0594264786016007E-3</v>
      </c>
      <c r="D8" s="2">
        <v>5.5471764756806969</v>
      </c>
      <c r="F8" s="2">
        <v>1.3313906132365345E-3</v>
      </c>
      <c r="G8" s="2">
        <v>3.4208418627870101</v>
      </c>
      <c r="I8" s="2">
        <v>1.8898080330373927E-3</v>
      </c>
      <c r="J8" s="2">
        <v>4.9199591246716139</v>
      </c>
      <c r="L8">
        <v>1.9801215130034744E-3</v>
      </c>
      <c r="M8">
        <v>5.1207711269256295</v>
      </c>
      <c r="O8">
        <v>1.7237362003472132E-3</v>
      </c>
      <c r="P8">
        <v>4.6332932608243187</v>
      </c>
      <c r="R8">
        <v>2.1256450806580451E-3</v>
      </c>
      <c r="S8">
        <v>5.5892913860863995</v>
      </c>
    </row>
    <row r="9" spans="1:19">
      <c r="C9" s="2">
        <v>0.99999745480094038</v>
      </c>
      <c r="D9" s="2">
        <v>2.292715775585358</v>
      </c>
      <c r="F9" s="2">
        <v>0.99999902707994159</v>
      </c>
      <c r="G9" s="2">
        <v>1.4175158406496675</v>
      </c>
      <c r="I9" s="2">
        <v>0.99999798086158642</v>
      </c>
      <c r="J9" s="2">
        <v>2.0420782880441948</v>
      </c>
      <c r="L9">
        <v>0.99999780329076859</v>
      </c>
      <c r="M9">
        <v>2.1299805111731538</v>
      </c>
      <c r="O9">
        <v>0.99999822098622781</v>
      </c>
      <c r="P9">
        <v>1.91680969484861</v>
      </c>
      <c r="R9">
        <v>0.99999741021405797</v>
      </c>
      <c r="S9">
        <v>2.3127105244695292</v>
      </c>
    </row>
    <row r="12" spans="1:19">
      <c r="C12" t="s">
        <v>7</v>
      </c>
      <c r="F12" t="s">
        <v>8</v>
      </c>
      <c r="I12" t="s">
        <v>9</v>
      </c>
      <c r="L12" t="s">
        <v>10</v>
      </c>
      <c r="O12" t="s">
        <v>11</v>
      </c>
      <c r="R12" t="s">
        <v>12</v>
      </c>
    </row>
    <row r="13" spans="1:19">
      <c r="C13" s="1">
        <v>1644.79</v>
      </c>
      <c r="F13" s="1">
        <v>1621.26</v>
      </c>
      <c r="I13" s="1">
        <v>1622.47</v>
      </c>
      <c r="L13" s="1">
        <v>1608.8</v>
      </c>
      <c r="O13" s="1">
        <v>1632.05</v>
      </c>
      <c r="R13" s="1">
        <v>1640.51</v>
      </c>
    </row>
    <row r="14" spans="1:19">
      <c r="C14" s="1">
        <v>2690.86</v>
      </c>
      <c r="F14" s="1">
        <v>2661.24</v>
      </c>
      <c r="I14" s="1">
        <v>2663.94</v>
      </c>
      <c r="L14" s="1">
        <v>2638.63</v>
      </c>
      <c r="O14" s="1">
        <v>2675.91</v>
      </c>
      <c r="R14" s="1">
        <v>2695.58</v>
      </c>
    </row>
    <row r="15" spans="1:19">
      <c r="C15" s="1">
        <v>2865.02</v>
      </c>
      <c r="F15" s="1">
        <v>2836.16</v>
      </c>
      <c r="I15" s="1">
        <v>2838.91</v>
      </c>
      <c r="L15" s="1">
        <v>2811.04</v>
      </c>
      <c r="O15" s="1">
        <v>2850.69</v>
      </c>
      <c r="R15" s="1">
        <v>2870.94</v>
      </c>
    </row>
    <row r="16" spans="1:19">
      <c r="C16" s="1">
        <v>3030.81</v>
      </c>
      <c r="F16" s="1">
        <v>2999.69</v>
      </c>
      <c r="I16" s="1">
        <v>3003.8</v>
      </c>
      <c r="L16" s="1">
        <v>2974.52</v>
      </c>
      <c r="O16" s="1">
        <v>3017.14</v>
      </c>
      <c r="R16" s="1">
        <v>3037.07</v>
      </c>
    </row>
    <row r="18" spans="3:19">
      <c r="C18" s="2">
        <f t="array" ref="C18:D20">LINEST($A$2:$A$5,C13:C16,1,1)</f>
        <v>1.8793995692611016</v>
      </c>
      <c r="D18">
        <v>82.302723774106198</v>
      </c>
      <c r="F18" s="2">
        <f t="array" ref="F18:G20">LINEST($A$2:$A$5,F13:F16,1,1)</f>
        <v>1.8891518433177656</v>
      </c>
      <c r="G18">
        <v>110.78761154142103</v>
      </c>
      <c r="I18" s="2">
        <f t="array" ref="I18:J20">LINEST($A$2:$A$5,I13:I16,1,1)</f>
        <v>1.8858422678637536</v>
      </c>
      <c r="J18">
        <v>114.08184193397483</v>
      </c>
      <c r="L18" s="2">
        <f t="array" ref="L18:M20">LINEST($A$2:$A$5,L13:L16,1,1)</f>
        <v>1.9075991082793848</v>
      </c>
      <c r="M18">
        <v>104.83180565600378</v>
      </c>
      <c r="O18" s="2">
        <f t="array" ref="O18:P20">LINEST($A$2:$A$5,O13:O16,1,1)</f>
        <v>1.881367084550386</v>
      </c>
      <c r="P18">
        <v>103.46340867575691</v>
      </c>
      <c r="R18" s="2">
        <f t="array" ref="R18:S20">LINEST($A$2:$A$5,R13:R16,1,1)</f>
        <v>1.8645447900554999</v>
      </c>
      <c r="S18">
        <v>114.41667904811311</v>
      </c>
    </row>
    <row r="19" spans="3:19">
      <c r="C19">
        <v>2.7435126271678793E-3</v>
      </c>
      <c r="D19">
        <v>7.1726211925205252</v>
      </c>
      <c r="F19">
        <v>2.1433250027138463E-3</v>
      </c>
      <c r="G19">
        <v>5.5429536029172253</v>
      </c>
      <c r="I19">
        <v>1.5002940734413761E-3</v>
      </c>
      <c r="J19">
        <v>3.884226996167695</v>
      </c>
      <c r="L19">
        <v>1.8483824316867783E-3</v>
      </c>
      <c r="M19">
        <v>4.7396072980705606</v>
      </c>
      <c r="O19">
        <v>1.6816511112193249E-3</v>
      </c>
      <c r="P19">
        <v>4.3733962353715574</v>
      </c>
      <c r="R19">
        <v>3.5084228307232916E-3</v>
      </c>
      <c r="S19">
        <v>9.1863607173984061</v>
      </c>
    </row>
    <row r="20" spans="3:19">
      <c r="C20">
        <v>0.99999573809440412</v>
      </c>
      <c r="D20">
        <v>2.9668203891343539</v>
      </c>
      <c r="F20">
        <v>0.99999742562858041</v>
      </c>
      <c r="G20">
        <v>2.3058175738451543</v>
      </c>
      <c r="I20">
        <v>0.99999873418131413</v>
      </c>
      <c r="J20">
        <v>1.6168699640439215</v>
      </c>
      <c r="L20">
        <v>0.9999981222463159</v>
      </c>
      <c r="M20">
        <v>1.9692853657647593</v>
      </c>
      <c r="O20">
        <v>0.99999840208374102</v>
      </c>
      <c r="P20">
        <v>1.8166294487058483</v>
      </c>
      <c r="R20">
        <v>0.99999291882811425</v>
      </c>
      <c r="S20">
        <v>3.8242115639479985</v>
      </c>
    </row>
    <row r="24" spans="3:19">
      <c r="I24" s="1"/>
      <c r="L24" s="1"/>
      <c r="O24" s="1"/>
    </row>
    <row r="25" spans="3:19">
      <c r="I25" s="1"/>
      <c r="L25" s="1"/>
      <c r="N25" s="1"/>
      <c r="O25" s="1"/>
    </row>
    <row r="26" spans="3:19">
      <c r="I26" s="1"/>
      <c r="L26" s="1"/>
      <c r="O26" s="1"/>
    </row>
    <row r="27" spans="3:19">
      <c r="I27" s="1"/>
      <c r="L27" s="1"/>
      <c r="O27" s="1"/>
    </row>
    <row r="29" spans="3:19">
      <c r="I29" s="1"/>
      <c r="L29" s="1"/>
      <c r="O2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Hooker</dc:creator>
  <cp:lastModifiedBy>Josh Hooker</cp:lastModifiedBy>
  <dcterms:created xsi:type="dcterms:W3CDTF">2014-06-23T11:28:40Z</dcterms:created>
  <dcterms:modified xsi:type="dcterms:W3CDTF">2014-06-23T14:47:38Z</dcterms:modified>
</cp:coreProperties>
</file>