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a7e771bd1a46bd/Working Papers/Gina/"/>
    </mc:Choice>
  </mc:AlternateContent>
  <xr:revisionPtr revIDLastSave="41" documentId="8_{0C02A70F-CEC0-4032-8C39-976AA120AC64}" xr6:coauthVersionLast="45" xr6:coauthVersionMax="45" xr10:uidLastSave="{3F80A957-C4B6-45CF-B990-34A859114FC3}"/>
  <bookViews>
    <workbookView xWindow="-120" yWindow="-120" windowWidth="51840" windowHeight="21240" activeTab="4" xr2:uid="{49B01344-88AC-4B82-A1B6-E837D6056AB4}"/>
  </bookViews>
  <sheets>
    <sheet name="Questionaire-SPSS" sheetId="2" r:id="rId1"/>
    <sheet name="Round 1 - SPSS" sheetId="17" r:id="rId2"/>
    <sheet name="Round 2 - SPSS" sheetId="18" r:id="rId3"/>
    <sheet name="Round 3 - SPSS" sheetId="19" r:id="rId4"/>
    <sheet name="Key" sheetId="16" r:id="rId5"/>
  </sheets>
  <definedNames>
    <definedName name="_xlnm._FilterDatabase" localSheetId="1" hidden="1">'Round 1 - SPSS'!$A$1:$AC$76</definedName>
    <definedName name="_xlnm._FilterDatabase" localSheetId="2" hidden="1">'Round 2 - SPSS'!$A$1:$AI$76</definedName>
    <definedName name="_xlnm._FilterDatabase" localSheetId="3" hidden="1">'Round 3 - SPSS'!$A$1:$AC$76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<sst xmlns="http://schemas.openxmlformats.org/spreadsheetml/2006/main" count="132" uniqueCount="72">
  <si>
    <t>Age</t>
  </si>
  <si>
    <t xml:space="preserve">Participant </t>
  </si>
  <si>
    <t>Please rate your enjoyment of this wine on a scacle of 1-5 (1 lowest, 5 highest)</t>
  </si>
  <si>
    <t>Would you want to drink this wine again</t>
  </si>
  <si>
    <t>Wine #</t>
  </si>
  <si>
    <t>Wine Name</t>
  </si>
  <si>
    <t>Scarecrow</t>
  </si>
  <si>
    <t>Hook or Crook</t>
  </si>
  <si>
    <t>Materium</t>
  </si>
  <si>
    <t>Precision</t>
  </si>
  <si>
    <t>Kapscandy</t>
  </si>
  <si>
    <t>Price</t>
  </si>
  <si>
    <t>Point Rating</t>
  </si>
  <si>
    <t>23-Wine Spectator</t>
  </si>
  <si>
    <t>23-Robert Parker's Wine Advocate</t>
  </si>
  <si>
    <t>23-Food &amp; Wine</t>
  </si>
  <si>
    <t>23-Bon Appetit</t>
  </si>
  <si>
    <t>25-a</t>
  </si>
  <si>
    <t>25-c</t>
  </si>
  <si>
    <t>25-d</t>
  </si>
  <si>
    <t>25-e</t>
  </si>
  <si>
    <t>24-Other</t>
  </si>
  <si>
    <t>26-a</t>
  </si>
  <si>
    <t>26-b</t>
  </si>
  <si>
    <t>26-d</t>
  </si>
  <si>
    <t>26-c</t>
  </si>
  <si>
    <t>26-e</t>
  </si>
  <si>
    <t>26-f</t>
  </si>
  <si>
    <t>26-g</t>
  </si>
  <si>
    <t>26-h</t>
  </si>
  <si>
    <t>29-a</t>
  </si>
  <si>
    <t>29-b</t>
  </si>
  <si>
    <t>29-c</t>
  </si>
  <si>
    <t>29-d</t>
  </si>
  <si>
    <t>29-e</t>
  </si>
  <si>
    <t>29-g</t>
  </si>
  <si>
    <t>29-f</t>
  </si>
  <si>
    <t>28-a</t>
  </si>
  <si>
    <t>28-b</t>
  </si>
  <si>
    <t>28-c</t>
  </si>
  <si>
    <t>28-d</t>
  </si>
  <si>
    <t>28-e</t>
  </si>
  <si>
    <t>28-f</t>
  </si>
  <si>
    <t>28-g</t>
  </si>
  <si>
    <t>Participant ID</t>
  </si>
  <si>
    <t>23-Wine Enthusiast</t>
  </si>
  <si>
    <t>23-Decantur</t>
  </si>
  <si>
    <t>Tannin:Medium-minus</t>
  </si>
  <si>
    <t>Tannin:Medium</t>
  </si>
  <si>
    <t>Tannin:Medium-plus</t>
  </si>
  <si>
    <t>Tannin:High</t>
  </si>
  <si>
    <t>Acidity:Medium-minus</t>
  </si>
  <si>
    <t>Acidity:Medium</t>
  </si>
  <si>
    <t>Acidity:Medium-plus</t>
  </si>
  <si>
    <t>Acidity:High</t>
  </si>
  <si>
    <t>Acidity:Low</t>
  </si>
  <si>
    <t>Tannin:Low</t>
  </si>
  <si>
    <t>Body:Low</t>
  </si>
  <si>
    <t>Body:Medium-minus</t>
  </si>
  <si>
    <t>Body:Medium</t>
  </si>
  <si>
    <t>Body:Medium-plus</t>
  </si>
  <si>
    <t>Body:High</t>
  </si>
  <si>
    <t>Sweetness:Low</t>
  </si>
  <si>
    <t>Sweetness:Medium-minus</t>
  </si>
  <si>
    <t>Sweetness:Medium</t>
  </si>
  <si>
    <t>Sweetness:Medium-plus</t>
  </si>
  <si>
    <t>Sweetness:High</t>
  </si>
  <si>
    <t>Alcohol Level:Low</t>
  </si>
  <si>
    <t>Alcohol Level:Medium-minus</t>
  </si>
  <si>
    <t>Alcohol Level:Medium</t>
  </si>
  <si>
    <t>Alcohol Level:Medium-plus</t>
  </si>
  <si>
    <t>Alcohol Level:High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</si>
</sst>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44" fontId="0" fillId="0" borderId="0" xfId="1" applyFont="1"/>
    <xf numFmtId="0" fontId="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3FA4-0991-4A84-B343-606E26CAEE39}">
  <dimension ref="A1:BQ16"/>
  <sheetViews>
    <sheetView zoomScaleNormal="100" workbookViewId="0">
      <pane ySplit="1" topLeftCell="A2" activePane="bottomLeft" state="frozen"/>
      <selection pane="bottomLeft" activeCell="E1" sqref="E1:E1048576"/>
    </sheetView>
  </sheetViews>
  <sheetFormatPr defaultColWidth="8.85546875" defaultRowHeight="15" x14ac:dyDescent="0.25"/>
  <cols>
    <col min="1" max="1" width="12.85546875" bestFit="1" customWidth="1"/>
    <col min="3" max="3" width="11.28515625" customWidth="1"/>
    <col min="25" max="25" width="25.7109375" customWidth="1"/>
    <col min="26" max="31" width="11.42578125" customWidth="1"/>
  </cols>
  <sheetData>
    <row r="1" spans="1:69" s="1" customFormat="1" x14ac:dyDescent="0.25">
      <c r="A1" s="1" t="s">
        <v>44</v>
      </c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 t="s">
        <v>13</v>
      </c>
      <c r="Z1" s="1" t="s">
        <v>45</v>
      </c>
      <c r="AA1" s="1" t="s">
        <v>14</v>
      </c>
      <c r="AB1" s="1" t="s">
        <v>15</v>
      </c>
      <c r="AC1" s="1" t="s">
        <v>16</v>
      </c>
      <c r="AD1" s="1" t="s">
        <v>46</v>
      </c>
      <c r="AE1" s="1" t="s">
        <v>21</v>
      </c>
      <c r="AF1" s="1" t="s">
        <v>17</v>
      </c>
      <c r="AG1" s="1" t="s">
        <v>18</v>
      </c>
      <c r="AH1" s="1" t="s">
        <v>18</v>
      </c>
      <c r="AI1" s="1" t="s">
        <v>19</v>
      </c>
      <c r="AJ1" s="1" t="s">
        <v>20</v>
      </c>
      <c r="AK1" s="1" t="s">
        <v>22</v>
      </c>
      <c r="AL1" s="1" t="s">
        <v>23</v>
      </c>
      <c r="AM1" s="1" t="s">
        <v>25</v>
      </c>
      <c r="AN1" s="1" t="s">
        <v>24</v>
      </c>
      <c r="AO1" s="1" t="s">
        <v>26</v>
      </c>
      <c r="AP1" s="1" t="s">
        <v>27</v>
      </c>
      <c r="AQ1" s="1" t="s">
        <v>28</v>
      </c>
      <c r="AR1" s="1" t="s">
        <v>29</v>
      </c>
      <c r="AS1" s="1">
        <v>27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30</v>
      </c>
      <c r="BB1" s="1" t="s">
        <v>31</v>
      </c>
      <c r="BC1" s="1" t="s">
        <v>32</v>
      </c>
      <c r="BD1" s="1" t="s">
        <v>33</v>
      </c>
      <c r="BE1" s="1" t="s">
        <v>34</v>
      </c>
      <c r="BF1" s="1" t="s">
        <v>36</v>
      </c>
      <c r="BG1" s="1" t="s">
        <v>35</v>
      </c>
      <c r="BH1" s="1">
        <v>30</v>
      </c>
      <c r="BI1" s="1">
        <v>31</v>
      </c>
      <c r="BJ1" s="1">
        <v>32</v>
      </c>
      <c r="BK1" s="1">
        <v>33</v>
      </c>
      <c r="BL1" s="1">
        <v>34</v>
      </c>
      <c r="BM1" s="1">
        <v>35</v>
      </c>
      <c r="BN1" s="1">
        <v>36</v>
      </c>
      <c r="BO1" s="1">
        <v>37</v>
      </c>
      <c r="BP1" s="1">
        <v>38</v>
      </c>
      <c r="BQ1" s="1">
        <v>39</v>
      </c>
    </row>
    <row r="2" spans="1:69" x14ac:dyDescent="0.25">
      <c r="A2">
        <v>1</v>
      </c>
      <c r="B2">
        <f>2020-1982</f>
        <v>38</v>
      </c>
      <c r="C2">
        <v>5</v>
      </c>
      <c r="D2">
        <v>1</v>
      </c>
      <c r="E2">
        <v>5</v>
      </c>
      <c r="F2">
        <v>5</v>
      </c>
      <c r="G2">
        <v>5</v>
      </c>
      <c r="H2">
        <v>5</v>
      </c>
      <c r="I2">
        <v>4</v>
      </c>
      <c r="J2">
        <v>5</v>
      </c>
      <c r="K2">
        <v>3</v>
      </c>
      <c r="L2">
        <v>5</v>
      </c>
      <c r="M2">
        <v>4</v>
      </c>
      <c r="N2">
        <v>5</v>
      </c>
      <c r="O2">
        <v>5</v>
      </c>
      <c r="P2">
        <v>5</v>
      </c>
      <c r="Q2">
        <v>5</v>
      </c>
      <c r="R2">
        <v>5</v>
      </c>
      <c r="S2">
        <v>4</v>
      </c>
      <c r="T2">
        <v>5</v>
      </c>
      <c r="U2">
        <v>4</v>
      </c>
      <c r="V2">
        <v>4</v>
      </c>
      <c r="W2">
        <v>5</v>
      </c>
      <c r="X2">
        <v>5</v>
      </c>
      <c r="Y2">
        <v>1</v>
      </c>
      <c r="Z2">
        <v>1</v>
      </c>
      <c r="AA2">
        <v>0</v>
      </c>
      <c r="AB2">
        <v>1</v>
      </c>
      <c r="AC2">
        <v>0</v>
      </c>
      <c r="AD2">
        <v>1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1</v>
      </c>
      <c r="AV2">
        <v>0</v>
      </c>
      <c r="AW2">
        <v>1</v>
      </c>
      <c r="AX2">
        <v>0</v>
      </c>
      <c r="AY2">
        <v>0</v>
      </c>
      <c r="AZ2">
        <v>0</v>
      </c>
      <c r="BA2">
        <v>7</v>
      </c>
      <c r="BB2">
        <v>3</v>
      </c>
      <c r="BC2">
        <v>6</v>
      </c>
      <c r="BD2">
        <v>4</v>
      </c>
      <c r="BE2">
        <v>5</v>
      </c>
      <c r="BF2">
        <v>2</v>
      </c>
      <c r="BG2">
        <v>1</v>
      </c>
      <c r="BH2">
        <v>2</v>
      </c>
      <c r="BI2">
        <v>1</v>
      </c>
      <c r="BJ2">
        <v>4</v>
      </c>
      <c r="BK2">
        <v>2</v>
      </c>
      <c r="BL2">
        <v>2</v>
      </c>
      <c r="BM2">
        <v>2</v>
      </c>
      <c r="BN2">
        <v>1</v>
      </c>
      <c r="BO2">
        <v>4</v>
      </c>
      <c r="BP2">
        <v>4</v>
      </c>
      <c r="BQ2">
        <v>3</v>
      </c>
    </row>
    <row r="3" spans="1:69" x14ac:dyDescent="0.25">
      <c r="A3">
        <v>2</v>
      </c>
      <c r="B3">
        <f>2020-1972</f>
        <v>48</v>
      </c>
      <c r="C3">
        <v>3</v>
      </c>
      <c r="D3">
        <v>1</v>
      </c>
      <c r="E3">
        <v>5</v>
      </c>
      <c r="F3">
        <v>3</v>
      </c>
      <c r="G3">
        <v>3</v>
      </c>
      <c r="H3">
        <v>3</v>
      </c>
      <c r="I3">
        <v>3</v>
      </c>
      <c r="J3">
        <v>3</v>
      </c>
      <c r="K3">
        <v>2</v>
      </c>
      <c r="L3">
        <v>1</v>
      </c>
      <c r="M3">
        <v>3</v>
      </c>
      <c r="N3">
        <v>3</v>
      </c>
      <c r="O3">
        <v>2</v>
      </c>
      <c r="P3">
        <v>3</v>
      </c>
      <c r="Q3">
        <v>3</v>
      </c>
      <c r="R3">
        <v>5</v>
      </c>
      <c r="S3">
        <v>3</v>
      </c>
      <c r="T3">
        <v>3</v>
      </c>
      <c r="U3">
        <v>2</v>
      </c>
      <c r="V3">
        <v>1</v>
      </c>
      <c r="W3">
        <v>4</v>
      </c>
      <c r="X3">
        <v>3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</v>
      </c>
      <c r="BB3">
        <v>4</v>
      </c>
      <c r="BC3">
        <v>1</v>
      </c>
      <c r="BD3">
        <v>3</v>
      </c>
      <c r="BE3">
        <v>7</v>
      </c>
      <c r="BF3">
        <v>6</v>
      </c>
      <c r="BG3">
        <v>5</v>
      </c>
      <c r="BH3">
        <v>2</v>
      </c>
      <c r="BI3">
        <v>5</v>
      </c>
      <c r="BJ3">
        <v>1</v>
      </c>
      <c r="BK3">
        <v>2</v>
      </c>
      <c r="BL3">
        <v>2</v>
      </c>
      <c r="BM3">
        <v>1</v>
      </c>
      <c r="BN3">
        <v>2</v>
      </c>
      <c r="BO3">
        <v>5</v>
      </c>
      <c r="BP3">
        <v>4</v>
      </c>
      <c r="BQ3">
        <v>6</v>
      </c>
    </row>
    <row r="4" spans="1:69" x14ac:dyDescent="0.25">
      <c r="A4">
        <v>3</v>
      </c>
      <c r="B4">
        <f>2020-1985</f>
        <v>35</v>
      </c>
      <c r="C4">
        <v>3</v>
      </c>
      <c r="D4">
        <v>3</v>
      </c>
      <c r="E4">
        <v>4</v>
      </c>
      <c r="F4">
        <v>3</v>
      </c>
      <c r="G4">
        <v>3</v>
      </c>
      <c r="H4">
        <v>5</v>
      </c>
      <c r="I4">
        <v>5</v>
      </c>
      <c r="J4">
        <v>2</v>
      </c>
      <c r="K4">
        <v>1</v>
      </c>
      <c r="L4">
        <v>1</v>
      </c>
      <c r="M4">
        <v>5</v>
      </c>
      <c r="N4">
        <v>5</v>
      </c>
      <c r="O4">
        <v>1</v>
      </c>
      <c r="P4">
        <v>3</v>
      </c>
      <c r="Q4">
        <v>1</v>
      </c>
      <c r="R4">
        <v>5</v>
      </c>
      <c r="S4">
        <v>3</v>
      </c>
      <c r="T4">
        <v>5</v>
      </c>
      <c r="U4">
        <v>5</v>
      </c>
      <c r="V4">
        <v>4</v>
      </c>
      <c r="W4">
        <v>1</v>
      </c>
      <c r="X4">
        <v>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s="2">
        <v>6</v>
      </c>
      <c r="BB4" s="2">
        <v>5</v>
      </c>
      <c r="BC4" s="2">
        <v>7</v>
      </c>
      <c r="BD4" s="2">
        <v>1</v>
      </c>
      <c r="BE4" s="2">
        <v>3</v>
      </c>
      <c r="BF4" s="2">
        <v>4</v>
      </c>
      <c r="BG4" s="2">
        <v>2</v>
      </c>
      <c r="BH4">
        <v>1</v>
      </c>
      <c r="BI4">
        <v>5</v>
      </c>
      <c r="BJ4">
        <v>1</v>
      </c>
      <c r="BK4">
        <v>3</v>
      </c>
      <c r="BL4">
        <v>2</v>
      </c>
      <c r="BM4">
        <v>2</v>
      </c>
      <c r="BN4">
        <v>1</v>
      </c>
      <c r="BO4">
        <v>3</v>
      </c>
      <c r="BP4">
        <v>4</v>
      </c>
      <c r="BQ4">
        <v>4</v>
      </c>
    </row>
    <row r="5" spans="1:69" x14ac:dyDescent="0.25">
      <c r="A5">
        <v>4</v>
      </c>
      <c r="B5">
        <f>2020-1994</f>
        <v>26</v>
      </c>
      <c r="C5">
        <v>1</v>
      </c>
      <c r="D5">
        <v>3</v>
      </c>
      <c r="E5">
        <v>4</v>
      </c>
      <c r="F5">
        <v>3</v>
      </c>
      <c r="G5">
        <v>2</v>
      </c>
      <c r="H5">
        <v>1</v>
      </c>
      <c r="I5">
        <v>2</v>
      </c>
      <c r="J5">
        <v>2</v>
      </c>
      <c r="K5">
        <v>4</v>
      </c>
      <c r="L5">
        <v>1</v>
      </c>
      <c r="M5">
        <v>2</v>
      </c>
      <c r="N5">
        <v>3</v>
      </c>
      <c r="O5">
        <v>3</v>
      </c>
      <c r="P5">
        <v>5</v>
      </c>
      <c r="Q5">
        <v>3</v>
      </c>
      <c r="R5">
        <v>5</v>
      </c>
      <c r="S5">
        <v>4</v>
      </c>
      <c r="T5">
        <v>5</v>
      </c>
      <c r="U5">
        <v>4</v>
      </c>
      <c r="V5">
        <v>1</v>
      </c>
      <c r="W5">
        <v>5</v>
      </c>
      <c r="X5">
        <v>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2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 s="2">
        <v>4</v>
      </c>
      <c r="BB5" s="2">
        <v>7</v>
      </c>
      <c r="BC5" s="2">
        <v>2</v>
      </c>
      <c r="BD5" s="2">
        <v>1</v>
      </c>
      <c r="BE5" s="2">
        <v>5</v>
      </c>
      <c r="BF5" s="2">
        <v>6</v>
      </c>
      <c r="BG5" s="2">
        <v>3</v>
      </c>
      <c r="BH5">
        <v>2</v>
      </c>
      <c r="BI5">
        <v>4</v>
      </c>
      <c r="BJ5">
        <v>1</v>
      </c>
      <c r="BK5">
        <v>1</v>
      </c>
      <c r="BL5">
        <v>1</v>
      </c>
      <c r="BM5">
        <v>1</v>
      </c>
      <c r="BN5">
        <v>1</v>
      </c>
      <c r="BO5">
        <v>4</v>
      </c>
      <c r="BP5">
        <v>1</v>
      </c>
      <c r="BQ5">
        <v>2</v>
      </c>
    </row>
    <row r="6" spans="1:69" x14ac:dyDescent="0.25">
      <c r="A6">
        <v>5</v>
      </c>
      <c r="B6">
        <f>2020-1975</f>
        <v>45</v>
      </c>
      <c r="C6">
        <v>4</v>
      </c>
      <c r="D6">
        <v>1</v>
      </c>
      <c r="E6">
        <v>5</v>
      </c>
      <c r="F6">
        <v>5</v>
      </c>
      <c r="G6">
        <v>5</v>
      </c>
      <c r="H6">
        <v>4</v>
      </c>
      <c r="I6">
        <v>4</v>
      </c>
      <c r="J6">
        <v>5</v>
      </c>
      <c r="K6">
        <v>1</v>
      </c>
      <c r="L6">
        <v>3</v>
      </c>
      <c r="M6">
        <v>4</v>
      </c>
      <c r="N6">
        <v>5</v>
      </c>
      <c r="O6">
        <v>5</v>
      </c>
      <c r="P6">
        <v>5</v>
      </c>
      <c r="Q6">
        <v>5</v>
      </c>
      <c r="R6">
        <v>5</v>
      </c>
      <c r="S6">
        <v>2</v>
      </c>
      <c r="T6">
        <v>5</v>
      </c>
      <c r="U6">
        <v>5</v>
      </c>
      <c r="V6">
        <v>4</v>
      </c>
      <c r="W6">
        <v>2</v>
      </c>
      <c r="X6">
        <v>5</v>
      </c>
      <c r="Y6">
        <v>1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 s="2">
        <v>4</v>
      </c>
      <c r="BB6" s="2">
        <v>5</v>
      </c>
      <c r="BC6" s="2">
        <v>7</v>
      </c>
      <c r="BD6" s="2">
        <v>2</v>
      </c>
      <c r="BE6" s="2">
        <v>6</v>
      </c>
      <c r="BF6" s="2">
        <v>3</v>
      </c>
      <c r="BG6" s="2">
        <v>1</v>
      </c>
      <c r="BH6">
        <v>2</v>
      </c>
      <c r="BI6">
        <v>4</v>
      </c>
      <c r="BJ6">
        <v>3</v>
      </c>
      <c r="BK6">
        <v>4</v>
      </c>
      <c r="BL6">
        <v>3</v>
      </c>
      <c r="BM6">
        <v>1</v>
      </c>
      <c r="BN6">
        <v>1</v>
      </c>
      <c r="BO6">
        <v>5</v>
      </c>
      <c r="BP6">
        <v>4</v>
      </c>
      <c r="BQ6">
        <v>3</v>
      </c>
    </row>
    <row r="7" spans="1:69" x14ac:dyDescent="0.25">
      <c r="A7">
        <v>6</v>
      </c>
      <c r="B7">
        <f>2020-1965</f>
        <v>55</v>
      </c>
      <c r="C7">
        <v>5</v>
      </c>
      <c r="D7">
        <v>1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3</v>
      </c>
      <c r="L7">
        <v>4</v>
      </c>
      <c r="M7">
        <v>5</v>
      </c>
      <c r="N7">
        <v>5</v>
      </c>
      <c r="O7">
        <v>5</v>
      </c>
      <c r="P7">
        <v>5</v>
      </c>
      <c r="Q7">
        <v>4</v>
      </c>
      <c r="R7">
        <v>5</v>
      </c>
      <c r="S7">
        <v>3</v>
      </c>
      <c r="T7">
        <v>4</v>
      </c>
      <c r="U7">
        <v>3</v>
      </c>
      <c r="V7">
        <v>2</v>
      </c>
      <c r="W7">
        <v>2</v>
      </c>
      <c r="X7">
        <v>5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 s="2">
        <v>7</v>
      </c>
      <c r="BB7" s="2">
        <v>6</v>
      </c>
      <c r="BC7" s="2">
        <v>4</v>
      </c>
      <c r="BD7" s="2">
        <v>3</v>
      </c>
      <c r="BE7" s="2">
        <v>2</v>
      </c>
      <c r="BF7" s="2">
        <v>5</v>
      </c>
      <c r="BG7" s="2">
        <v>1</v>
      </c>
      <c r="BH7">
        <v>2</v>
      </c>
      <c r="BI7">
        <v>4</v>
      </c>
      <c r="BJ7">
        <v>4</v>
      </c>
      <c r="BK7">
        <v>4</v>
      </c>
      <c r="BL7">
        <v>2</v>
      </c>
      <c r="BM7">
        <v>1</v>
      </c>
      <c r="BN7">
        <v>2</v>
      </c>
      <c r="BO7">
        <v>4</v>
      </c>
      <c r="BP7">
        <v>4</v>
      </c>
      <c r="BQ7">
        <v>6</v>
      </c>
    </row>
    <row r="8" spans="1:69" x14ac:dyDescent="0.25">
      <c r="A8">
        <v>7</v>
      </c>
      <c r="B8">
        <f>2020-1969</f>
        <v>51</v>
      </c>
      <c r="C8">
        <v>3</v>
      </c>
      <c r="D8">
        <v>2</v>
      </c>
      <c r="E8">
        <v>5</v>
      </c>
      <c r="F8">
        <v>5</v>
      </c>
      <c r="G8">
        <v>5</v>
      </c>
      <c r="H8">
        <v>4</v>
      </c>
      <c r="I8">
        <v>5</v>
      </c>
      <c r="J8">
        <v>5</v>
      </c>
      <c r="K8">
        <v>4</v>
      </c>
      <c r="L8">
        <v>3</v>
      </c>
      <c r="M8">
        <v>5</v>
      </c>
      <c r="N8">
        <v>5</v>
      </c>
      <c r="O8">
        <v>5</v>
      </c>
      <c r="P8">
        <v>4</v>
      </c>
      <c r="Q8">
        <v>4</v>
      </c>
      <c r="R8">
        <v>5</v>
      </c>
      <c r="S8">
        <v>5</v>
      </c>
      <c r="T8">
        <v>4</v>
      </c>
      <c r="U8">
        <v>5</v>
      </c>
      <c r="V8">
        <v>4</v>
      </c>
      <c r="W8">
        <v>4</v>
      </c>
      <c r="X8">
        <v>5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1</v>
      </c>
      <c r="AR8">
        <v>1</v>
      </c>
      <c r="AS8">
        <v>1</v>
      </c>
      <c r="AT8">
        <v>0</v>
      </c>
      <c r="AU8">
        <v>1</v>
      </c>
      <c r="AV8">
        <v>0</v>
      </c>
      <c r="AW8">
        <v>1</v>
      </c>
      <c r="AX8">
        <v>1</v>
      </c>
      <c r="AY8">
        <v>1</v>
      </c>
      <c r="AZ8">
        <v>0</v>
      </c>
      <c r="BA8" s="2">
        <v>4</v>
      </c>
      <c r="BB8" s="2">
        <v>7</v>
      </c>
      <c r="BC8" s="2">
        <v>2</v>
      </c>
      <c r="BD8" s="2">
        <v>1</v>
      </c>
      <c r="BE8" s="2">
        <v>5</v>
      </c>
      <c r="BF8" s="2">
        <v>6</v>
      </c>
      <c r="BG8" s="2">
        <v>3</v>
      </c>
      <c r="BH8">
        <v>2</v>
      </c>
      <c r="BI8">
        <v>5</v>
      </c>
      <c r="BJ8">
        <v>1</v>
      </c>
      <c r="BK8">
        <v>4</v>
      </c>
      <c r="BL8">
        <v>2</v>
      </c>
      <c r="BM8">
        <v>2</v>
      </c>
      <c r="BN8">
        <v>1</v>
      </c>
      <c r="BO8">
        <v>4</v>
      </c>
      <c r="BP8">
        <v>6</v>
      </c>
      <c r="BQ8">
        <v>1</v>
      </c>
    </row>
    <row r="9" spans="1:69" x14ac:dyDescent="0.25">
      <c r="A9">
        <v>8</v>
      </c>
      <c r="B9">
        <f>2020-1986</f>
        <v>34</v>
      </c>
      <c r="C9">
        <v>5</v>
      </c>
      <c r="D9">
        <v>1</v>
      </c>
      <c r="E9">
        <v>5</v>
      </c>
      <c r="F9">
        <v>4</v>
      </c>
      <c r="G9">
        <v>5</v>
      </c>
      <c r="H9">
        <v>5</v>
      </c>
      <c r="I9">
        <v>5</v>
      </c>
      <c r="J9">
        <v>4</v>
      </c>
      <c r="K9">
        <v>1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4</v>
      </c>
      <c r="T9">
        <v>4</v>
      </c>
      <c r="U9">
        <v>5</v>
      </c>
      <c r="V9">
        <v>4</v>
      </c>
      <c r="W9">
        <v>4</v>
      </c>
      <c r="X9">
        <v>5</v>
      </c>
      <c r="Y9">
        <v>1</v>
      </c>
      <c r="Z9">
        <v>1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1</v>
      </c>
      <c r="AU9">
        <v>1</v>
      </c>
      <c r="AV9">
        <v>1</v>
      </c>
      <c r="AW9">
        <v>0</v>
      </c>
      <c r="AX9">
        <v>1</v>
      </c>
      <c r="AY9">
        <v>0</v>
      </c>
      <c r="AZ9">
        <v>0</v>
      </c>
      <c r="BA9" s="2">
        <v>7</v>
      </c>
      <c r="BB9" s="2">
        <v>4</v>
      </c>
      <c r="BC9" s="2">
        <v>3</v>
      </c>
      <c r="BD9" s="2">
        <v>1</v>
      </c>
      <c r="BE9" s="2">
        <v>5</v>
      </c>
      <c r="BF9" s="2">
        <v>6</v>
      </c>
      <c r="BG9" s="2">
        <v>2</v>
      </c>
      <c r="BH9">
        <v>2</v>
      </c>
      <c r="BI9">
        <v>2</v>
      </c>
      <c r="BJ9">
        <v>2</v>
      </c>
      <c r="BK9">
        <v>1</v>
      </c>
      <c r="BL9">
        <v>2</v>
      </c>
      <c r="BM9">
        <v>1</v>
      </c>
      <c r="BN9">
        <v>1</v>
      </c>
      <c r="BO9">
        <v>4</v>
      </c>
      <c r="BP9">
        <v>4</v>
      </c>
      <c r="BQ9">
        <v>3</v>
      </c>
    </row>
    <row r="10" spans="1:69" x14ac:dyDescent="0.25">
      <c r="A10">
        <v>9</v>
      </c>
      <c r="B10">
        <f>2020-1997</f>
        <v>23</v>
      </c>
      <c r="C10">
        <v>3</v>
      </c>
      <c r="D10">
        <v>2</v>
      </c>
      <c r="E10">
        <v>4</v>
      </c>
      <c r="F10">
        <v>3</v>
      </c>
      <c r="G10">
        <v>3</v>
      </c>
      <c r="H10">
        <v>3</v>
      </c>
      <c r="I10">
        <v>3</v>
      </c>
      <c r="J10">
        <v>3</v>
      </c>
      <c r="K10">
        <v>4</v>
      </c>
      <c r="L10">
        <v>3</v>
      </c>
      <c r="M10">
        <v>4</v>
      </c>
      <c r="N10">
        <v>4</v>
      </c>
      <c r="O10">
        <v>3</v>
      </c>
      <c r="P10">
        <v>4</v>
      </c>
      <c r="Q10">
        <v>4</v>
      </c>
      <c r="R10">
        <v>4</v>
      </c>
      <c r="S10">
        <v>5</v>
      </c>
      <c r="T10">
        <v>3</v>
      </c>
      <c r="U10">
        <v>3</v>
      </c>
      <c r="V10">
        <v>3</v>
      </c>
      <c r="W10">
        <v>2</v>
      </c>
      <c r="X10">
        <v>4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 s="2">
        <v>6</v>
      </c>
      <c r="BB10" s="2">
        <v>5</v>
      </c>
      <c r="BC10" s="2">
        <v>1</v>
      </c>
      <c r="BD10" s="2">
        <v>3</v>
      </c>
      <c r="BE10" s="2">
        <v>4</v>
      </c>
      <c r="BF10" s="2">
        <v>7</v>
      </c>
      <c r="BG10" s="2">
        <v>2</v>
      </c>
      <c r="BH10" s="2">
        <v>2</v>
      </c>
      <c r="BI10" s="2">
        <v>3</v>
      </c>
      <c r="BJ10" s="2">
        <v>2</v>
      </c>
      <c r="BK10" s="2">
        <v>2</v>
      </c>
      <c r="BL10" s="2">
        <v>1</v>
      </c>
      <c r="BM10" s="2">
        <v>1</v>
      </c>
      <c r="BN10" s="2">
        <v>1</v>
      </c>
      <c r="BO10" s="2">
        <v>3</v>
      </c>
      <c r="BP10" s="2">
        <v>1</v>
      </c>
      <c r="BQ10" s="2">
        <v>3</v>
      </c>
    </row>
    <row r="11" spans="1:69" x14ac:dyDescent="0.25">
      <c r="A11">
        <v>10</v>
      </c>
      <c r="B11">
        <f>2020-1947</f>
        <v>73</v>
      </c>
      <c r="C11">
        <v>3</v>
      </c>
      <c r="D11">
        <v>3</v>
      </c>
      <c r="E11">
        <v>4</v>
      </c>
      <c r="F11">
        <v>3</v>
      </c>
      <c r="G11">
        <v>4</v>
      </c>
      <c r="H11">
        <v>3</v>
      </c>
      <c r="I11">
        <v>4</v>
      </c>
      <c r="J11">
        <v>5</v>
      </c>
      <c r="K11">
        <v>2</v>
      </c>
      <c r="L11">
        <v>1</v>
      </c>
      <c r="M11">
        <v>5</v>
      </c>
      <c r="N11">
        <v>1</v>
      </c>
      <c r="O11">
        <v>3</v>
      </c>
      <c r="P11">
        <v>4</v>
      </c>
      <c r="Q11">
        <v>4</v>
      </c>
      <c r="R11">
        <v>5</v>
      </c>
      <c r="S11">
        <v>1</v>
      </c>
      <c r="T11">
        <v>3</v>
      </c>
      <c r="U11">
        <v>4</v>
      </c>
      <c r="V11">
        <v>2</v>
      </c>
      <c r="W11">
        <v>3</v>
      </c>
      <c r="X11">
        <v>3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 s="2">
        <v>4</v>
      </c>
      <c r="BB11" s="2">
        <v>6</v>
      </c>
      <c r="BC11" s="2">
        <v>5</v>
      </c>
      <c r="BD11" s="2">
        <v>3</v>
      </c>
      <c r="BE11" s="2">
        <v>7</v>
      </c>
      <c r="BF11" s="2">
        <v>2</v>
      </c>
      <c r="BG11" s="2">
        <v>1</v>
      </c>
      <c r="BH11" s="2">
        <v>3</v>
      </c>
      <c r="BI11" s="2">
        <v>1</v>
      </c>
      <c r="BJ11" s="2">
        <v>4</v>
      </c>
      <c r="BK11" s="2">
        <v>1</v>
      </c>
      <c r="BL11" s="2">
        <v>2</v>
      </c>
      <c r="BM11" s="2">
        <v>1</v>
      </c>
      <c r="BN11" s="2">
        <v>6</v>
      </c>
      <c r="BO11" s="2">
        <v>4</v>
      </c>
      <c r="BP11" s="2">
        <v>5</v>
      </c>
      <c r="BQ11" s="2">
        <v>6</v>
      </c>
    </row>
    <row r="12" spans="1:69" x14ac:dyDescent="0.25">
      <c r="A12">
        <v>11</v>
      </c>
      <c r="B12">
        <f>2020-1963</f>
        <v>57</v>
      </c>
      <c r="C12">
        <v>5</v>
      </c>
      <c r="D12">
        <v>1</v>
      </c>
      <c r="E12">
        <v>5</v>
      </c>
      <c r="F12">
        <v>5</v>
      </c>
      <c r="G12">
        <v>5</v>
      </c>
      <c r="H12">
        <v>5</v>
      </c>
      <c r="I12">
        <v>3</v>
      </c>
      <c r="J12">
        <v>5</v>
      </c>
      <c r="K12">
        <v>2</v>
      </c>
      <c r="L12">
        <v>3</v>
      </c>
      <c r="M12">
        <v>5</v>
      </c>
      <c r="N12">
        <v>5</v>
      </c>
      <c r="O12">
        <v>3</v>
      </c>
      <c r="P12">
        <v>3</v>
      </c>
      <c r="Q12">
        <v>4</v>
      </c>
      <c r="R12">
        <v>5</v>
      </c>
      <c r="S12">
        <v>2</v>
      </c>
      <c r="T12">
        <v>4</v>
      </c>
      <c r="U12">
        <v>4</v>
      </c>
      <c r="V12">
        <v>4</v>
      </c>
      <c r="W12">
        <v>2</v>
      </c>
      <c r="X12">
        <v>4</v>
      </c>
      <c r="Y12">
        <v>1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0</v>
      </c>
      <c r="AV12">
        <v>1</v>
      </c>
      <c r="AW12">
        <v>0</v>
      </c>
      <c r="AX12">
        <v>0</v>
      </c>
      <c r="AY12">
        <v>1</v>
      </c>
      <c r="AZ12">
        <v>0</v>
      </c>
      <c r="BA12" s="2">
        <v>4</v>
      </c>
      <c r="BB12" s="2">
        <v>5</v>
      </c>
      <c r="BC12" s="2">
        <v>7</v>
      </c>
      <c r="BD12" s="2">
        <v>2</v>
      </c>
      <c r="BE12" s="2">
        <v>6</v>
      </c>
      <c r="BF12" s="2">
        <v>3</v>
      </c>
      <c r="BG12" s="2">
        <v>1</v>
      </c>
      <c r="BH12" s="2">
        <v>2</v>
      </c>
      <c r="BI12" s="2">
        <v>1</v>
      </c>
      <c r="BJ12" s="2">
        <v>4</v>
      </c>
      <c r="BK12" s="2">
        <v>1</v>
      </c>
      <c r="BL12" s="2">
        <v>3</v>
      </c>
      <c r="BM12" s="2">
        <v>1</v>
      </c>
      <c r="BN12" s="2">
        <v>5</v>
      </c>
      <c r="BO12" s="2">
        <v>5</v>
      </c>
      <c r="BP12" s="2">
        <v>4</v>
      </c>
      <c r="BQ12" s="2">
        <v>6</v>
      </c>
    </row>
    <row r="13" spans="1:69" x14ac:dyDescent="0.25">
      <c r="A13">
        <v>12</v>
      </c>
      <c r="B13">
        <f>2020-1958</f>
        <v>62</v>
      </c>
      <c r="C13">
        <v>3</v>
      </c>
      <c r="D13">
        <v>2</v>
      </c>
      <c r="E13">
        <v>4</v>
      </c>
      <c r="F13">
        <v>3</v>
      </c>
      <c r="G13">
        <v>3</v>
      </c>
      <c r="H13">
        <v>4</v>
      </c>
      <c r="I13">
        <v>4</v>
      </c>
      <c r="J13">
        <v>4</v>
      </c>
      <c r="K13">
        <v>1</v>
      </c>
      <c r="L13">
        <v>3</v>
      </c>
      <c r="M13">
        <v>3</v>
      </c>
      <c r="N13">
        <v>3</v>
      </c>
      <c r="O13">
        <v>3</v>
      </c>
      <c r="P13">
        <v>4</v>
      </c>
      <c r="Q13">
        <v>4</v>
      </c>
      <c r="R13">
        <v>5</v>
      </c>
      <c r="S13">
        <v>4</v>
      </c>
      <c r="T13">
        <v>4</v>
      </c>
      <c r="U13">
        <v>4</v>
      </c>
      <c r="V13">
        <v>1</v>
      </c>
      <c r="W13">
        <v>4</v>
      </c>
      <c r="X13">
        <v>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 s="2">
        <v>4</v>
      </c>
      <c r="BB13" s="2">
        <v>7</v>
      </c>
      <c r="BC13" s="2">
        <v>2</v>
      </c>
      <c r="BD13" s="2">
        <v>1</v>
      </c>
      <c r="BE13" s="2">
        <v>5</v>
      </c>
      <c r="BF13" s="2">
        <v>6</v>
      </c>
      <c r="BG13" s="2">
        <v>3</v>
      </c>
      <c r="BH13" s="2">
        <v>2</v>
      </c>
      <c r="BI13" s="2">
        <v>1</v>
      </c>
      <c r="BJ13" s="2">
        <v>4</v>
      </c>
      <c r="BK13" s="2">
        <v>1</v>
      </c>
      <c r="BL13" s="2">
        <v>1</v>
      </c>
      <c r="BM13" s="2">
        <v>2</v>
      </c>
      <c r="BN13" s="2">
        <v>5</v>
      </c>
      <c r="BO13" s="2">
        <v>3</v>
      </c>
      <c r="BP13" s="2">
        <v>4</v>
      </c>
      <c r="BQ13" s="2">
        <v>6</v>
      </c>
    </row>
    <row r="14" spans="1:69" x14ac:dyDescent="0.25">
      <c r="A14">
        <v>13</v>
      </c>
      <c r="B14">
        <f>2020-1969</f>
        <v>51</v>
      </c>
      <c r="C14">
        <v>4</v>
      </c>
      <c r="D14">
        <v>1</v>
      </c>
      <c r="E14">
        <v>4</v>
      </c>
      <c r="F14">
        <v>2</v>
      </c>
      <c r="G14">
        <v>4</v>
      </c>
      <c r="H14">
        <v>3</v>
      </c>
      <c r="I14">
        <v>2</v>
      </c>
      <c r="J14">
        <v>2</v>
      </c>
      <c r="K14">
        <v>2</v>
      </c>
      <c r="L14">
        <v>4</v>
      </c>
      <c r="M14">
        <v>5</v>
      </c>
      <c r="N14">
        <v>5</v>
      </c>
      <c r="O14">
        <v>2</v>
      </c>
      <c r="P14">
        <v>3</v>
      </c>
      <c r="Q14">
        <v>4</v>
      </c>
      <c r="R14">
        <v>4</v>
      </c>
      <c r="S14">
        <v>2</v>
      </c>
      <c r="T14">
        <v>4</v>
      </c>
      <c r="U14">
        <v>4</v>
      </c>
      <c r="V14">
        <v>2</v>
      </c>
      <c r="W14">
        <v>1</v>
      </c>
      <c r="X14">
        <v>4</v>
      </c>
      <c r="Y14">
        <v>0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s="2">
        <v>4</v>
      </c>
      <c r="BB14" s="2">
        <v>1</v>
      </c>
      <c r="BC14" s="2">
        <v>5</v>
      </c>
      <c r="BD14" s="2">
        <v>7</v>
      </c>
      <c r="BE14" s="2">
        <v>3</v>
      </c>
      <c r="BF14" s="2">
        <v>6</v>
      </c>
      <c r="BG14" s="2">
        <v>2</v>
      </c>
      <c r="BH14" s="2">
        <v>2</v>
      </c>
      <c r="BI14" s="2">
        <v>2</v>
      </c>
      <c r="BJ14" s="2">
        <v>1</v>
      </c>
      <c r="BK14" s="2">
        <v>2</v>
      </c>
      <c r="BL14" s="2">
        <v>2</v>
      </c>
      <c r="BM14" s="2">
        <v>2</v>
      </c>
      <c r="BN14" s="2">
        <v>1</v>
      </c>
      <c r="BO14" s="2">
        <v>5</v>
      </c>
      <c r="BP14" s="2">
        <v>4</v>
      </c>
      <c r="BQ14" s="2">
        <v>6</v>
      </c>
    </row>
    <row r="15" spans="1:69" x14ac:dyDescent="0.25">
      <c r="A15">
        <v>14</v>
      </c>
      <c r="B15">
        <f>2020-1980</f>
        <v>40</v>
      </c>
      <c r="C15">
        <v>4</v>
      </c>
      <c r="D15">
        <v>4</v>
      </c>
      <c r="E15">
        <v>5</v>
      </c>
      <c r="F15">
        <v>4</v>
      </c>
      <c r="G15">
        <v>5</v>
      </c>
      <c r="H15">
        <v>4</v>
      </c>
      <c r="I15">
        <v>5</v>
      </c>
      <c r="J15">
        <v>4</v>
      </c>
      <c r="K15">
        <v>3</v>
      </c>
      <c r="L15">
        <v>3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4</v>
      </c>
      <c r="T15">
        <v>4</v>
      </c>
      <c r="U15">
        <v>4</v>
      </c>
      <c r="V15">
        <v>3</v>
      </c>
      <c r="W15">
        <v>5</v>
      </c>
      <c r="X15">
        <v>5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1</v>
      </c>
      <c r="AV15">
        <v>1</v>
      </c>
      <c r="AW15">
        <v>0</v>
      </c>
      <c r="AX15">
        <v>1</v>
      </c>
      <c r="AY15">
        <v>1</v>
      </c>
      <c r="AZ15">
        <v>0</v>
      </c>
      <c r="BA15" s="2">
        <v>3</v>
      </c>
      <c r="BB15" s="2">
        <v>5</v>
      </c>
      <c r="BC15" s="2">
        <v>4</v>
      </c>
      <c r="BD15" s="2">
        <v>3</v>
      </c>
      <c r="BE15" s="2">
        <v>2</v>
      </c>
      <c r="BF15" s="2">
        <v>1</v>
      </c>
      <c r="BG15" s="2">
        <v>4</v>
      </c>
      <c r="BH15" s="2">
        <v>2</v>
      </c>
      <c r="BI15" s="2">
        <v>1</v>
      </c>
      <c r="BJ15" s="2">
        <v>4</v>
      </c>
      <c r="BK15" s="2">
        <v>1</v>
      </c>
      <c r="BL15" s="2">
        <v>5</v>
      </c>
      <c r="BM15" s="2">
        <v>2</v>
      </c>
      <c r="BN15" s="2">
        <v>1</v>
      </c>
      <c r="BO15" s="2">
        <v>3</v>
      </c>
      <c r="BP15" s="2">
        <v>5</v>
      </c>
      <c r="BQ15" s="2">
        <v>3</v>
      </c>
    </row>
    <row r="16" spans="1:69" x14ac:dyDescent="0.25">
      <c r="A16">
        <v>15</v>
      </c>
      <c r="B16">
        <f>2020-1987</f>
        <v>33</v>
      </c>
      <c r="C16">
        <v>3</v>
      </c>
      <c r="D16">
        <v>1</v>
      </c>
      <c r="E16">
        <v>3</v>
      </c>
      <c r="F16">
        <v>3</v>
      </c>
      <c r="G16">
        <v>4</v>
      </c>
      <c r="H16">
        <v>4</v>
      </c>
      <c r="I16">
        <v>3</v>
      </c>
      <c r="J16">
        <v>2</v>
      </c>
      <c r="K16">
        <v>2</v>
      </c>
      <c r="L16">
        <v>1</v>
      </c>
      <c r="M16">
        <v>2</v>
      </c>
      <c r="N16">
        <v>4</v>
      </c>
      <c r="O16">
        <v>1</v>
      </c>
      <c r="P16">
        <v>4</v>
      </c>
      <c r="Q16">
        <v>3</v>
      </c>
      <c r="R16">
        <v>4</v>
      </c>
      <c r="S16">
        <v>4</v>
      </c>
      <c r="T16">
        <v>4</v>
      </c>
      <c r="U16">
        <v>4</v>
      </c>
      <c r="V16">
        <v>3</v>
      </c>
      <c r="W16">
        <v>3</v>
      </c>
      <c r="X16">
        <v>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1</v>
      </c>
      <c r="AZ16">
        <v>0</v>
      </c>
      <c r="BA16" s="2">
        <v>6</v>
      </c>
      <c r="BB16" s="2">
        <v>7</v>
      </c>
      <c r="BC16" s="2">
        <v>1</v>
      </c>
      <c r="BD16" s="2">
        <v>2</v>
      </c>
      <c r="BE16" s="2">
        <v>4</v>
      </c>
      <c r="BF16" s="2">
        <v>5</v>
      </c>
      <c r="BG16" s="2">
        <v>3</v>
      </c>
      <c r="BH16" s="2">
        <v>2</v>
      </c>
      <c r="BI16" s="2">
        <v>3</v>
      </c>
      <c r="BJ16" s="2">
        <v>2</v>
      </c>
      <c r="BK16" s="2">
        <v>3</v>
      </c>
      <c r="BL16" s="2">
        <v>3</v>
      </c>
      <c r="BM16" s="2">
        <v>2</v>
      </c>
      <c r="BN16" s="2">
        <v>1</v>
      </c>
      <c r="BO16" s="2">
        <v>5</v>
      </c>
      <c r="BP16" s="2">
        <v>2</v>
      </c>
      <c r="BQ16" s="2">
        <v>6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60D9-4165-42D3-89C2-F0E54B48DC89}">
  <dimension ref="A1:AC76"/>
  <sheetViews>
    <sheetView workbookViewId="0">
      <selection activeCell="A17" sqref="A17"/>
    </sheetView>
  </sheetViews>
  <sheetFormatPr defaultColWidth="8.85546875" defaultRowHeight="15" x14ac:dyDescent="0.25"/>
  <cols>
    <col min="1" max="1" width="21.85546875" customWidth="1"/>
    <col min="2" max="2" width="22.28515625" customWidth="1"/>
    <col min="3" max="3" width="26.42578125" customWidth="1"/>
    <col min="4" max="4" width="26" customWidth="1"/>
    <col min="5" max="5" width="15.28515625" bestFit="1" customWidth="1"/>
    <col min="6" max="6" width="19.85546875" bestFit="1" customWidth="1"/>
    <col min="7" max="7" width="11.5703125" bestFit="1" customWidth="1"/>
    <col min="8" max="8" width="44" customWidth="1"/>
    <col min="9" max="9" width="21.85546875" bestFit="1" customWidth="1"/>
    <col min="10" max="10" width="15.42578125" bestFit="1" customWidth="1"/>
    <col min="11" max="11" width="34.42578125" customWidth="1"/>
    <col min="12" max="12" width="11.7109375" bestFit="1" customWidth="1"/>
    <col min="13" max="15" width="14.7109375" customWidth="1"/>
    <col min="16" max="16" width="24.140625" customWidth="1"/>
    <col min="17" max="17" width="14.7109375" customWidth="1"/>
    <col min="18" max="18" width="25.85546875" customWidth="1"/>
    <col min="19" max="22" width="14.7109375" customWidth="1"/>
    <col min="23" max="25" width="12.85546875" customWidth="1"/>
    <col min="26" max="26" width="28.28515625" customWidth="1"/>
    <col min="27" max="27" width="12.85546875" customWidth="1"/>
    <col min="28" max="28" width="44.85546875" customWidth="1"/>
    <col min="29" max="29" width="39.7109375" bestFit="1" customWidth="1"/>
  </cols>
  <sheetData>
    <row r="1" spans="1:29" s="1" customFormat="1" x14ac:dyDescent="0.25">
      <c r="A1" s="1" t="s">
        <v>1</v>
      </c>
      <c r="B1" s="1" t="s">
        <v>4</v>
      </c>
      <c r="C1" s="1" t="s">
        <v>56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55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2</v>
      </c>
      <c r="AC1" s="1" t="s">
        <v>3</v>
      </c>
    </row>
    <row r="2" spans="1:29" x14ac:dyDescent="0.25">
      <c r="A2">
        <v>1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3</v>
      </c>
      <c r="AC2">
        <v>1</v>
      </c>
    </row>
    <row r="3" spans="1:29" x14ac:dyDescent="0.25">
      <c r="A3">
        <v>1</v>
      </c>
      <c r="B3">
        <v>2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4</v>
      </c>
      <c r="AC3">
        <v>1</v>
      </c>
    </row>
    <row r="4" spans="1:29" x14ac:dyDescent="0.25">
      <c r="A4">
        <v>1</v>
      </c>
      <c r="B4">
        <v>3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3</v>
      </c>
      <c r="AC4">
        <v>1</v>
      </c>
    </row>
    <row r="5" spans="1:29" x14ac:dyDescent="0.25">
      <c r="A5">
        <v>1</v>
      </c>
      <c r="B5">
        <v>4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4</v>
      </c>
      <c r="AC5">
        <v>1</v>
      </c>
    </row>
    <row r="6" spans="1:29" x14ac:dyDescent="0.25">
      <c r="A6">
        <v>1</v>
      </c>
      <c r="B6">
        <v>5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5</v>
      </c>
      <c r="AC6">
        <v>1</v>
      </c>
    </row>
    <row r="7" spans="1:29" x14ac:dyDescent="0.25">
      <c r="A7">
        <v>2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1</v>
      </c>
      <c r="AC7">
        <v>0</v>
      </c>
    </row>
    <row r="8" spans="1:29" x14ac:dyDescent="0.25">
      <c r="A8">
        <v>2</v>
      </c>
      <c r="B8">
        <v>2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</row>
    <row r="9" spans="1:29" x14ac:dyDescent="0.25">
      <c r="A9">
        <v>2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</row>
    <row r="10" spans="1:29" x14ac:dyDescent="0.25">
      <c r="A10">
        <v>2</v>
      </c>
      <c r="B10">
        <v>4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</row>
    <row r="11" spans="1:29" x14ac:dyDescent="0.25">
      <c r="A11">
        <v>2</v>
      </c>
      <c r="B11">
        <v>5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1</v>
      </c>
      <c r="AC11">
        <v>0</v>
      </c>
    </row>
    <row r="12" spans="1:29" x14ac:dyDescent="0.25">
      <c r="A12">
        <v>3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4</v>
      </c>
      <c r="AC12">
        <v>1</v>
      </c>
    </row>
    <row r="13" spans="1:29" x14ac:dyDescent="0.25">
      <c r="A13">
        <v>3</v>
      </c>
      <c r="B13">
        <v>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3</v>
      </c>
      <c r="AC13">
        <v>1</v>
      </c>
    </row>
    <row r="14" spans="1:29" x14ac:dyDescent="0.25">
      <c r="A14">
        <v>3</v>
      </c>
      <c r="B14">
        <v>3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4</v>
      </c>
      <c r="AC14">
        <v>1</v>
      </c>
    </row>
    <row r="15" spans="1:29" x14ac:dyDescent="0.25">
      <c r="A15">
        <v>3</v>
      </c>
      <c r="B15">
        <v>4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3</v>
      </c>
      <c r="AC15">
        <v>1</v>
      </c>
    </row>
    <row r="16" spans="1:29" x14ac:dyDescent="0.25">
      <c r="A16">
        <v>3</v>
      </c>
      <c r="B16">
        <v>5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3</v>
      </c>
      <c r="AC16">
        <v>1</v>
      </c>
    </row>
    <row r="17" spans="1:29" x14ac:dyDescent="0.25">
      <c r="A17">
        <v>4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</row>
    <row r="18" spans="1:29" x14ac:dyDescent="0.25">
      <c r="A18">
        <v>4</v>
      </c>
      <c r="B18">
        <v>2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2</v>
      </c>
      <c r="AC18">
        <v>0</v>
      </c>
    </row>
    <row r="19" spans="1:29" x14ac:dyDescent="0.25">
      <c r="A19">
        <v>4</v>
      </c>
      <c r="B19">
        <v>3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1</v>
      </c>
    </row>
    <row r="20" spans="1:29" x14ac:dyDescent="0.25">
      <c r="A20">
        <v>4</v>
      </c>
      <c r="B20">
        <v>4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2</v>
      </c>
      <c r="AC20">
        <v>0</v>
      </c>
    </row>
    <row r="21" spans="1:29" x14ac:dyDescent="0.25">
      <c r="A21">
        <v>4</v>
      </c>
      <c r="B21">
        <v>5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</row>
    <row r="22" spans="1:29" x14ac:dyDescent="0.25">
      <c r="A22">
        <v>5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4</v>
      </c>
      <c r="AC22">
        <v>1</v>
      </c>
    </row>
    <row r="23" spans="1:29" x14ac:dyDescent="0.25">
      <c r="A23">
        <v>5</v>
      </c>
      <c r="B23">
        <v>2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3</v>
      </c>
      <c r="AC23">
        <v>0</v>
      </c>
    </row>
    <row r="24" spans="1:29" x14ac:dyDescent="0.25">
      <c r="A24">
        <v>5</v>
      </c>
      <c r="B24">
        <v>3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4</v>
      </c>
      <c r="AC24">
        <v>1</v>
      </c>
    </row>
    <row r="25" spans="1:29" x14ac:dyDescent="0.25">
      <c r="A25">
        <v>5</v>
      </c>
      <c r="B25">
        <v>4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5</v>
      </c>
      <c r="AC25">
        <v>1</v>
      </c>
    </row>
    <row r="26" spans="1:29" x14ac:dyDescent="0.25">
      <c r="A26">
        <v>5</v>
      </c>
      <c r="B26">
        <v>5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4</v>
      </c>
      <c r="AC26">
        <v>0</v>
      </c>
    </row>
    <row r="27" spans="1:29" x14ac:dyDescent="0.25">
      <c r="A27">
        <v>6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4</v>
      </c>
      <c r="AC27">
        <v>1</v>
      </c>
    </row>
    <row r="28" spans="1:29" x14ac:dyDescent="0.25">
      <c r="A28">
        <v>6</v>
      </c>
      <c r="B28">
        <v>2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2</v>
      </c>
      <c r="AC28">
        <v>1</v>
      </c>
    </row>
    <row r="29" spans="1:29" x14ac:dyDescent="0.25">
      <c r="A29">
        <v>6</v>
      </c>
      <c r="B29">
        <v>3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4</v>
      </c>
      <c r="AC29">
        <v>1</v>
      </c>
    </row>
    <row r="30" spans="1:29" x14ac:dyDescent="0.25">
      <c r="A30">
        <v>6</v>
      </c>
      <c r="B30">
        <v>4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2</v>
      </c>
      <c r="AC30">
        <v>1</v>
      </c>
    </row>
    <row r="31" spans="1:29" x14ac:dyDescent="0.25">
      <c r="A31">
        <v>6</v>
      </c>
      <c r="B31">
        <v>5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2</v>
      </c>
      <c r="AC31">
        <v>1</v>
      </c>
    </row>
    <row r="32" spans="1:29" x14ac:dyDescent="0.25">
      <c r="A32">
        <v>7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4</v>
      </c>
      <c r="AC32">
        <v>1</v>
      </c>
    </row>
    <row r="33" spans="1:29" x14ac:dyDescent="0.25">
      <c r="A33">
        <v>7</v>
      </c>
      <c r="B33">
        <v>2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5</v>
      </c>
      <c r="AC33">
        <v>1</v>
      </c>
    </row>
    <row r="34" spans="1:29" x14ac:dyDescent="0.25">
      <c r="A34">
        <v>7</v>
      </c>
      <c r="B34">
        <v>3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4</v>
      </c>
      <c r="AC34">
        <v>1</v>
      </c>
    </row>
    <row r="35" spans="1:29" x14ac:dyDescent="0.25">
      <c r="A35">
        <v>7</v>
      </c>
      <c r="B35">
        <v>4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5</v>
      </c>
      <c r="AC35">
        <v>1</v>
      </c>
    </row>
    <row r="36" spans="1:29" x14ac:dyDescent="0.25">
      <c r="A36">
        <v>7</v>
      </c>
      <c r="B36">
        <v>5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4</v>
      </c>
      <c r="AC36">
        <v>0</v>
      </c>
    </row>
    <row r="37" spans="1:29" x14ac:dyDescent="0.25">
      <c r="A37">
        <v>8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3</v>
      </c>
      <c r="AC37">
        <v>0</v>
      </c>
    </row>
    <row r="38" spans="1:29" x14ac:dyDescent="0.25">
      <c r="A38">
        <v>8</v>
      </c>
      <c r="B38">
        <v>2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5</v>
      </c>
      <c r="AC38">
        <v>1</v>
      </c>
    </row>
    <row r="39" spans="1:29" x14ac:dyDescent="0.25">
      <c r="A39">
        <v>8</v>
      </c>
      <c r="B39">
        <v>3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4</v>
      </c>
      <c r="AC39">
        <v>1</v>
      </c>
    </row>
    <row r="40" spans="1:29" x14ac:dyDescent="0.25">
      <c r="A40">
        <v>8</v>
      </c>
      <c r="B40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5</v>
      </c>
      <c r="AC40">
        <v>1</v>
      </c>
    </row>
    <row r="41" spans="1:29" x14ac:dyDescent="0.25">
      <c r="A41">
        <v>8</v>
      </c>
      <c r="B41">
        <v>5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4</v>
      </c>
      <c r="AC41">
        <v>1</v>
      </c>
    </row>
    <row r="42" spans="1:29" x14ac:dyDescent="0.25">
      <c r="A42">
        <v>9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4</v>
      </c>
      <c r="AC42">
        <v>1</v>
      </c>
    </row>
    <row r="43" spans="1:29" x14ac:dyDescent="0.25">
      <c r="A43">
        <v>9</v>
      </c>
      <c r="B43">
        <v>2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3</v>
      </c>
      <c r="AC43">
        <v>0</v>
      </c>
    </row>
    <row r="44" spans="1:29" x14ac:dyDescent="0.25">
      <c r="A44">
        <v>9</v>
      </c>
      <c r="B44">
        <v>3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4</v>
      </c>
      <c r="AC44">
        <v>1</v>
      </c>
    </row>
    <row r="45" spans="1:29" x14ac:dyDescent="0.25">
      <c r="A45">
        <v>9</v>
      </c>
      <c r="B45">
        <v>4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3</v>
      </c>
      <c r="AC45">
        <v>0</v>
      </c>
    </row>
    <row r="46" spans="1:29" x14ac:dyDescent="0.25">
      <c r="A46">
        <v>9</v>
      </c>
      <c r="B46">
        <v>5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4</v>
      </c>
      <c r="AC46">
        <v>1</v>
      </c>
    </row>
    <row r="47" spans="1:29" x14ac:dyDescent="0.25">
      <c r="A47">
        <v>10</v>
      </c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</v>
      </c>
      <c r="AC47">
        <v>0</v>
      </c>
    </row>
    <row r="48" spans="1:29" x14ac:dyDescent="0.25">
      <c r="A48">
        <v>10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3</v>
      </c>
      <c r="AC48">
        <v>0</v>
      </c>
    </row>
    <row r="49" spans="1:29" x14ac:dyDescent="0.25">
      <c r="A49">
        <v>10</v>
      </c>
      <c r="B49">
        <v>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4</v>
      </c>
      <c r="AC49">
        <v>1</v>
      </c>
    </row>
    <row r="50" spans="1:29" x14ac:dyDescent="0.25">
      <c r="A50">
        <v>10</v>
      </c>
      <c r="B50">
        <v>4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3</v>
      </c>
      <c r="AC50">
        <v>1</v>
      </c>
    </row>
    <row r="51" spans="1:29" x14ac:dyDescent="0.25">
      <c r="A51">
        <v>10</v>
      </c>
      <c r="B51">
        <v>5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3</v>
      </c>
      <c r="AC51">
        <v>0</v>
      </c>
    </row>
    <row r="52" spans="1:29" x14ac:dyDescent="0.25">
      <c r="A52">
        <v>11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3</v>
      </c>
      <c r="AC52">
        <v>0</v>
      </c>
    </row>
    <row r="53" spans="1:29" x14ac:dyDescent="0.25">
      <c r="A53">
        <v>11</v>
      </c>
      <c r="B53">
        <v>2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2</v>
      </c>
      <c r="AC53">
        <v>0</v>
      </c>
    </row>
    <row r="54" spans="1:29" x14ac:dyDescent="0.25">
      <c r="A54">
        <v>11</v>
      </c>
      <c r="B54">
        <v>3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4</v>
      </c>
      <c r="AC54">
        <v>1</v>
      </c>
    </row>
    <row r="55" spans="1:29" x14ac:dyDescent="0.25">
      <c r="A55">
        <v>11</v>
      </c>
      <c r="B55">
        <v>4</v>
      </c>
      <c r="C55">
        <v>1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</row>
    <row r="56" spans="1:29" x14ac:dyDescent="0.25">
      <c r="A56">
        <v>11</v>
      </c>
      <c r="B56">
        <v>5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3</v>
      </c>
      <c r="AC56">
        <v>0</v>
      </c>
    </row>
    <row r="57" spans="1:29" x14ac:dyDescent="0.25">
      <c r="A57">
        <v>12</v>
      </c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2</v>
      </c>
      <c r="AC57">
        <v>0</v>
      </c>
    </row>
    <row r="58" spans="1:29" x14ac:dyDescent="0.25">
      <c r="A58">
        <v>12</v>
      </c>
      <c r="B58">
        <v>2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2</v>
      </c>
      <c r="AC58">
        <v>0</v>
      </c>
    </row>
    <row r="59" spans="1:29" x14ac:dyDescent="0.25">
      <c r="A59">
        <v>12</v>
      </c>
      <c r="B59">
        <v>3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4</v>
      </c>
      <c r="AC59">
        <v>1</v>
      </c>
    </row>
    <row r="60" spans="1:29" x14ac:dyDescent="0.25">
      <c r="A60">
        <v>12</v>
      </c>
      <c r="B60">
        <v>4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2</v>
      </c>
      <c r="AC60">
        <v>0</v>
      </c>
    </row>
    <row r="61" spans="1:29" x14ac:dyDescent="0.25">
      <c r="A61">
        <v>12</v>
      </c>
      <c r="B61">
        <v>5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3</v>
      </c>
      <c r="AC61">
        <v>0</v>
      </c>
    </row>
    <row r="62" spans="1:29" x14ac:dyDescent="0.25">
      <c r="A62">
        <v>13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4</v>
      </c>
      <c r="AC62">
        <v>1</v>
      </c>
    </row>
    <row r="63" spans="1:29" x14ac:dyDescent="0.25">
      <c r="A63">
        <v>13</v>
      </c>
      <c r="B63">
        <v>2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4</v>
      </c>
      <c r="AC63">
        <v>1</v>
      </c>
    </row>
    <row r="64" spans="1:29" x14ac:dyDescent="0.25">
      <c r="A64">
        <v>13</v>
      </c>
      <c r="B64">
        <v>3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4</v>
      </c>
      <c r="AC64">
        <v>1</v>
      </c>
    </row>
    <row r="65" spans="1:29" x14ac:dyDescent="0.25">
      <c r="A65">
        <v>13</v>
      </c>
      <c r="B65">
        <v>4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4</v>
      </c>
      <c r="AC65">
        <v>1</v>
      </c>
    </row>
    <row r="66" spans="1:29" x14ac:dyDescent="0.25">
      <c r="A66">
        <v>13</v>
      </c>
      <c r="B66">
        <v>5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3</v>
      </c>
      <c r="AC66">
        <v>1</v>
      </c>
    </row>
    <row r="67" spans="1:29" x14ac:dyDescent="0.25">
      <c r="A67">
        <v>14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3</v>
      </c>
      <c r="AC67">
        <v>1</v>
      </c>
    </row>
    <row r="68" spans="1:29" x14ac:dyDescent="0.25">
      <c r="A68">
        <v>14</v>
      </c>
      <c r="B68">
        <v>2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3</v>
      </c>
      <c r="AC68">
        <v>0</v>
      </c>
    </row>
    <row r="69" spans="1:29" x14ac:dyDescent="0.25">
      <c r="A69">
        <v>14</v>
      </c>
      <c r="B69">
        <v>3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4</v>
      </c>
      <c r="AC69">
        <v>1</v>
      </c>
    </row>
    <row r="70" spans="1:29" x14ac:dyDescent="0.25">
      <c r="A70">
        <v>14</v>
      </c>
      <c r="B70">
        <v>4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3</v>
      </c>
      <c r="AC70">
        <v>1</v>
      </c>
    </row>
    <row r="71" spans="1:29" x14ac:dyDescent="0.25">
      <c r="A71">
        <v>14</v>
      </c>
      <c r="B71">
        <v>5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2</v>
      </c>
      <c r="AC71">
        <v>0</v>
      </c>
    </row>
    <row r="72" spans="1:29" x14ac:dyDescent="0.25">
      <c r="A72">
        <v>15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4</v>
      </c>
      <c r="AC72">
        <v>1</v>
      </c>
    </row>
    <row r="73" spans="1:29" x14ac:dyDescent="0.25">
      <c r="A73">
        <v>15</v>
      </c>
      <c r="B73">
        <v>2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3</v>
      </c>
      <c r="AC73">
        <v>0</v>
      </c>
    </row>
    <row r="74" spans="1:29" x14ac:dyDescent="0.25">
      <c r="A74">
        <v>15</v>
      </c>
      <c r="B74">
        <v>3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4</v>
      </c>
      <c r="AC74">
        <v>1</v>
      </c>
    </row>
    <row r="75" spans="1:29" x14ac:dyDescent="0.25">
      <c r="A75">
        <v>15</v>
      </c>
      <c r="B75">
        <v>4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3</v>
      </c>
      <c r="AC75">
        <v>0</v>
      </c>
    </row>
    <row r="76" spans="1:29" x14ac:dyDescent="0.25">
      <c r="A76">
        <v>15</v>
      </c>
      <c r="B76">
        <v>5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3</v>
      </c>
      <c r="AC76">
        <v>0</v>
      </c>
    </row>
  </sheetData>
  <autoFilter ref="A1:AC76" xr:uid="{EE356890-2055-4BB0-8ADE-ABC91F721CC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F9DB-73E5-4F7C-91FD-6A96C9D91A79}">
  <dimension ref="A1:AC76"/>
  <sheetViews>
    <sheetView topLeftCell="P1" workbookViewId="0">
      <selection activeCell="W1" sqref="W1:AA1"/>
    </sheetView>
  </sheetViews>
  <sheetFormatPr defaultColWidth="8.85546875" defaultRowHeight="15" x14ac:dyDescent="0.25"/>
  <cols>
    <col min="1" max="1" width="11" bestFit="1" customWidth="1"/>
    <col min="2" max="2" width="11" customWidth="1"/>
    <col min="3" max="22" width="14.7109375" customWidth="1"/>
    <col min="23" max="23" width="19.5703125" bestFit="1" customWidth="1"/>
    <col min="24" max="26" width="14.7109375" customWidth="1"/>
    <col min="27" max="27" width="14.7109375" style="4" customWidth="1"/>
    <col min="28" max="28" width="72" bestFit="1" customWidth="1"/>
    <col min="29" max="29" width="23" customWidth="1"/>
  </cols>
  <sheetData>
    <row r="1" spans="1:29" s="1" customFormat="1" x14ac:dyDescent="0.25">
      <c r="A1" s="1" t="s">
        <v>1</v>
      </c>
      <c r="B1" s="1" t="s">
        <v>4</v>
      </c>
      <c r="C1" s="1" t="s">
        <v>56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55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2</v>
      </c>
      <c r="AC1" s="1" t="s">
        <v>3</v>
      </c>
    </row>
    <row r="2" spans="1:29" x14ac:dyDescent="0.25">
      <c r="A2">
        <v>1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 s="4">
        <v>0</v>
      </c>
      <c r="AB2">
        <v>4</v>
      </c>
      <c r="AC2">
        <v>1</v>
      </c>
    </row>
    <row r="3" spans="1:29" x14ac:dyDescent="0.25">
      <c r="A3">
        <v>1</v>
      </c>
      <c r="B3">
        <v>2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 s="4">
        <v>0</v>
      </c>
      <c r="AB3">
        <v>3</v>
      </c>
      <c r="AC3">
        <v>1</v>
      </c>
    </row>
    <row r="4" spans="1:29" x14ac:dyDescent="0.25">
      <c r="A4">
        <v>1</v>
      </c>
      <c r="B4">
        <v>3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 s="4">
        <v>0</v>
      </c>
      <c r="AB4">
        <v>5</v>
      </c>
      <c r="AC4">
        <v>1</v>
      </c>
    </row>
    <row r="5" spans="1:29" x14ac:dyDescent="0.25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 s="4">
        <v>0</v>
      </c>
      <c r="AB5">
        <v>5</v>
      </c>
      <c r="AC5">
        <v>1</v>
      </c>
    </row>
    <row r="6" spans="1:29" x14ac:dyDescent="0.25">
      <c r="A6">
        <v>1</v>
      </c>
      <c r="B6">
        <v>5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 s="4">
        <v>0</v>
      </c>
      <c r="AB6">
        <v>4</v>
      </c>
      <c r="AC6">
        <v>1</v>
      </c>
    </row>
    <row r="7" spans="1:29" x14ac:dyDescent="0.25">
      <c r="A7">
        <v>2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 s="4">
        <v>0</v>
      </c>
      <c r="AB7">
        <v>3</v>
      </c>
      <c r="AC7">
        <v>1</v>
      </c>
    </row>
    <row r="8" spans="1:29" x14ac:dyDescent="0.25">
      <c r="A8">
        <v>2</v>
      </c>
      <c r="B8">
        <v>2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 s="4">
        <v>0</v>
      </c>
      <c r="AB8">
        <v>2</v>
      </c>
      <c r="AC8">
        <v>0</v>
      </c>
    </row>
    <row r="9" spans="1:29" x14ac:dyDescent="0.25">
      <c r="A9">
        <v>2</v>
      </c>
      <c r="B9">
        <v>3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 s="4">
        <v>0</v>
      </c>
      <c r="AB9">
        <v>3</v>
      </c>
      <c r="AC9">
        <v>1</v>
      </c>
    </row>
    <row r="10" spans="1:29" x14ac:dyDescent="0.25">
      <c r="A10">
        <v>2</v>
      </c>
      <c r="B10">
        <v>4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 s="4">
        <v>0</v>
      </c>
      <c r="AB10">
        <v>4</v>
      </c>
      <c r="AC10">
        <v>1</v>
      </c>
    </row>
    <row r="11" spans="1:29" x14ac:dyDescent="0.25">
      <c r="A11">
        <v>2</v>
      </c>
      <c r="B11">
        <v>5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 s="4">
        <v>0</v>
      </c>
      <c r="AB11">
        <v>4</v>
      </c>
      <c r="AC11">
        <v>1</v>
      </c>
    </row>
    <row r="12" spans="1:29" x14ac:dyDescent="0.25">
      <c r="A12">
        <v>3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 s="4">
        <v>0</v>
      </c>
      <c r="AB12">
        <v>4</v>
      </c>
      <c r="AC12">
        <v>1</v>
      </c>
    </row>
    <row r="13" spans="1:29" x14ac:dyDescent="0.25">
      <c r="A13">
        <v>3</v>
      </c>
      <c r="B13">
        <v>2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 s="4">
        <v>0</v>
      </c>
      <c r="AB13">
        <v>3</v>
      </c>
      <c r="AC13">
        <v>1</v>
      </c>
    </row>
    <row r="14" spans="1:29" x14ac:dyDescent="0.25">
      <c r="A14">
        <v>3</v>
      </c>
      <c r="B14">
        <v>3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 s="4">
        <v>0</v>
      </c>
      <c r="AB14">
        <v>5</v>
      </c>
      <c r="AC14">
        <v>1</v>
      </c>
    </row>
    <row r="15" spans="1:29" x14ac:dyDescent="0.25">
      <c r="A15">
        <v>3</v>
      </c>
      <c r="B15">
        <v>4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 s="4">
        <v>0</v>
      </c>
      <c r="AB15">
        <v>3</v>
      </c>
      <c r="AC15">
        <v>0</v>
      </c>
    </row>
    <row r="16" spans="1:29" x14ac:dyDescent="0.25">
      <c r="A16">
        <v>3</v>
      </c>
      <c r="B16">
        <v>5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 s="4">
        <v>0</v>
      </c>
      <c r="AB16">
        <v>3</v>
      </c>
      <c r="AC16">
        <v>1</v>
      </c>
    </row>
    <row r="17" spans="1:29" x14ac:dyDescent="0.25">
      <c r="A17">
        <v>4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 s="4">
        <v>0</v>
      </c>
      <c r="AB17">
        <v>4</v>
      </c>
      <c r="AC17">
        <v>1</v>
      </c>
    </row>
    <row r="18" spans="1:29" x14ac:dyDescent="0.25">
      <c r="A18">
        <v>4</v>
      </c>
      <c r="B18">
        <v>2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 s="4">
        <v>0</v>
      </c>
      <c r="AB18">
        <v>3</v>
      </c>
      <c r="AC18">
        <v>1</v>
      </c>
    </row>
    <row r="19" spans="1:29" x14ac:dyDescent="0.25">
      <c r="A19">
        <v>4</v>
      </c>
      <c r="B19">
        <v>3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 s="4">
        <v>0</v>
      </c>
      <c r="AB19">
        <v>3</v>
      </c>
      <c r="AC19">
        <v>1</v>
      </c>
    </row>
    <row r="20" spans="1:29" x14ac:dyDescent="0.25">
      <c r="A20">
        <v>4</v>
      </c>
      <c r="B20">
        <v>4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 s="4">
        <v>0</v>
      </c>
      <c r="AB20">
        <v>2</v>
      </c>
      <c r="AC20">
        <v>0</v>
      </c>
    </row>
    <row r="21" spans="1:29" x14ac:dyDescent="0.25">
      <c r="A21">
        <v>4</v>
      </c>
      <c r="B21">
        <v>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4">
        <v>1</v>
      </c>
      <c r="AB21">
        <v>1</v>
      </c>
      <c r="AC21">
        <v>0</v>
      </c>
    </row>
    <row r="22" spans="1:29" x14ac:dyDescent="0.25">
      <c r="A22">
        <v>5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1</v>
      </c>
      <c r="Y22">
        <v>0</v>
      </c>
      <c r="Z22">
        <v>0</v>
      </c>
      <c r="AA22" s="4">
        <v>0</v>
      </c>
      <c r="AB22">
        <v>4</v>
      </c>
      <c r="AC22">
        <v>1</v>
      </c>
    </row>
    <row r="23" spans="1:29" x14ac:dyDescent="0.25">
      <c r="A23">
        <v>5</v>
      </c>
      <c r="B23">
        <v>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 s="4">
        <v>0</v>
      </c>
      <c r="AB23">
        <v>4</v>
      </c>
      <c r="AC23">
        <v>1</v>
      </c>
    </row>
    <row r="24" spans="1:29" x14ac:dyDescent="0.25">
      <c r="A24">
        <v>5</v>
      </c>
      <c r="B24">
        <v>3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0</v>
      </c>
      <c r="Z24">
        <v>0</v>
      </c>
      <c r="AA24" s="4">
        <v>0</v>
      </c>
      <c r="AB24">
        <v>5</v>
      </c>
      <c r="AC24">
        <v>1</v>
      </c>
    </row>
    <row r="25" spans="1:29" x14ac:dyDescent="0.25">
      <c r="A25">
        <v>5</v>
      </c>
      <c r="B25">
        <v>4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 s="4">
        <v>0</v>
      </c>
      <c r="AB25">
        <v>3</v>
      </c>
      <c r="AC25">
        <v>0</v>
      </c>
    </row>
    <row r="26" spans="1:29" x14ac:dyDescent="0.25">
      <c r="A26">
        <v>5</v>
      </c>
      <c r="B26">
        <v>5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 s="4">
        <v>0</v>
      </c>
      <c r="AB26">
        <v>4</v>
      </c>
      <c r="AC26">
        <v>1</v>
      </c>
    </row>
    <row r="27" spans="1:29" x14ac:dyDescent="0.25">
      <c r="A27">
        <v>6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4">
        <v>1</v>
      </c>
      <c r="AB27">
        <v>3</v>
      </c>
      <c r="AC27">
        <v>1</v>
      </c>
    </row>
    <row r="28" spans="1:29" x14ac:dyDescent="0.25">
      <c r="A28">
        <v>6</v>
      </c>
      <c r="B28">
        <v>2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 s="4">
        <v>0</v>
      </c>
      <c r="AB28">
        <v>1</v>
      </c>
      <c r="AC28">
        <v>0</v>
      </c>
    </row>
    <row r="29" spans="1:29" x14ac:dyDescent="0.25">
      <c r="A29">
        <v>6</v>
      </c>
      <c r="B29">
        <v>3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4">
        <v>1</v>
      </c>
      <c r="AB29">
        <v>3</v>
      </c>
      <c r="AC29">
        <v>1</v>
      </c>
    </row>
    <row r="30" spans="1:29" ht="14.25" customHeight="1" x14ac:dyDescent="0.25">
      <c r="A30">
        <v>6</v>
      </c>
      <c r="B30">
        <v>4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 s="4">
        <v>0</v>
      </c>
      <c r="AB30">
        <v>2</v>
      </c>
      <c r="AC30">
        <v>0</v>
      </c>
    </row>
    <row r="31" spans="1:29" x14ac:dyDescent="0.25">
      <c r="A31">
        <v>6</v>
      </c>
      <c r="B31">
        <v>5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 s="4">
        <v>0</v>
      </c>
      <c r="AB31">
        <v>4</v>
      </c>
      <c r="AC31">
        <v>1</v>
      </c>
    </row>
    <row r="32" spans="1:29" x14ac:dyDescent="0.25">
      <c r="A32">
        <v>7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 s="4">
        <v>0</v>
      </c>
      <c r="AB32">
        <v>3</v>
      </c>
      <c r="AC32">
        <v>0</v>
      </c>
    </row>
    <row r="33" spans="1:29" x14ac:dyDescent="0.25">
      <c r="A33">
        <v>7</v>
      </c>
      <c r="B33">
        <v>2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 s="4">
        <v>0</v>
      </c>
      <c r="AB33">
        <v>4</v>
      </c>
      <c r="AC33">
        <v>1</v>
      </c>
    </row>
    <row r="34" spans="1:29" x14ac:dyDescent="0.25">
      <c r="A34">
        <v>7</v>
      </c>
      <c r="B34">
        <v>3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 s="4">
        <v>0</v>
      </c>
      <c r="AB34">
        <v>4</v>
      </c>
      <c r="AC34">
        <v>1</v>
      </c>
    </row>
    <row r="35" spans="1:29" x14ac:dyDescent="0.25">
      <c r="A35">
        <v>7</v>
      </c>
      <c r="B35">
        <v>4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 s="4">
        <v>0</v>
      </c>
      <c r="AB35">
        <v>3</v>
      </c>
      <c r="AC35">
        <v>0</v>
      </c>
    </row>
    <row r="36" spans="1:29" x14ac:dyDescent="0.25">
      <c r="A36">
        <v>7</v>
      </c>
      <c r="B36">
        <v>5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 s="4">
        <v>0</v>
      </c>
      <c r="AB36">
        <v>5</v>
      </c>
      <c r="AC36">
        <v>1</v>
      </c>
    </row>
    <row r="37" spans="1:29" x14ac:dyDescent="0.25">
      <c r="A37">
        <v>8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4">
        <v>1</v>
      </c>
      <c r="AB37">
        <v>5</v>
      </c>
      <c r="AC37">
        <v>1</v>
      </c>
    </row>
    <row r="38" spans="1:29" x14ac:dyDescent="0.25">
      <c r="A38">
        <v>8</v>
      </c>
      <c r="B38">
        <v>2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 s="4">
        <v>0</v>
      </c>
      <c r="AB38">
        <v>4</v>
      </c>
      <c r="AC38">
        <v>1</v>
      </c>
    </row>
    <row r="39" spans="1:29" x14ac:dyDescent="0.25">
      <c r="A39">
        <v>8</v>
      </c>
      <c r="B39">
        <v>3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 s="4">
        <v>0</v>
      </c>
      <c r="AB39">
        <v>5</v>
      </c>
      <c r="AC39">
        <v>1</v>
      </c>
    </row>
    <row r="40" spans="1:29" x14ac:dyDescent="0.25">
      <c r="A40">
        <v>8</v>
      </c>
      <c r="B40">
        <v>4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 s="4">
        <v>0</v>
      </c>
      <c r="AB40">
        <v>4</v>
      </c>
      <c r="AC40">
        <v>1</v>
      </c>
    </row>
    <row r="41" spans="1:29" x14ac:dyDescent="0.25">
      <c r="A41">
        <v>8</v>
      </c>
      <c r="B41">
        <v>5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 s="4">
        <v>0</v>
      </c>
      <c r="AB41">
        <v>3</v>
      </c>
      <c r="AC41">
        <v>0</v>
      </c>
    </row>
    <row r="42" spans="1:29" x14ac:dyDescent="0.25">
      <c r="A42">
        <v>9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1</v>
      </c>
      <c r="Y42">
        <v>0</v>
      </c>
      <c r="Z42">
        <v>0</v>
      </c>
      <c r="AA42" s="4">
        <v>0</v>
      </c>
      <c r="AB42">
        <v>4</v>
      </c>
      <c r="AC42">
        <v>1</v>
      </c>
    </row>
    <row r="43" spans="1:29" x14ac:dyDescent="0.25">
      <c r="A43">
        <v>9</v>
      </c>
      <c r="B43">
        <v>2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 s="4">
        <v>0</v>
      </c>
      <c r="AB43">
        <v>3</v>
      </c>
      <c r="AC43">
        <v>1</v>
      </c>
    </row>
    <row r="44" spans="1:29" x14ac:dyDescent="0.25">
      <c r="A44">
        <v>9</v>
      </c>
      <c r="B44">
        <v>3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 s="4">
        <v>0</v>
      </c>
      <c r="AB44">
        <v>4</v>
      </c>
      <c r="AC44">
        <v>1</v>
      </c>
    </row>
    <row r="45" spans="1:29" x14ac:dyDescent="0.25">
      <c r="A45">
        <v>9</v>
      </c>
      <c r="B45">
        <v>4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 s="4">
        <v>0</v>
      </c>
      <c r="AB45">
        <v>2</v>
      </c>
      <c r="AC45">
        <v>0</v>
      </c>
    </row>
    <row r="46" spans="1:29" x14ac:dyDescent="0.25">
      <c r="A46">
        <v>9</v>
      </c>
      <c r="B46">
        <v>5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 s="4">
        <v>0</v>
      </c>
      <c r="AB46">
        <v>5</v>
      </c>
      <c r="AC46">
        <v>1</v>
      </c>
    </row>
    <row r="47" spans="1:29" x14ac:dyDescent="0.25">
      <c r="A47">
        <v>10</v>
      </c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s="4">
        <v>1</v>
      </c>
      <c r="AB47">
        <v>1</v>
      </c>
      <c r="AC47">
        <v>0</v>
      </c>
    </row>
    <row r="48" spans="1:29" x14ac:dyDescent="0.25">
      <c r="A48">
        <v>10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 s="4">
        <v>0</v>
      </c>
      <c r="AB48">
        <v>2</v>
      </c>
      <c r="AC48">
        <v>0</v>
      </c>
    </row>
    <row r="49" spans="1:29" x14ac:dyDescent="0.25">
      <c r="A49">
        <v>10</v>
      </c>
      <c r="B49">
        <v>3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 s="4">
        <v>0</v>
      </c>
      <c r="AB49">
        <v>5</v>
      </c>
      <c r="AC49">
        <v>1</v>
      </c>
    </row>
    <row r="50" spans="1:29" x14ac:dyDescent="0.25">
      <c r="A50">
        <v>10</v>
      </c>
      <c r="B50">
        <v>4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 s="4">
        <v>0</v>
      </c>
      <c r="AB50">
        <v>3</v>
      </c>
      <c r="AC50">
        <v>0</v>
      </c>
    </row>
    <row r="51" spans="1:29" x14ac:dyDescent="0.25">
      <c r="A51">
        <v>10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 s="4">
        <v>0</v>
      </c>
      <c r="AB51">
        <v>2</v>
      </c>
      <c r="AC51">
        <v>0</v>
      </c>
    </row>
    <row r="52" spans="1:29" x14ac:dyDescent="0.25">
      <c r="A52">
        <v>11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s="4">
        <v>1</v>
      </c>
      <c r="AB52">
        <v>3</v>
      </c>
      <c r="AC52">
        <v>0</v>
      </c>
    </row>
    <row r="53" spans="1:29" x14ac:dyDescent="0.25">
      <c r="A53">
        <v>11</v>
      </c>
      <c r="B53">
        <v>2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 s="4">
        <v>0</v>
      </c>
      <c r="AB53">
        <v>3</v>
      </c>
      <c r="AC53">
        <v>1</v>
      </c>
    </row>
    <row r="54" spans="1:29" x14ac:dyDescent="0.25">
      <c r="A54">
        <v>11</v>
      </c>
      <c r="B54">
        <v>3</v>
      </c>
      <c r="C54">
        <v>0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 s="4">
        <v>0</v>
      </c>
      <c r="AB54">
        <v>5</v>
      </c>
      <c r="AC54">
        <v>1</v>
      </c>
    </row>
    <row r="55" spans="1:29" x14ac:dyDescent="0.25">
      <c r="A55">
        <v>11</v>
      </c>
      <c r="B55">
        <v>4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 s="4">
        <v>0</v>
      </c>
      <c r="AB55">
        <v>4</v>
      </c>
      <c r="AC55">
        <v>1</v>
      </c>
    </row>
    <row r="56" spans="1:29" x14ac:dyDescent="0.25">
      <c r="A56">
        <v>11</v>
      </c>
      <c r="B56">
        <v>5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 s="4">
        <v>0</v>
      </c>
      <c r="AB56">
        <v>3</v>
      </c>
      <c r="AC56">
        <v>1</v>
      </c>
    </row>
    <row r="57" spans="1:29" x14ac:dyDescent="0.25">
      <c r="A57">
        <v>12</v>
      </c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 s="4">
        <v>0</v>
      </c>
      <c r="AB57">
        <v>3</v>
      </c>
      <c r="AC57">
        <v>1</v>
      </c>
    </row>
    <row r="58" spans="1:29" x14ac:dyDescent="0.25">
      <c r="A58">
        <v>12</v>
      </c>
      <c r="B58">
        <v>2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 s="4">
        <v>0</v>
      </c>
      <c r="AB58">
        <v>4</v>
      </c>
      <c r="AC58">
        <v>1</v>
      </c>
    </row>
    <row r="59" spans="1:29" x14ac:dyDescent="0.25">
      <c r="A59">
        <v>12</v>
      </c>
      <c r="B59">
        <v>3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 s="4">
        <v>0</v>
      </c>
      <c r="AB59">
        <v>4</v>
      </c>
      <c r="AC59">
        <v>1</v>
      </c>
    </row>
    <row r="60" spans="1:29" x14ac:dyDescent="0.25">
      <c r="A60">
        <v>12</v>
      </c>
      <c r="B60">
        <v>4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 s="4">
        <v>0</v>
      </c>
      <c r="AB60">
        <v>4</v>
      </c>
      <c r="AC60">
        <v>1</v>
      </c>
    </row>
    <row r="61" spans="1:29" x14ac:dyDescent="0.25">
      <c r="A61">
        <v>12</v>
      </c>
      <c r="B61">
        <v>5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 s="4">
        <v>0</v>
      </c>
      <c r="AB61">
        <v>4</v>
      </c>
      <c r="AC61">
        <v>1</v>
      </c>
    </row>
    <row r="62" spans="1:29" x14ac:dyDescent="0.25">
      <c r="A62">
        <v>13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 s="4">
        <v>0</v>
      </c>
      <c r="AB62">
        <v>2</v>
      </c>
      <c r="AC62">
        <v>0</v>
      </c>
    </row>
    <row r="63" spans="1:29" x14ac:dyDescent="0.25">
      <c r="A63">
        <v>13</v>
      </c>
      <c r="B63">
        <v>2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 s="4">
        <v>0</v>
      </c>
      <c r="AB63">
        <v>4</v>
      </c>
      <c r="AC63">
        <v>1</v>
      </c>
    </row>
    <row r="64" spans="1:29" x14ac:dyDescent="0.25">
      <c r="A64">
        <v>13</v>
      </c>
      <c r="B64">
        <v>3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 s="4">
        <v>0</v>
      </c>
      <c r="AB64">
        <v>4</v>
      </c>
      <c r="AC64">
        <v>1</v>
      </c>
    </row>
    <row r="65" spans="1:29" x14ac:dyDescent="0.25">
      <c r="A65">
        <v>13</v>
      </c>
      <c r="B65">
        <v>4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 s="4">
        <v>0</v>
      </c>
      <c r="AB65">
        <v>4</v>
      </c>
      <c r="AC65">
        <v>1</v>
      </c>
    </row>
    <row r="66" spans="1:29" x14ac:dyDescent="0.25">
      <c r="A66">
        <v>13</v>
      </c>
      <c r="B66">
        <v>5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 s="4">
        <v>0</v>
      </c>
      <c r="AB66">
        <v>4</v>
      </c>
      <c r="AC66">
        <v>1</v>
      </c>
    </row>
    <row r="67" spans="1:29" x14ac:dyDescent="0.25">
      <c r="A67">
        <v>14</v>
      </c>
      <c r="B67">
        <v>1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s="4">
        <v>1</v>
      </c>
      <c r="AB67">
        <v>3</v>
      </c>
      <c r="AC67">
        <v>1</v>
      </c>
    </row>
    <row r="68" spans="1:29" x14ac:dyDescent="0.25">
      <c r="A68">
        <v>14</v>
      </c>
      <c r="B68">
        <v>2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 s="4">
        <v>0</v>
      </c>
      <c r="AB68">
        <v>4</v>
      </c>
      <c r="AC68">
        <v>1</v>
      </c>
    </row>
    <row r="69" spans="1:29" x14ac:dyDescent="0.25">
      <c r="A69">
        <v>14</v>
      </c>
      <c r="B69">
        <v>3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 s="4">
        <v>0</v>
      </c>
      <c r="AB69">
        <v>4</v>
      </c>
      <c r="AC69">
        <v>1</v>
      </c>
    </row>
    <row r="70" spans="1:29" x14ac:dyDescent="0.25">
      <c r="A70">
        <v>14</v>
      </c>
      <c r="B70">
        <v>4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 s="4">
        <v>0</v>
      </c>
      <c r="AB70">
        <v>2</v>
      </c>
      <c r="AC70">
        <v>0</v>
      </c>
    </row>
    <row r="71" spans="1:29" x14ac:dyDescent="0.25">
      <c r="A71">
        <v>14</v>
      </c>
      <c r="B71">
        <v>5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 s="4">
        <v>0</v>
      </c>
      <c r="AB71">
        <v>4</v>
      </c>
      <c r="AC71">
        <v>1</v>
      </c>
    </row>
    <row r="72" spans="1:29" x14ac:dyDescent="0.25">
      <c r="A72">
        <v>15</v>
      </c>
      <c r="B72">
        <v>1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1</v>
      </c>
      <c r="AA72" s="4">
        <v>0</v>
      </c>
      <c r="AB72">
        <v>5</v>
      </c>
      <c r="AC72">
        <v>1</v>
      </c>
    </row>
    <row r="73" spans="1:29" x14ac:dyDescent="0.25">
      <c r="A73">
        <v>15</v>
      </c>
      <c r="B73">
        <v>2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 s="4">
        <v>0</v>
      </c>
      <c r="AB73">
        <v>3</v>
      </c>
      <c r="AC73">
        <v>0</v>
      </c>
    </row>
    <row r="74" spans="1:29" x14ac:dyDescent="0.25">
      <c r="A74">
        <v>15</v>
      </c>
      <c r="B74">
        <v>3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1</v>
      </c>
      <c r="AA74" s="4">
        <v>0</v>
      </c>
      <c r="AB74">
        <v>4</v>
      </c>
      <c r="AC74">
        <v>1</v>
      </c>
    </row>
    <row r="75" spans="1:29" x14ac:dyDescent="0.25">
      <c r="A75">
        <v>15</v>
      </c>
      <c r="B75">
        <v>4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 s="4">
        <v>0</v>
      </c>
      <c r="AB75">
        <v>4</v>
      </c>
      <c r="AC75">
        <v>1</v>
      </c>
    </row>
    <row r="76" spans="1:29" x14ac:dyDescent="0.25">
      <c r="A76">
        <v>15</v>
      </c>
      <c r="B76">
        <v>5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 s="4">
        <v>0</v>
      </c>
      <c r="AB76">
        <v>3</v>
      </c>
      <c r="AC76">
        <v>0</v>
      </c>
    </row>
  </sheetData>
  <autoFilter ref="A1:AI76" xr:uid="{7EA9DBA3-5640-40C5-867B-3D9A05B47BB8}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55C0-1923-4A82-8F26-B222CD1B45C8}">
  <dimension ref="A1:AC76"/>
  <sheetViews>
    <sheetView workbookViewId="0">
      <selection activeCell="P2" sqref="P2"/>
    </sheetView>
  </sheetViews>
  <sheetFormatPr defaultColWidth="8.85546875" defaultRowHeight="15" x14ac:dyDescent="0.25"/>
  <cols>
    <col min="1" max="1" width="11" bestFit="1" customWidth="1"/>
    <col min="2" max="2" width="30.42578125" customWidth="1"/>
    <col min="3" max="3" width="46" customWidth="1"/>
    <col min="4" max="4" width="48.7109375" customWidth="1"/>
    <col min="5" max="12" width="10" customWidth="1"/>
    <col min="13" max="17" width="11.140625" customWidth="1"/>
    <col min="18" max="22" width="10.42578125" customWidth="1"/>
    <col min="23" max="27" width="17.7109375" customWidth="1"/>
    <col min="28" max="28" width="14.42578125" customWidth="1"/>
    <col min="29" max="29" width="15.42578125" customWidth="1"/>
  </cols>
  <sheetData>
    <row r="1" spans="1:29" s="1" customFormat="1" ht="14.25" customHeight="1" x14ac:dyDescent="0.25">
      <c r="A1" s="1" t="s">
        <v>1</v>
      </c>
      <c r="B1" s="1" t="s">
        <v>4</v>
      </c>
      <c r="C1" s="1" t="s">
        <v>56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55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2</v>
      </c>
      <c r="AC1" s="1" t="s">
        <v>3</v>
      </c>
    </row>
    <row r="2" spans="1:29" x14ac:dyDescent="0.25">
      <c r="A2">
        <v>1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5</v>
      </c>
      <c r="AC2">
        <v>1</v>
      </c>
    </row>
    <row r="3" spans="1:29" x14ac:dyDescent="0.25">
      <c r="A3">
        <v>1</v>
      </c>
      <c r="B3">
        <v>2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4</v>
      </c>
      <c r="AC3">
        <v>1</v>
      </c>
    </row>
    <row r="4" spans="1:29" x14ac:dyDescent="0.25">
      <c r="A4">
        <v>1</v>
      </c>
      <c r="B4">
        <v>3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3</v>
      </c>
      <c r="AC4">
        <v>0</v>
      </c>
    </row>
    <row r="5" spans="1:29" x14ac:dyDescent="0.25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4</v>
      </c>
      <c r="AC5">
        <v>1</v>
      </c>
    </row>
    <row r="6" spans="1:29" x14ac:dyDescent="0.25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5</v>
      </c>
      <c r="AC6">
        <v>1</v>
      </c>
    </row>
    <row r="7" spans="1:29" x14ac:dyDescent="0.25">
      <c r="A7">
        <v>2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3</v>
      </c>
      <c r="AC7">
        <v>1</v>
      </c>
    </row>
    <row r="8" spans="1:29" x14ac:dyDescent="0.25">
      <c r="A8">
        <v>2</v>
      </c>
      <c r="B8">
        <v>2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3</v>
      </c>
      <c r="AC8">
        <v>1</v>
      </c>
    </row>
    <row r="9" spans="1:29" x14ac:dyDescent="0.25">
      <c r="A9">
        <v>2</v>
      </c>
      <c r="B9">
        <v>3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0</v>
      </c>
    </row>
    <row r="10" spans="1:29" x14ac:dyDescent="0.25">
      <c r="A10">
        <v>2</v>
      </c>
      <c r="B10">
        <v>4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4</v>
      </c>
      <c r="AC10">
        <v>1</v>
      </c>
    </row>
    <row r="11" spans="1:29" x14ac:dyDescent="0.25">
      <c r="A11">
        <v>2</v>
      </c>
      <c r="B11">
        <v>5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2</v>
      </c>
      <c r="AC11">
        <v>0</v>
      </c>
    </row>
    <row r="12" spans="1:29" x14ac:dyDescent="0.25">
      <c r="A12">
        <v>3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4</v>
      </c>
      <c r="AC12">
        <v>1</v>
      </c>
    </row>
    <row r="13" spans="1:29" x14ac:dyDescent="0.25">
      <c r="A13">
        <v>3</v>
      </c>
      <c r="B13">
        <v>2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2</v>
      </c>
      <c r="AC13">
        <v>1</v>
      </c>
    </row>
    <row r="14" spans="1:29" x14ac:dyDescent="0.25">
      <c r="A14">
        <v>3</v>
      </c>
      <c r="B14">
        <v>3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5</v>
      </c>
      <c r="AC14">
        <v>1</v>
      </c>
    </row>
    <row r="15" spans="1:29" x14ac:dyDescent="0.25">
      <c r="A15">
        <v>3</v>
      </c>
      <c r="B15">
        <v>4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3</v>
      </c>
      <c r="AC15">
        <v>1</v>
      </c>
    </row>
    <row r="16" spans="1:29" x14ac:dyDescent="0.25">
      <c r="A16">
        <v>3</v>
      </c>
      <c r="B16">
        <v>5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3</v>
      </c>
      <c r="AC16">
        <v>1</v>
      </c>
    </row>
    <row r="17" spans="1:29" x14ac:dyDescent="0.25">
      <c r="A17">
        <v>4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3</v>
      </c>
      <c r="AC17">
        <v>1</v>
      </c>
    </row>
    <row r="18" spans="1:29" x14ac:dyDescent="0.25">
      <c r="A18">
        <v>4</v>
      </c>
      <c r="B18">
        <v>2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3</v>
      </c>
      <c r="AC18">
        <v>0</v>
      </c>
    </row>
    <row r="19" spans="1:29" x14ac:dyDescent="0.25">
      <c r="A19">
        <v>4</v>
      </c>
      <c r="B19">
        <v>3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2</v>
      </c>
      <c r="AC19">
        <v>0</v>
      </c>
    </row>
    <row r="20" spans="1:29" x14ac:dyDescent="0.25">
      <c r="A20">
        <v>4</v>
      </c>
      <c r="B20">
        <v>4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2</v>
      </c>
      <c r="AC20">
        <v>0</v>
      </c>
    </row>
    <row r="21" spans="1:29" x14ac:dyDescent="0.25">
      <c r="A21">
        <v>4</v>
      </c>
      <c r="B21">
        <v>5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</row>
    <row r="22" spans="1:29" x14ac:dyDescent="0.25">
      <c r="A22">
        <v>5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2</v>
      </c>
      <c r="AC22">
        <v>0</v>
      </c>
    </row>
    <row r="23" spans="1:29" x14ac:dyDescent="0.25">
      <c r="A23">
        <v>5</v>
      </c>
      <c r="B23">
        <v>2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5</v>
      </c>
      <c r="AC23">
        <v>1</v>
      </c>
    </row>
    <row r="24" spans="1:29" x14ac:dyDescent="0.25">
      <c r="A24">
        <v>5</v>
      </c>
      <c r="B24">
        <v>3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4</v>
      </c>
      <c r="AC24">
        <v>1</v>
      </c>
    </row>
    <row r="25" spans="1:29" x14ac:dyDescent="0.25">
      <c r="A25">
        <v>5</v>
      </c>
      <c r="B25">
        <v>4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5</v>
      </c>
      <c r="AC25">
        <v>1</v>
      </c>
    </row>
    <row r="26" spans="1:29" x14ac:dyDescent="0.25">
      <c r="A26">
        <v>5</v>
      </c>
      <c r="B26">
        <v>5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5</v>
      </c>
      <c r="AC26">
        <v>1</v>
      </c>
    </row>
    <row r="27" spans="1:29" x14ac:dyDescent="0.25">
      <c r="A27">
        <v>6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3</v>
      </c>
      <c r="AC27">
        <v>1</v>
      </c>
    </row>
    <row r="28" spans="1:29" x14ac:dyDescent="0.25">
      <c r="A28">
        <v>6</v>
      </c>
      <c r="B28">
        <v>2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2</v>
      </c>
      <c r="AC28">
        <v>1</v>
      </c>
    </row>
    <row r="29" spans="1:29" x14ac:dyDescent="0.25">
      <c r="A29">
        <v>6</v>
      </c>
      <c r="B29">
        <v>3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4</v>
      </c>
      <c r="AC29">
        <v>1</v>
      </c>
    </row>
    <row r="30" spans="1:29" x14ac:dyDescent="0.25">
      <c r="A30">
        <v>6</v>
      </c>
      <c r="B30">
        <v>4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1</v>
      </c>
      <c r="AC30">
        <v>0</v>
      </c>
    </row>
    <row r="31" spans="1:29" x14ac:dyDescent="0.25">
      <c r="A31">
        <v>6</v>
      </c>
      <c r="B31">
        <v>5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2</v>
      </c>
      <c r="AC31">
        <v>0</v>
      </c>
    </row>
    <row r="32" spans="1:29" x14ac:dyDescent="0.25">
      <c r="A32">
        <v>7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3</v>
      </c>
      <c r="AC32">
        <v>0</v>
      </c>
    </row>
    <row r="33" spans="1:29" x14ac:dyDescent="0.25">
      <c r="A33">
        <v>7</v>
      </c>
      <c r="B33">
        <v>2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4</v>
      </c>
      <c r="AC33">
        <v>1</v>
      </c>
    </row>
    <row r="34" spans="1:29" x14ac:dyDescent="0.25">
      <c r="A34">
        <v>7</v>
      </c>
      <c r="B34">
        <v>3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4</v>
      </c>
      <c r="AC34">
        <v>1</v>
      </c>
    </row>
    <row r="35" spans="1:29" x14ac:dyDescent="0.25">
      <c r="A35">
        <v>7</v>
      </c>
      <c r="B35">
        <v>4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5</v>
      </c>
      <c r="AC35">
        <v>1</v>
      </c>
    </row>
    <row r="36" spans="1:29" x14ac:dyDescent="0.25">
      <c r="A36">
        <v>7</v>
      </c>
      <c r="B36">
        <v>5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5</v>
      </c>
      <c r="AC36">
        <v>1</v>
      </c>
    </row>
    <row r="37" spans="1:29" x14ac:dyDescent="0.25">
      <c r="A37">
        <v>8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5</v>
      </c>
      <c r="AC37">
        <v>1</v>
      </c>
    </row>
    <row r="38" spans="1:29" x14ac:dyDescent="0.25">
      <c r="A38">
        <v>8</v>
      </c>
      <c r="B38">
        <v>2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5</v>
      </c>
      <c r="AC38">
        <v>1</v>
      </c>
    </row>
    <row r="39" spans="1:29" x14ac:dyDescent="0.25">
      <c r="A39">
        <v>8</v>
      </c>
      <c r="B39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5</v>
      </c>
      <c r="AC39">
        <v>1</v>
      </c>
    </row>
    <row r="40" spans="1:29" x14ac:dyDescent="0.25">
      <c r="A40">
        <v>8</v>
      </c>
      <c r="B40">
        <v>4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5</v>
      </c>
      <c r="AC40">
        <v>1</v>
      </c>
    </row>
    <row r="41" spans="1:29" x14ac:dyDescent="0.25">
      <c r="A41">
        <v>8</v>
      </c>
      <c r="B41">
        <v>5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4</v>
      </c>
      <c r="AC41">
        <v>1</v>
      </c>
    </row>
    <row r="42" spans="1:29" x14ac:dyDescent="0.25">
      <c r="A42">
        <v>9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2</v>
      </c>
      <c r="AC42">
        <v>0</v>
      </c>
    </row>
    <row r="43" spans="1:29" x14ac:dyDescent="0.25">
      <c r="A43">
        <v>9</v>
      </c>
      <c r="B43">
        <v>2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3</v>
      </c>
      <c r="AC43">
        <v>0</v>
      </c>
    </row>
    <row r="44" spans="1:29" x14ac:dyDescent="0.25">
      <c r="A44">
        <v>9</v>
      </c>
      <c r="B44">
        <v>3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3</v>
      </c>
      <c r="AC44">
        <v>1</v>
      </c>
    </row>
    <row r="45" spans="1:29" x14ac:dyDescent="0.25">
      <c r="A45">
        <v>9</v>
      </c>
      <c r="B45">
        <v>4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3</v>
      </c>
      <c r="AC45">
        <v>0</v>
      </c>
    </row>
    <row r="46" spans="1:29" x14ac:dyDescent="0.25">
      <c r="A46">
        <v>9</v>
      </c>
      <c r="B46">
        <v>5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5</v>
      </c>
      <c r="AC46">
        <v>1</v>
      </c>
    </row>
    <row r="47" spans="1:29" x14ac:dyDescent="0.25">
      <c r="A47">
        <v>10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2</v>
      </c>
      <c r="AC47">
        <v>0</v>
      </c>
    </row>
    <row r="48" spans="1:29" x14ac:dyDescent="0.25">
      <c r="A48">
        <v>10</v>
      </c>
      <c r="B48">
        <v>2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2</v>
      </c>
      <c r="AC48">
        <v>0</v>
      </c>
    </row>
    <row r="49" spans="1:29" x14ac:dyDescent="0.25">
      <c r="A49">
        <v>10</v>
      </c>
      <c r="B49">
        <v>3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2</v>
      </c>
      <c r="AC49">
        <v>0</v>
      </c>
    </row>
    <row r="50" spans="1:29" x14ac:dyDescent="0.25">
      <c r="A50">
        <v>10</v>
      </c>
      <c r="B50">
        <v>4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2</v>
      </c>
      <c r="AC50">
        <v>0</v>
      </c>
    </row>
    <row r="51" spans="1:29" x14ac:dyDescent="0.25">
      <c r="A51">
        <v>10</v>
      </c>
      <c r="B51">
        <v>5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3</v>
      </c>
      <c r="AC51">
        <v>0</v>
      </c>
    </row>
    <row r="52" spans="1:29" x14ac:dyDescent="0.25">
      <c r="A52">
        <v>11</v>
      </c>
      <c r="B52">
        <v>1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</row>
    <row r="53" spans="1:29" x14ac:dyDescent="0.25">
      <c r="A53">
        <v>11</v>
      </c>
      <c r="B53">
        <v>2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5</v>
      </c>
      <c r="AC53">
        <v>1</v>
      </c>
    </row>
    <row r="54" spans="1:29" x14ac:dyDescent="0.25">
      <c r="A54">
        <v>11</v>
      </c>
      <c r="B54">
        <v>3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5</v>
      </c>
      <c r="AC54">
        <v>1</v>
      </c>
    </row>
    <row r="55" spans="1:29" x14ac:dyDescent="0.25">
      <c r="A55">
        <v>11</v>
      </c>
      <c r="B55">
        <v>4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5">
      <c r="A56">
        <v>11</v>
      </c>
      <c r="B56">
        <v>5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2</v>
      </c>
      <c r="AC56">
        <v>0</v>
      </c>
    </row>
    <row r="57" spans="1:29" x14ac:dyDescent="0.25">
      <c r="A57">
        <v>12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3</v>
      </c>
      <c r="AC57">
        <v>1</v>
      </c>
    </row>
    <row r="58" spans="1:29" x14ac:dyDescent="0.25">
      <c r="A58">
        <v>12</v>
      </c>
      <c r="B58">
        <v>2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4</v>
      </c>
      <c r="AC58">
        <v>1</v>
      </c>
    </row>
    <row r="59" spans="1:29" x14ac:dyDescent="0.25">
      <c r="A59">
        <v>12</v>
      </c>
      <c r="B59">
        <v>3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3</v>
      </c>
      <c r="AC59">
        <v>0</v>
      </c>
    </row>
    <row r="60" spans="1:29" x14ac:dyDescent="0.25">
      <c r="A60">
        <v>12</v>
      </c>
      <c r="B60">
        <v>4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5</v>
      </c>
      <c r="AC60">
        <v>1</v>
      </c>
    </row>
    <row r="61" spans="1:29" x14ac:dyDescent="0.25">
      <c r="A61">
        <v>12</v>
      </c>
      <c r="B61">
        <v>5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4</v>
      </c>
      <c r="AC61">
        <v>1</v>
      </c>
    </row>
    <row r="62" spans="1:29" x14ac:dyDescent="0.25">
      <c r="A62">
        <v>13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5</v>
      </c>
      <c r="AC62">
        <v>1</v>
      </c>
    </row>
    <row r="63" spans="1:29" x14ac:dyDescent="0.25">
      <c r="A63">
        <v>13</v>
      </c>
      <c r="B63">
        <v>2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5</v>
      </c>
      <c r="AC63">
        <v>1</v>
      </c>
    </row>
    <row r="64" spans="1:29" x14ac:dyDescent="0.25">
      <c r="A64">
        <v>13</v>
      </c>
      <c r="B64">
        <v>3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5</v>
      </c>
      <c r="AC64">
        <v>1</v>
      </c>
    </row>
    <row r="65" spans="1:29" x14ac:dyDescent="0.25">
      <c r="A65">
        <v>13</v>
      </c>
      <c r="B65">
        <v>4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2</v>
      </c>
      <c r="AC65">
        <v>0</v>
      </c>
    </row>
    <row r="66" spans="1:29" x14ac:dyDescent="0.25">
      <c r="A66">
        <v>13</v>
      </c>
      <c r="B66">
        <v>5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5</v>
      </c>
      <c r="AC66">
        <v>1</v>
      </c>
    </row>
    <row r="67" spans="1:29" x14ac:dyDescent="0.25">
      <c r="A67">
        <v>14</v>
      </c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4</v>
      </c>
      <c r="AC67">
        <v>1</v>
      </c>
    </row>
    <row r="68" spans="1:29" x14ac:dyDescent="0.25">
      <c r="A68">
        <v>14</v>
      </c>
      <c r="B68">
        <v>2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2</v>
      </c>
      <c r="AC68">
        <v>0</v>
      </c>
    </row>
    <row r="69" spans="1:29" x14ac:dyDescent="0.25">
      <c r="A69">
        <v>14</v>
      </c>
      <c r="B69">
        <v>3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2</v>
      </c>
      <c r="AC69">
        <v>0</v>
      </c>
    </row>
    <row r="70" spans="1:29" x14ac:dyDescent="0.25">
      <c r="A70">
        <v>14</v>
      </c>
      <c r="B70">
        <v>4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2</v>
      </c>
      <c r="AC70">
        <v>0</v>
      </c>
    </row>
    <row r="71" spans="1:29" x14ac:dyDescent="0.25">
      <c r="A71">
        <v>14</v>
      </c>
      <c r="B71">
        <v>5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3</v>
      </c>
      <c r="AC71">
        <v>0</v>
      </c>
    </row>
    <row r="72" spans="1:29" x14ac:dyDescent="0.25">
      <c r="A72">
        <v>15</v>
      </c>
      <c r="B72">
        <v>1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4</v>
      </c>
      <c r="AC72">
        <v>1</v>
      </c>
    </row>
    <row r="73" spans="1:29" x14ac:dyDescent="0.25">
      <c r="A73">
        <v>15</v>
      </c>
      <c r="B73">
        <v>2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4</v>
      </c>
      <c r="AC73">
        <v>1</v>
      </c>
    </row>
    <row r="74" spans="1:29" x14ac:dyDescent="0.25">
      <c r="A74">
        <v>15</v>
      </c>
      <c r="B74">
        <v>3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3</v>
      </c>
      <c r="AC74">
        <v>0</v>
      </c>
    </row>
    <row r="75" spans="1:29" x14ac:dyDescent="0.25">
      <c r="A75">
        <v>15</v>
      </c>
      <c r="B75">
        <v>4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3</v>
      </c>
      <c r="AC75">
        <v>0</v>
      </c>
    </row>
    <row r="76" spans="1:29" x14ac:dyDescent="0.25">
      <c r="A76">
        <v>15</v>
      </c>
      <c r="B76">
        <v>5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4</v>
      </c>
      <c r="AC76">
        <v>1</v>
      </c>
    </row>
  </sheetData>
  <autoFilter ref="A1:AC76" xr:uid="{FB11CF2B-A0E8-4BB1-9BB2-114B94EE95E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24BD-B1A9-48D0-8E07-8D83618F5574}">
  <dimension ref="A1:D6"/>
  <sheetViews>
    <sheetView tabSelected="1" zoomScale="115" zoomScaleNormal="115" workbookViewId="0">
      <selection activeCell="C14" sqref="C14"/>
    </sheetView>
  </sheetViews>
  <sheetFormatPr defaultColWidth="8.85546875" defaultRowHeight="15" x14ac:dyDescent="0.25"/>
  <cols>
    <col min="2" max="2" width="13.42578125" bestFit="1" customWidth="1"/>
    <col min="3" max="3" width="13.140625" customWidth="1"/>
    <col min="4" max="4" width="11.7109375" bestFit="1" customWidth="1"/>
  </cols>
  <sheetData>
    <row r="1" spans="1:4" x14ac:dyDescent="0.25">
      <c r="A1" t="s">
        <v>4</v>
      </c>
      <c r="B1" t="s">
        <v>5</v>
      </c>
      <c r="C1" t="s">
        <v>11</v>
      </c>
      <c r="D1" t="s">
        <v>12</v>
      </c>
    </row>
    <row r="2" spans="1:4" x14ac:dyDescent="0.25">
      <c r="A2">
        <v>1</v>
      </c>
      <c r="B2" t="s">
        <v>6</v>
      </c>
      <c r="C2" s="3">
        <v>700</v>
      </c>
      <c r="D2">
        <v>100</v>
      </c>
    </row>
    <row r="3" spans="1:4" x14ac:dyDescent="0.25">
      <c r="A3">
        <v>2</v>
      </c>
      <c r="B3" t="s">
        <v>7</v>
      </c>
      <c r="C3" s="3">
        <v>25</v>
      </c>
    </row>
    <row r="4" spans="1:4" x14ac:dyDescent="0.25">
      <c r="A4">
        <v>3</v>
      </c>
      <c r="B4" t="s">
        <v>8</v>
      </c>
      <c r="C4" s="3">
        <v>450</v>
      </c>
      <c r="D4">
        <v>100</v>
      </c>
    </row>
    <row r="5" spans="1:4" x14ac:dyDescent="0.25">
      <c r="A5">
        <v>4</v>
      </c>
      <c r="B5" t="s">
        <v>9</v>
      </c>
      <c r="C5" s="3">
        <v>25</v>
      </c>
    </row>
    <row r="6" spans="1:4" x14ac:dyDescent="0.25">
      <c r="A6">
        <v>5</v>
      </c>
      <c r="B6" t="s">
        <v>10</v>
      </c>
      <c r="C6" s="3">
        <v>450</v>
      </c>
      <c r="D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Questionaire-SPSS</vt:lpstr>
      <vt:lpstr>Round 1 - SPSS</vt:lpstr>
      <vt:lpstr>Round 2 - SPSS</vt:lpstr>
      <vt:lpstr>Round 3 - SPSS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Tate</dc:creator>
  <cp:lastModifiedBy>Babu George</cp:lastModifiedBy>
  <dcterms:created xsi:type="dcterms:W3CDTF">2020-10-05T18:47:43Z</dcterms:created>
  <dcterms:modified xsi:type="dcterms:W3CDTF">2020-10-22T17:41:46Z</dcterms:modified>
</cp:coreProperties>
</file>