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2F59BA1-5A4D-431D-AB80-1436DCA5A25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V28" i="3"/>
  <c r="U28" i="3" s="1"/>
  <c r="M11" i="3"/>
  <c r="N11" i="3"/>
  <c r="Q11" i="3" s="1"/>
  <c r="O11" i="3"/>
  <c r="S11" i="3" s="1"/>
  <c r="T11" i="3" s="1"/>
  <c r="P11" i="3"/>
  <c r="V21" i="3"/>
  <c r="U21" i="3" s="1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W3" i="3"/>
  <c r="V3" i="3"/>
  <c r="U3" i="3" s="1"/>
  <c r="B3" i="3"/>
  <c r="Q2" i="3"/>
  <c r="P2" i="3"/>
  <c r="O2" i="3"/>
  <c r="R2" i="3" s="1"/>
  <c r="B2" i="3"/>
  <c r="W3" i="1"/>
  <c r="V21" i="1"/>
  <c r="V3" i="1"/>
  <c r="Q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X28" i="3" l="1"/>
  <c r="Y28" i="3" s="1"/>
  <c r="R11" i="3"/>
  <c r="M3" i="3"/>
  <c r="S2" i="3"/>
  <c r="T2" i="3" s="1"/>
  <c r="N3" i="3"/>
  <c r="Q3" i="3" s="1"/>
  <c r="P3" i="3"/>
  <c r="V4" i="3"/>
  <c r="W4" i="3"/>
  <c r="U4" i="3" s="1"/>
  <c r="X3" i="3"/>
  <c r="Y3" i="3" s="1"/>
  <c r="X21" i="3"/>
  <c r="Y21" i="3" s="1"/>
  <c r="V22" i="3"/>
  <c r="U22" i="3" s="1"/>
  <c r="U21" i="1"/>
  <c r="V22" i="1" s="1"/>
  <c r="U22" i="1" s="1"/>
  <c r="X22" i="1" s="1"/>
  <c r="Y22" i="1" s="1"/>
  <c r="O3" i="3" l="1"/>
  <c r="V23" i="3"/>
  <c r="U23" i="3" s="1"/>
  <c r="X22" i="3"/>
  <c r="Y22" i="3" s="1"/>
  <c r="X4" i="3"/>
  <c r="Y4" i="3" s="1"/>
  <c r="V23" i="1"/>
  <c r="U23" i="1" s="1"/>
  <c r="X23" i="1"/>
  <c r="Y23" i="1" s="1"/>
  <c r="V24" i="1"/>
  <c r="U24" i="1" s="1"/>
  <c r="U3" i="1"/>
  <c r="O2" i="1"/>
  <c r="R3" i="3" l="1"/>
  <c r="S3" i="3"/>
  <c r="T3" i="3" s="1"/>
  <c r="V24" i="3"/>
  <c r="U24" i="3"/>
  <c r="X23" i="3"/>
  <c r="Y23" i="3" s="1"/>
  <c r="V4" i="1"/>
  <c r="W4" i="1"/>
  <c r="V25" i="1"/>
  <c r="U25" i="1" s="1"/>
  <c r="X24" i="1"/>
  <c r="Y24" i="1" s="1"/>
  <c r="X3" i="1"/>
  <c r="Y3" i="1" s="1"/>
  <c r="R2" i="1"/>
  <c r="S2" i="1"/>
  <c r="T2" i="1" s="1"/>
  <c r="X21" i="1"/>
  <c r="Y21" i="1" s="1"/>
  <c r="M3" i="1"/>
  <c r="P3" i="1" s="1"/>
  <c r="N3" i="1"/>
  <c r="Q3" i="1" s="1"/>
  <c r="N4" i="3" l="1"/>
  <c r="Q4" i="3" s="1"/>
  <c r="M4" i="3"/>
  <c r="X24" i="3"/>
  <c r="Y24" i="3" s="1"/>
  <c r="V25" i="3"/>
  <c r="U25" i="3"/>
  <c r="U4" i="1"/>
  <c r="X25" i="1"/>
  <c r="Y25" i="1" s="1"/>
  <c r="V26" i="1"/>
  <c r="U26" i="1" s="1"/>
  <c r="O3" i="1"/>
  <c r="P4" i="3" l="1"/>
  <c r="O4" i="3"/>
  <c r="R4" i="3" s="1"/>
  <c r="N5" i="3" s="1"/>
  <c r="Q5" i="3" s="1"/>
  <c r="S4" i="3"/>
  <c r="T4" i="3" s="1"/>
  <c r="V26" i="3"/>
  <c r="U26" i="3"/>
  <c r="X25" i="3"/>
  <c r="Y25" i="3" s="1"/>
  <c r="X4" i="1"/>
  <c r="Y4" i="1" s="1"/>
  <c r="V5" i="1"/>
  <c r="W5" i="1"/>
  <c r="X26" i="1"/>
  <c r="Y26" i="1" s="1"/>
  <c r="V27" i="1"/>
  <c r="U27" i="1" s="1"/>
  <c r="S3" i="1"/>
  <c r="T3" i="1" s="1"/>
  <c r="R3" i="1"/>
  <c r="M5" i="3" l="1"/>
  <c r="V27" i="3"/>
  <c r="U27" i="3" s="1"/>
  <c r="X27" i="3" s="1"/>
  <c r="Y27" i="3" s="1"/>
  <c r="X26" i="3"/>
  <c r="Y26" i="3" s="1"/>
  <c r="U5" i="1"/>
  <c r="X27" i="1"/>
  <c r="Y27" i="1" s="1"/>
  <c r="N4" i="1"/>
  <c r="Q4" i="1" s="1"/>
  <c r="M4" i="1"/>
  <c r="O5" i="3" l="1"/>
  <c r="P5" i="3"/>
  <c r="W6" i="1"/>
  <c r="X5" i="1"/>
  <c r="Y5" i="1" s="1"/>
  <c r="V6" i="1"/>
  <c r="U6" i="1" s="1"/>
  <c r="X6" i="1" s="1"/>
  <c r="Y6" i="1" s="1"/>
  <c r="O4" i="1"/>
  <c r="R4" i="1" s="1"/>
  <c r="P4" i="1"/>
  <c r="M5" i="1" s="1"/>
  <c r="S4" i="1"/>
  <c r="T4" i="1" s="1"/>
  <c r="N5" i="1"/>
  <c r="Q5" i="1" s="1"/>
  <c r="R5" i="3" l="1"/>
  <c r="N6" i="3" s="1"/>
  <c r="Q6" i="3" s="1"/>
  <c r="S5" i="3"/>
  <c r="T5" i="3" s="1"/>
  <c r="P5" i="1"/>
  <c r="O5" i="1"/>
  <c r="R5" i="1" s="1"/>
  <c r="N6" i="1" s="1"/>
  <c r="Q6" i="1" s="1"/>
  <c r="M6" i="3" l="1"/>
  <c r="S5" i="1"/>
  <c r="T5" i="1" s="1"/>
  <c r="M6" i="1"/>
  <c r="O6" i="3" l="1"/>
  <c r="R6" i="3" s="1"/>
  <c r="N7" i="3" s="1"/>
  <c r="Q7" i="3" s="1"/>
  <c r="P6" i="3"/>
  <c r="O6" i="1"/>
  <c r="R6" i="1" s="1"/>
  <c r="N7" i="1" s="1"/>
  <c r="Q7" i="1" s="1"/>
  <c r="P6" i="1"/>
  <c r="M7" i="1" s="1"/>
  <c r="S6" i="1"/>
  <c r="T6" i="1" s="1"/>
  <c r="S6" i="3" l="1"/>
  <c r="T6" i="3" s="1"/>
  <c r="M7" i="3"/>
  <c r="O7" i="3"/>
  <c r="P7" i="3"/>
  <c r="O7" i="1"/>
  <c r="R7" i="1" s="1"/>
  <c r="P7" i="1"/>
  <c r="S7" i="1"/>
  <c r="T7" i="1" s="1"/>
  <c r="N8" i="1"/>
  <c r="Q8" i="1" s="1"/>
  <c r="R7" i="3" l="1"/>
  <c r="N8" i="3" s="1"/>
  <c r="Q8" i="3" s="1"/>
  <c r="S7" i="3"/>
  <c r="T7" i="3" s="1"/>
  <c r="M8" i="1"/>
  <c r="O8" i="1" s="1"/>
  <c r="R8" i="1" s="1"/>
  <c r="N9" i="1" s="1"/>
  <c r="Q9" i="1" s="1"/>
  <c r="M8" i="3" l="1"/>
  <c r="S8" i="1"/>
  <c r="T8" i="1" s="1"/>
  <c r="P8" i="1"/>
  <c r="M9" i="1" s="1"/>
  <c r="O9" i="1" s="1"/>
  <c r="P9" i="1"/>
  <c r="O8" i="3" l="1"/>
  <c r="R8" i="3" s="1"/>
  <c r="N9" i="3" s="1"/>
  <c r="Q9" i="3" s="1"/>
  <c r="P8" i="3"/>
  <c r="S8" i="3"/>
  <c r="T8" i="3" s="1"/>
  <c r="R9" i="1"/>
  <c r="N10" i="1" s="1"/>
  <c r="Q10" i="1" s="1"/>
  <c r="S9" i="1"/>
  <c r="T9" i="1" s="1"/>
  <c r="M10" i="1"/>
  <c r="O10" i="1"/>
  <c r="R10" i="1" s="1"/>
  <c r="P10" i="1"/>
  <c r="M9" i="3" l="1"/>
  <c r="S10" i="1"/>
  <c r="T10" i="1" s="1"/>
  <c r="P9" i="3" l="1"/>
  <c r="O9" i="3"/>
  <c r="R9" i="3" s="1"/>
  <c r="N10" i="3" s="1"/>
  <c r="Q10" i="3" s="1"/>
  <c r="S9" i="3" l="1"/>
  <c r="T9" i="3" s="1"/>
  <c r="M10" i="3"/>
  <c r="P10" i="3" l="1"/>
  <c r="O10" i="3"/>
  <c r="R10" i="3" s="1"/>
  <c r="S10" i="3" l="1"/>
  <c r="T10" i="3" s="1"/>
</calcChain>
</file>

<file path=xl/sharedStrings.xml><?xml version="1.0" encoding="utf-8"?>
<sst xmlns="http://schemas.openxmlformats.org/spreadsheetml/2006/main" count="34" uniqueCount="14">
  <si>
    <t>x</t>
  </si>
  <si>
    <t>y</t>
  </si>
  <si>
    <t>a</t>
  </si>
  <si>
    <t>b</t>
  </si>
  <si>
    <t>c</t>
  </si>
  <si>
    <t>f(a)</t>
  </si>
  <si>
    <t>f(b)</t>
  </si>
  <si>
    <t>f(c)</t>
  </si>
  <si>
    <t>F(x)</t>
  </si>
  <si>
    <t>F'(x)</t>
  </si>
  <si>
    <t>погрешность</t>
  </si>
  <si>
    <t>f(x)</t>
  </si>
  <si>
    <t>M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</si>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</sst>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Лист1!$A$2:$A$17</c:f>
              <c:numCache>
                <c:formatCode>General</c:formatCode>
                <c:ptCount val="16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</c:numCache>
            </c:numRef>
          </c:xVal>
          <c:yVal>
            <c:numRef>
              <c:f>Лист1!$B$2:$B$17</c:f>
              <c:numCache>
                <c:formatCode>General</c:formatCode>
                <c:ptCount val="16"/>
                <c:pt idx="0">
                  <c:v>-2.5121531345071997</c:v>
                </c:pt>
                <c:pt idx="1">
                  <c:v>-1.2125603759041055</c:v>
                </c:pt>
                <c:pt idx="2">
                  <c:v>-1.3129756941063262</c:v>
                </c:pt>
                <c:pt idx="3">
                  <c:v>-0.54795749209951095</c:v>
                </c:pt>
                <c:pt idx="4">
                  <c:v>-0.91703527305388421</c:v>
                </c:pt>
                <c:pt idx="5">
                  <c:v>-0.27076863452204014</c:v>
                </c:pt>
                <c:pt idx="6">
                  <c:v>7.1339416393758848E-2</c:v>
                </c:pt>
                <c:pt idx="7">
                  <c:v>-1.3508124298897028E-2</c:v>
                </c:pt>
                <c:pt idx="8">
                  <c:v>-4.9522496722941511E-2</c:v>
                </c:pt>
                <c:pt idx="9">
                  <c:v>6.6783349224965427E-2</c:v>
                </c:pt>
                <c:pt idx="10">
                  <c:v>0.33604778608249442</c:v>
                </c:pt>
                <c:pt idx="11">
                  <c:v>0.62216040651587967</c:v>
                </c:pt>
                <c:pt idx="12">
                  <c:v>0.42831201328681079</c:v>
                </c:pt>
                <c:pt idx="13">
                  <c:v>0.12669032228085175</c:v>
                </c:pt>
                <c:pt idx="14">
                  <c:v>0.83169330289815591</c:v>
                </c:pt>
                <c:pt idx="15">
                  <c:v>0.2757314543849434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15-41E7-9B6D-24EBF7777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734047"/>
        <c:axId val="692893087"/>
      </c:scatterChart>
      <c:valAx>
        <c:axId val="10857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2893087"/>
        <c:crosses val="autoZero"/>
        <c:crossBetween val="midCat"/>
      </c:valAx>
      <c:valAx>
        <c:axId val="6928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573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Лист1!$A$2:$A$17</c:f>
              <c:numCache>
                <c:formatCode>General</c:formatCode>
                <c:ptCount val="16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</c:numCache>
            </c:numRef>
          </c:xVal>
          <c:yVal>
            <c:numRef>
              <c:f>Лист1!$B$2:$B$17</c:f>
              <c:numCache>
                <c:formatCode>General</c:formatCode>
                <c:ptCount val="16"/>
                <c:pt idx="0">
                  <c:v>-2.5121531345071997</c:v>
                </c:pt>
                <c:pt idx="1">
                  <c:v>-1.2125603759041055</c:v>
                </c:pt>
                <c:pt idx="2">
                  <c:v>-1.3129756941063262</c:v>
                </c:pt>
                <c:pt idx="3">
                  <c:v>-0.54795749209951095</c:v>
                </c:pt>
                <c:pt idx="4">
                  <c:v>-0.91703527305388421</c:v>
                </c:pt>
                <c:pt idx="5">
                  <c:v>-0.27076863452204014</c:v>
                </c:pt>
                <c:pt idx="6">
                  <c:v>7.1339416393758848E-2</c:v>
                </c:pt>
                <c:pt idx="7">
                  <c:v>-1.3508124298897028E-2</c:v>
                </c:pt>
                <c:pt idx="8">
                  <c:v>-4.9522496722941511E-2</c:v>
                </c:pt>
                <c:pt idx="9">
                  <c:v>6.6783349224965427E-2</c:v>
                </c:pt>
                <c:pt idx="10">
                  <c:v>0.33604778608249442</c:v>
                </c:pt>
                <c:pt idx="11">
                  <c:v>0.62216040651587967</c:v>
                </c:pt>
                <c:pt idx="12">
                  <c:v>0.42831201328681079</c:v>
                </c:pt>
                <c:pt idx="13">
                  <c:v>0.12669032228085175</c:v>
                </c:pt>
                <c:pt idx="14">
                  <c:v>0.83169330289815591</c:v>
                </c:pt>
                <c:pt idx="15">
                  <c:v>0.2757314543849434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E8-4D97-ACF1-E608211F7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734047"/>
        <c:axId val="692893087"/>
      </c:scatterChart>
      <c:valAx>
        <c:axId val="10857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2893087"/>
        <c:crosses val="autoZero"/>
        <c:crossBetween val="midCat"/>
      </c:valAx>
      <c:valAx>
        <c:axId val="6928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573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0</xdr:row>
      <xdr:rowOff>0</xdr:rowOff>
    </xdr:from>
    <xdr:to>
      <xdr:col>11</xdr:col>
      <xdr:colOff>371474</xdr:colOff>
      <xdr:row>19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EAA3498-23CB-4578-AB48-3AC585A95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0</xdr:row>
      <xdr:rowOff>0</xdr:rowOff>
    </xdr:from>
    <xdr:to>
      <xdr:col>11</xdr:col>
      <xdr:colOff>371474</xdr:colOff>
      <xdr:row>19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796F4DA-2314-4678-9D37-495EEB355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tabSelected="1" zoomScaleNormal="100" workbookViewId="0">
      <selection activeCell="P16" sqref="P16"/>
    </sheetView>
  </sheetViews>
  <sheetFormatPr defaultRowHeight="15" x14ac:dyDescent="0.25"/>
  <cols>
    <col min="4" max="4" width="13.140625" customWidth="1"/>
    <col min="10" max="10" width="13.5703125" customWidth="1"/>
    <col min="24" max="24" width="14.85546875" customWidth="1"/>
  </cols>
  <sheetData>
    <row r="1" spans="1:25" x14ac:dyDescent="0.25">
      <c r="A1" t="s">
        <v>0</v>
      </c>
      <c r="B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s="1" t="s">
        <v>13</v>
      </c>
      <c r="U1" t="s">
        <v>0</v>
      </c>
      <c r="V1" t="s">
        <v>8</v>
      </c>
      <c r="W1" t="s">
        <v>9</v>
      </c>
      <c r="X1" t="s">
        <v>10</v>
      </c>
    </row>
    <row r="2" spans="1:25" x14ac:dyDescent="0.25">
      <c r="A2">
        <v>-2.5</v>
      </c>
      <c r="B2">
        <f>COS((A2-8)^2)/3+LN(A2+3)-1.5</f>
        <v>-2.5121531345071997</v>
      </c>
      <c r="M2">
        <v>0</v>
      </c>
      <c r="N2">
        <v>0.5</v>
      </c>
      <c r="O2">
        <f>(M2+N2)/2</f>
        <v>0.25</v>
      </c>
      <c r="P2">
        <f t="shared" ref="P2:R3" si="0">COS((M2-8)^2)/3+LN(M2+3)-1.5</f>
        <v>-0.27076863452204014</v>
      </c>
      <c r="Q2">
        <f t="shared" si="0"/>
        <v>7.1339416393758848E-2</v>
      </c>
      <c r="R2">
        <f t="shared" si="0"/>
        <v>-0.63185005059057131</v>
      </c>
      <c r="S2">
        <f>ABS(M2-O2)</f>
        <v>0.25</v>
      </c>
      <c r="T2" t="str">
        <f>IF(S2&gt;0.001,"no","yes")</f>
        <v>no</v>
      </c>
      <c r="U2">
        <v>0.5</v>
      </c>
    </row>
    <row r="3" spans="1:25" x14ac:dyDescent="0.25">
      <c r="A3">
        <v>-2</v>
      </c>
      <c r="B3">
        <f t="shared" ref="B3:B17" si="1">COS((A3-8)^2)/3+LN(A3+3)-1.5</f>
        <v>-1.2125603759041055</v>
      </c>
      <c r="M3">
        <f>IF(P2*R2&gt;0,O2,M2)</f>
        <v>0.25</v>
      </c>
      <c r="N3">
        <f>IF(Q2*R2&gt;0,O2,N2)</f>
        <v>0.5</v>
      </c>
      <c r="O3">
        <f>(M3+N3)/2</f>
        <v>0.375</v>
      </c>
      <c r="P3">
        <f t="shared" si="0"/>
        <v>-0.63185005059057131</v>
      </c>
      <c r="Q3">
        <f t="shared" si="0"/>
        <v>7.1339416393758848E-2</v>
      </c>
      <c r="R3">
        <f t="shared" si="0"/>
        <v>-0.29065778546593468</v>
      </c>
      <c r="S3">
        <f t="shared" ref="S3" si="2">ABS(M3-O3)</f>
        <v>0.125</v>
      </c>
      <c r="T3" t="str">
        <f t="shared" ref="T3" si="3">IF(S3&gt;0.001,"no","yes")</f>
        <v>no</v>
      </c>
      <c r="U3">
        <f>U2-V3/W3</f>
        <v>0.56017554297856986</v>
      </c>
      <c r="V3">
        <f>COS((U2-8)^2)/3+LN(U2+3)-1.5</f>
        <v>7.1339416393758848E-2</v>
      </c>
      <c r="W3">
        <f>-2*(U2-8)*SIN((U2-8)^2)/3+(1/(U2+3))</f>
        <v>-1.1855217728432415</v>
      </c>
      <c r="X3">
        <f>ABS(U3-U2)</f>
        <v>6.0175542978569863E-2</v>
      </c>
      <c r="Y3" t="str">
        <f>IF(X3&gt;0.001,"no","yes")</f>
        <v>no</v>
      </c>
    </row>
    <row r="4" spans="1:25" x14ac:dyDescent="0.25">
      <c r="A4">
        <v>-1.5</v>
      </c>
      <c r="B4">
        <f t="shared" si="1"/>
        <v>-1.3129756941063262</v>
      </c>
      <c r="M4">
        <f t="shared" ref="M4:M10" si="4">IF(P3*R3&gt;0,O3,M3)</f>
        <v>0.375</v>
      </c>
      <c r="N4">
        <f t="shared" ref="N4:N10" si="5">IF(Q3*R3&gt;0,O3,N3)</f>
        <v>0.5</v>
      </c>
      <c r="O4">
        <f t="shared" ref="O4:O10" si="6">(M4+N4)/2</f>
        <v>0.4375</v>
      </c>
      <c r="P4">
        <f t="shared" ref="P4:P10" si="7">COS((M4-8)^2)/3+LN(M4+3)-1.5</f>
        <v>-0.29065778546593468</v>
      </c>
      <c r="Q4">
        <f t="shared" ref="Q4:Q10" si="8">COS((N4-8)^2)/3+LN(N4+3)-1.5</f>
        <v>7.1339416393758848E-2</v>
      </c>
      <c r="R4">
        <f t="shared" ref="R4:R10" si="9">COS((O4-8)^2)/3+LN(O4+3)-1.5</f>
        <v>1.5635767805592948E-3</v>
      </c>
      <c r="S4">
        <f t="shared" ref="S4:S10" si="10">ABS(M4-O4)</f>
        <v>6.25E-2</v>
      </c>
      <c r="T4" t="str">
        <f t="shared" ref="T4:T10" si="11">IF(S4&gt;0.001,"no","yes")</f>
        <v>no</v>
      </c>
      <c r="U4">
        <f t="shared" ref="U4:U6" si="12">U3-V4/W4</f>
        <v>0.53512014887032944</v>
      </c>
      <c r="V4">
        <f t="shared" ref="V4:V6" si="13">COS((U3-8)^2)/3+LN(U3+3)-1.5</f>
        <v>-0.10868371923519504</v>
      </c>
      <c r="W4">
        <f t="shared" ref="W4:W6" si="14">-2*(U3-8)*SIN((U3-8)^2)/3+(1/(U3+3))</f>
        <v>-4.3377373656816749</v>
      </c>
      <c r="X4">
        <f t="shared" ref="X4:X6" si="15">ABS(U4-U3)</f>
        <v>2.5055394108240425E-2</v>
      </c>
      <c r="Y4" t="str">
        <f t="shared" ref="Y4:Y6" si="16">IF(X4&gt;0.001,"no","yes")</f>
        <v>no</v>
      </c>
    </row>
    <row r="5" spans="1:25" x14ac:dyDescent="0.25">
      <c r="A5">
        <v>-1</v>
      </c>
      <c r="B5">
        <f t="shared" si="1"/>
        <v>-0.54795749209951095</v>
      </c>
      <c r="M5">
        <f t="shared" si="4"/>
        <v>0.375</v>
      </c>
      <c r="N5">
        <f t="shared" si="5"/>
        <v>0.4375</v>
      </c>
      <c r="O5">
        <f t="shared" si="6"/>
        <v>0.40625</v>
      </c>
      <c r="P5">
        <f t="shared" si="7"/>
        <v>-0.29065778546593468</v>
      </c>
      <c r="Q5">
        <f t="shared" si="8"/>
        <v>1.5635767805592948E-3</v>
      </c>
      <c r="R5">
        <f t="shared" si="9"/>
        <v>-0.12807276488005526</v>
      </c>
      <c r="S5">
        <f t="shared" si="10"/>
        <v>3.125E-2</v>
      </c>
      <c r="T5" t="str">
        <f t="shared" si="11"/>
        <v>no</v>
      </c>
      <c r="U5">
        <f t="shared" si="12"/>
        <v>0.53189168529994046</v>
      </c>
      <c r="V5">
        <f t="shared" si="13"/>
        <v>-1.088019900513526E-2</v>
      </c>
      <c r="W5">
        <f t="shared" si="14"/>
        <v>-3.370085728990976</v>
      </c>
      <c r="X5">
        <f t="shared" si="15"/>
        <v>3.228463570388973E-3</v>
      </c>
      <c r="Y5" t="str">
        <f t="shared" si="16"/>
        <v>no</v>
      </c>
    </row>
    <row r="6" spans="1:25" x14ac:dyDescent="0.25">
      <c r="A6">
        <v>-0.5</v>
      </c>
      <c r="B6">
        <f t="shared" si="1"/>
        <v>-0.91703527305388421</v>
      </c>
      <c r="M6">
        <f t="shared" si="4"/>
        <v>0.40625</v>
      </c>
      <c r="N6">
        <f t="shared" si="5"/>
        <v>0.4375</v>
      </c>
      <c r="O6">
        <f t="shared" si="6"/>
        <v>0.421875</v>
      </c>
      <c r="P6">
        <f t="shared" si="7"/>
        <v>-0.12807276488005526</v>
      </c>
      <c r="Q6">
        <f t="shared" si="8"/>
        <v>1.5635767805592948E-3</v>
      </c>
      <c r="R6">
        <f t="shared" si="9"/>
        <v>-5.7250612274002854E-2</v>
      </c>
      <c r="S6">
        <f t="shared" si="10"/>
        <v>1.5625E-2</v>
      </c>
      <c r="T6" t="str">
        <f t="shared" si="11"/>
        <v>no</v>
      </c>
      <c r="U6">
        <f t="shared" si="12"/>
        <v>0.53180883833245451</v>
      </c>
      <c r="V6">
        <f t="shared" si="13"/>
        <v>-2.654596344013882E-4</v>
      </c>
      <c r="W6">
        <f t="shared" si="14"/>
        <v>-3.2042166714949309</v>
      </c>
      <c r="X6">
        <f t="shared" si="15"/>
        <v>8.2846967485949996E-5</v>
      </c>
      <c r="Y6" t="str">
        <f t="shared" si="16"/>
        <v>yes</v>
      </c>
    </row>
    <row r="7" spans="1:25" x14ac:dyDescent="0.25">
      <c r="A7">
        <v>0</v>
      </c>
      <c r="B7">
        <f t="shared" si="1"/>
        <v>-0.27076863452204014</v>
      </c>
      <c r="M7">
        <f t="shared" si="4"/>
        <v>0.421875</v>
      </c>
      <c r="N7">
        <f t="shared" si="5"/>
        <v>0.4375</v>
      </c>
      <c r="O7">
        <f t="shared" si="6"/>
        <v>0.4296875</v>
      </c>
      <c r="P7">
        <f t="shared" si="7"/>
        <v>-5.7250612274002854E-2</v>
      </c>
      <c r="Q7">
        <f t="shared" si="8"/>
        <v>1.5635767805592948E-3</v>
      </c>
      <c r="R7">
        <f t="shared" si="9"/>
        <v>-2.6140237070792827E-2</v>
      </c>
      <c r="S7">
        <f t="shared" si="10"/>
        <v>7.8125E-3</v>
      </c>
      <c r="T7" t="str">
        <f t="shared" si="11"/>
        <v>no</v>
      </c>
    </row>
    <row r="8" spans="1:25" x14ac:dyDescent="0.25">
      <c r="A8">
        <v>0.5</v>
      </c>
      <c r="B8">
        <f t="shared" si="1"/>
        <v>7.1339416393758848E-2</v>
      </c>
      <c r="M8">
        <f t="shared" si="4"/>
        <v>0.4296875</v>
      </c>
      <c r="N8">
        <f t="shared" si="5"/>
        <v>0.4375</v>
      </c>
      <c r="O8">
        <f t="shared" si="6"/>
        <v>0.43359375</v>
      </c>
      <c r="P8">
        <f t="shared" si="7"/>
        <v>-2.6140237070792827E-2</v>
      </c>
      <c r="Q8">
        <f t="shared" si="8"/>
        <v>1.5635767805592948E-3</v>
      </c>
      <c r="R8">
        <f t="shared" si="9"/>
        <v>-1.1839793405862942E-2</v>
      </c>
      <c r="S8">
        <f t="shared" si="10"/>
        <v>3.90625E-3</v>
      </c>
      <c r="T8" t="str">
        <f t="shared" si="11"/>
        <v>no</v>
      </c>
    </row>
    <row r="9" spans="1:25" x14ac:dyDescent="0.25">
      <c r="A9">
        <v>1</v>
      </c>
      <c r="B9">
        <f t="shared" si="1"/>
        <v>-1.3508124298897028E-2</v>
      </c>
      <c r="M9">
        <f t="shared" si="4"/>
        <v>0.43359375</v>
      </c>
      <c r="N9">
        <f t="shared" si="5"/>
        <v>0.4375</v>
      </c>
      <c r="O9">
        <f t="shared" si="6"/>
        <v>0.435546875</v>
      </c>
      <c r="P9">
        <f t="shared" si="7"/>
        <v>-1.1839793405862942E-2</v>
      </c>
      <c r="Q9">
        <f t="shared" si="8"/>
        <v>1.5635767805592948E-3</v>
      </c>
      <c r="R9">
        <f t="shared" si="9"/>
        <v>-5.0233080295285504E-3</v>
      </c>
      <c r="S9">
        <f t="shared" si="10"/>
        <v>1.953125E-3</v>
      </c>
      <c r="T9" t="str">
        <f t="shared" si="11"/>
        <v>no</v>
      </c>
    </row>
    <row r="10" spans="1:25" x14ac:dyDescent="0.25">
      <c r="A10">
        <v>1.5</v>
      </c>
      <c r="B10">
        <f t="shared" si="1"/>
        <v>-4.9522496722941511E-2</v>
      </c>
      <c r="M10">
        <f t="shared" si="4"/>
        <v>0.435546875</v>
      </c>
      <c r="N10">
        <f t="shared" si="5"/>
        <v>0.4375</v>
      </c>
      <c r="O10">
        <f t="shared" si="6"/>
        <v>0.4365234375</v>
      </c>
      <c r="P10">
        <f t="shared" si="7"/>
        <v>-5.0233080295285504E-3</v>
      </c>
      <c r="Q10">
        <f t="shared" si="8"/>
        <v>1.5635767805592948E-3</v>
      </c>
      <c r="R10">
        <f t="shared" si="9"/>
        <v>-1.7008434988650123E-3</v>
      </c>
      <c r="S10">
        <f t="shared" si="10"/>
        <v>9.765625E-4</v>
      </c>
      <c r="T10" t="str">
        <f t="shared" si="11"/>
        <v>yes</v>
      </c>
    </row>
    <row r="11" spans="1:25" x14ac:dyDescent="0.25">
      <c r="A11">
        <v>2</v>
      </c>
      <c r="B11">
        <f t="shared" si="1"/>
        <v>6.6783349224965427E-2</v>
      </c>
    </row>
    <row r="12" spans="1:25" x14ac:dyDescent="0.25">
      <c r="A12">
        <v>2.5</v>
      </c>
      <c r="B12">
        <f t="shared" si="1"/>
        <v>0.33604778608249442</v>
      </c>
    </row>
    <row r="13" spans="1:25" x14ac:dyDescent="0.25">
      <c r="A13">
        <v>3</v>
      </c>
      <c r="B13">
        <f t="shared" si="1"/>
        <v>0.62216040651587967</v>
      </c>
    </row>
    <row r="14" spans="1:25" x14ac:dyDescent="0.25">
      <c r="A14">
        <v>3.5</v>
      </c>
      <c r="B14">
        <f t="shared" si="1"/>
        <v>0.42831201328681079</v>
      </c>
    </row>
    <row r="15" spans="1:25" x14ac:dyDescent="0.25">
      <c r="A15">
        <v>4</v>
      </c>
      <c r="B15">
        <f t="shared" si="1"/>
        <v>0.12669032228085175</v>
      </c>
    </row>
    <row r="16" spans="1:25" x14ac:dyDescent="0.25">
      <c r="A16">
        <v>4.5</v>
      </c>
      <c r="B16">
        <f t="shared" si="1"/>
        <v>0.83169330289815591</v>
      </c>
    </row>
    <row r="17" spans="1:25" x14ac:dyDescent="0.25">
      <c r="A17">
        <v>5</v>
      </c>
      <c r="B17">
        <f t="shared" si="1"/>
        <v>0.2757314543849434</v>
      </c>
    </row>
    <row r="19" spans="1:25" x14ac:dyDescent="0.25">
      <c r="U19" t="s">
        <v>0</v>
      </c>
      <c r="V19" t="s">
        <v>11</v>
      </c>
      <c r="W19" t="s">
        <v>12</v>
      </c>
      <c r="X19" t="s">
        <v>10</v>
      </c>
    </row>
    <row r="20" spans="1:25" x14ac:dyDescent="0.25">
      <c r="U20">
        <v>0.5</v>
      </c>
      <c r="W20">
        <v>5</v>
      </c>
    </row>
    <row r="21" spans="1:25" x14ac:dyDescent="0.25">
      <c r="U21">
        <f>U20-V21/$W$20</f>
        <v>0.48573211672124822</v>
      </c>
      <c r="V21">
        <f>COS((U20-8)^2)/3+LN(U20+3)-1.5</f>
        <v>7.1339416393758848E-2</v>
      </c>
      <c r="X21">
        <f>ABS(U21-U20)</f>
        <v>1.4267883278751781E-2</v>
      </c>
      <c r="Y21" t="str">
        <f>IF(X21&gt;0.001,"no","yes")</f>
        <v>no</v>
      </c>
    </row>
    <row r="22" spans="1:25" x14ac:dyDescent="0.25">
      <c r="U22">
        <f t="shared" ref="U22:U27" si="17">U21-V22/$W$20</f>
        <v>0.46956739300287903</v>
      </c>
      <c r="V22">
        <f t="shared" ref="V22:V27" si="18">COS((U21-8)^2)/3+LN(U21+3)-1.5</f>
        <v>8.0823618591846058E-2</v>
      </c>
      <c r="X22">
        <f t="shared" ref="X22:X27" si="19">ABS(U22-U21)</f>
        <v>1.6164723718369189E-2</v>
      </c>
      <c r="Y22" t="str">
        <f t="shared" ref="Y22:Y27" si="20">IF(X22&gt;0.001,"no","yes")</f>
        <v>no</v>
      </c>
    </row>
    <row r="23" spans="1:25" x14ac:dyDescent="0.25">
      <c r="U23">
        <f t="shared" si="17"/>
        <v>0.45493300604896775</v>
      </c>
      <c r="V23">
        <f t="shared" si="18"/>
        <v>7.3171934769556524E-2</v>
      </c>
      <c r="X23">
        <f t="shared" si="19"/>
        <v>1.4634386953911283E-2</v>
      </c>
      <c r="Y23" t="str">
        <f t="shared" si="20"/>
        <v>no</v>
      </c>
    </row>
    <row r="24" spans="1:25" x14ac:dyDescent="0.25">
      <c r="U24">
        <f t="shared" si="17"/>
        <v>0.44504580568332203</v>
      </c>
      <c r="V24">
        <f t="shared" si="18"/>
        <v>4.9436001828228715E-2</v>
      </c>
      <c r="X24">
        <f t="shared" si="19"/>
        <v>9.8872003656457208E-3</v>
      </c>
      <c r="Y24" t="str">
        <f t="shared" si="20"/>
        <v>no</v>
      </c>
    </row>
    <row r="25" spans="1:25" x14ac:dyDescent="0.25">
      <c r="U25">
        <f t="shared" si="17"/>
        <v>0.44009295680757826</v>
      </c>
      <c r="V25">
        <f t="shared" si="18"/>
        <v>2.4764244378718825E-2</v>
      </c>
      <c r="X25">
        <f t="shared" si="19"/>
        <v>4.952848875743765E-3</v>
      </c>
      <c r="Y25" t="str">
        <f t="shared" si="20"/>
        <v>no</v>
      </c>
    </row>
    <row r="26" spans="1:25" x14ac:dyDescent="0.25">
      <c r="U26">
        <f t="shared" si="17"/>
        <v>0.43810398208619478</v>
      </c>
      <c r="V26">
        <f t="shared" si="18"/>
        <v>9.9448736069174259E-3</v>
      </c>
      <c r="X26">
        <f t="shared" si="19"/>
        <v>1.9889747213834852E-3</v>
      </c>
      <c r="Y26" t="str">
        <f t="shared" si="20"/>
        <v>no</v>
      </c>
    </row>
    <row r="27" spans="1:25" x14ac:dyDescent="0.25">
      <c r="U27">
        <f t="shared" si="17"/>
        <v>0.437393337674505</v>
      </c>
      <c r="V27">
        <f t="shared" si="18"/>
        <v>3.5532220584488794E-3</v>
      </c>
      <c r="X27">
        <f t="shared" si="19"/>
        <v>7.1064441168977588E-4</v>
      </c>
      <c r="Y27" t="str">
        <f t="shared" si="20"/>
        <v>yes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4357-45AA-4D5C-8CAF-E79762394AA5}">
  <dimension ref="A1:Y28"/>
  <sheetViews>
    <sheetView workbookViewId="0">
      <selection activeCell="O20" sqref="O20"/>
    </sheetView>
  </sheetViews>
  <sheetFormatPr defaultRowHeight="15" x14ac:dyDescent="0.25"/>
  <cols>
    <col min="4" max="4" width="13.140625" customWidth="1"/>
    <col min="10" max="10" width="13.5703125" customWidth="1"/>
    <col min="24" max="24" width="14.85546875" customWidth="1"/>
  </cols>
  <sheetData>
    <row r="1" spans="1:25" x14ac:dyDescent="0.25">
      <c r="A1" t="s">
        <v>0</v>
      </c>
      <c r="B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s="1" t="s">
        <v>13</v>
      </c>
      <c r="U1" t="s">
        <v>0</v>
      </c>
      <c r="V1" t="s">
        <v>8</v>
      </c>
      <c r="W1" t="s">
        <v>9</v>
      </c>
      <c r="X1" t="s">
        <v>10</v>
      </c>
    </row>
    <row r="2" spans="1:25" x14ac:dyDescent="0.25">
      <c r="A2">
        <v>-2.5</v>
      </c>
      <c r="B2">
        <f>COS((A2-8)^2)/3+LN(A2+3)-1.5</f>
        <v>-2.5121531345071997</v>
      </c>
      <c r="M2">
        <v>1</v>
      </c>
      <c r="N2">
        <v>2</v>
      </c>
      <c r="O2">
        <f>(M2+N2)/2</f>
        <v>1.5</v>
      </c>
      <c r="P2">
        <f t="shared" ref="P2:R3" si="0">COS((M2-8)^2)/3+LN(M2+3)-1.5</f>
        <v>-1.3508124298897028E-2</v>
      </c>
      <c r="Q2">
        <f t="shared" si="0"/>
        <v>6.6783349224965427E-2</v>
      </c>
      <c r="R2">
        <f t="shared" si="0"/>
        <v>-4.9522496722941511E-2</v>
      </c>
      <c r="S2">
        <f>ABS(M2-O2)</f>
        <v>0.5</v>
      </c>
      <c r="T2" t="str">
        <f>IF(S2&gt;0.001,"no","yes")</f>
        <v>no</v>
      </c>
      <c r="U2">
        <v>2</v>
      </c>
    </row>
    <row r="3" spans="1:25" x14ac:dyDescent="0.25">
      <c r="A3">
        <v>-2</v>
      </c>
      <c r="B3">
        <f t="shared" ref="B3:B17" si="1">COS((A3-8)^2)/3+LN(A3+3)-1.5</f>
        <v>-1.2125603759041055</v>
      </c>
      <c r="M3">
        <f>IF(P2*R2&gt;0,O2,M2)</f>
        <v>1.5</v>
      </c>
      <c r="N3">
        <f>IF(Q2*R2&gt;0,O2,N2)</f>
        <v>2</v>
      </c>
      <c r="O3">
        <f>(M3+N3)/2</f>
        <v>1.75</v>
      </c>
      <c r="P3">
        <f t="shared" si="0"/>
        <v>-4.9522496722941511E-2</v>
      </c>
      <c r="Q3">
        <f t="shared" si="0"/>
        <v>6.6783349224965427E-2</v>
      </c>
      <c r="R3">
        <f t="shared" si="0"/>
        <v>0.1267860555534408</v>
      </c>
      <c r="S3">
        <f t="shared" ref="S3:S10" si="2">ABS(M3-O3)</f>
        <v>0.25</v>
      </c>
      <c r="T3" t="str">
        <f t="shared" ref="T3:T10" si="3">IF(S3&gt;0.001,"no","yes")</f>
        <v>no</v>
      </c>
      <c r="U3">
        <f>U2-V3/W3</f>
        <v>2.0177279806668009</v>
      </c>
      <c r="V3">
        <f>COS((U2-8)^2)/3+LN(U2+3)-1.5</f>
        <v>6.6783349224965427E-2</v>
      </c>
      <c r="W3">
        <f>-2*(U2-8)*SIN((U2-8)^2)/3+(1/(U2+3))</f>
        <v>-3.767115413772463</v>
      </c>
      <c r="X3">
        <f>ABS(U3-U2)</f>
        <v>1.7727980666800924E-2</v>
      </c>
      <c r="Y3" t="str">
        <f>IF(X3&gt;0.001,"no","yes")</f>
        <v>no</v>
      </c>
    </row>
    <row r="4" spans="1:25" x14ac:dyDescent="0.25">
      <c r="A4">
        <v>-1.5</v>
      </c>
      <c r="B4">
        <f t="shared" si="1"/>
        <v>-1.3129756941063262</v>
      </c>
      <c r="M4">
        <f t="shared" ref="M4:M10" si="4">IF(P3*R3&gt;0,O3,M3)</f>
        <v>1.5</v>
      </c>
      <c r="N4">
        <f t="shared" ref="N4:N10" si="5">IF(Q3*R3&gt;0,O3,N3)</f>
        <v>1.75</v>
      </c>
      <c r="O4">
        <f t="shared" ref="O4:O10" si="6">(M4+N4)/2</f>
        <v>1.625</v>
      </c>
      <c r="P4">
        <f t="shared" ref="P4:R10" si="7">COS((M4-8)^2)/3+LN(M4+3)-1.5</f>
        <v>-4.9522496722941511E-2</v>
      </c>
      <c r="Q4">
        <f t="shared" si="7"/>
        <v>0.1267860555534408</v>
      </c>
      <c r="R4">
        <f t="shared" si="7"/>
        <v>-0.2952072227671747</v>
      </c>
      <c r="S4">
        <f t="shared" si="2"/>
        <v>0.125</v>
      </c>
      <c r="T4" t="str">
        <f t="shared" si="3"/>
        <v>no</v>
      </c>
      <c r="U4">
        <f t="shared" ref="U4" si="8">U3-V4/W4</f>
        <v>2.0181727774766656</v>
      </c>
      <c r="V4">
        <f t="shared" ref="V4" si="9">COS((U3-8)^2)/3+LN(U3+3)-1.5</f>
        <v>1.5832995894389246E-3</v>
      </c>
      <c r="W4">
        <f t="shared" ref="W4" si="10">-2*(U3-8)*SIN((U3-8)^2)/3+(1/(U3+3))</f>
        <v>-3.5596019448095801</v>
      </c>
      <c r="X4">
        <f t="shared" ref="X4" si="11">ABS(U4-U3)</f>
        <v>4.4479680986464487E-4</v>
      </c>
      <c r="Y4" t="str">
        <f t="shared" ref="Y4" si="12">IF(X4&gt;0.001,"no","yes")</f>
        <v>yes</v>
      </c>
    </row>
    <row r="5" spans="1:25" x14ac:dyDescent="0.25">
      <c r="A5">
        <v>-1</v>
      </c>
      <c r="B5">
        <f t="shared" si="1"/>
        <v>-0.54795749209951095</v>
      </c>
      <c r="M5">
        <f t="shared" si="4"/>
        <v>1.625</v>
      </c>
      <c r="N5">
        <f t="shared" si="5"/>
        <v>1.75</v>
      </c>
      <c r="O5">
        <f t="shared" si="6"/>
        <v>1.6875</v>
      </c>
      <c r="P5">
        <f t="shared" si="7"/>
        <v>-0.2952072227671747</v>
      </c>
      <c r="Q5">
        <f t="shared" si="7"/>
        <v>0.1267860555534408</v>
      </c>
      <c r="R5">
        <f t="shared" si="7"/>
        <v>-0.13714690935904317</v>
      </c>
      <c r="S5">
        <f t="shared" si="2"/>
        <v>6.25E-2</v>
      </c>
      <c r="T5" t="str">
        <f t="shared" si="3"/>
        <v>no</v>
      </c>
    </row>
    <row r="6" spans="1:25" x14ac:dyDescent="0.25">
      <c r="A6">
        <v>-0.5</v>
      </c>
      <c r="B6">
        <f t="shared" si="1"/>
        <v>-0.91703527305388421</v>
      </c>
      <c r="M6">
        <f t="shared" si="4"/>
        <v>1.6875</v>
      </c>
      <c r="N6">
        <f t="shared" si="5"/>
        <v>1.75</v>
      </c>
      <c r="O6">
        <f t="shared" si="6"/>
        <v>1.71875</v>
      </c>
      <c r="P6">
        <f t="shared" si="7"/>
        <v>-0.13714690935904317</v>
      </c>
      <c r="Q6">
        <f t="shared" si="7"/>
        <v>0.1267860555534408</v>
      </c>
      <c r="R6">
        <f t="shared" si="7"/>
        <v>-9.507276034274259E-3</v>
      </c>
      <c r="S6">
        <f t="shared" si="2"/>
        <v>3.125E-2</v>
      </c>
      <c r="T6" t="str">
        <f t="shared" si="3"/>
        <v>no</v>
      </c>
    </row>
    <row r="7" spans="1:25" x14ac:dyDescent="0.25">
      <c r="A7">
        <v>0</v>
      </c>
      <c r="B7">
        <f t="shared" si="1"/>
        <v>-0.27076863452204014</v>
      </c>
      <c r="M7">
        <f t="shared" si="4"/>
        <v>1.71875</v>
      </c>
      <c r="N7">
        <f t="shared" si="5"/>
        <v>1.75</v>
      </c>
      <c r="O7">
        <f t="shared" si="6"/>
        <v>1.734375</v>
      </c>
      <c r="P7">
        <f t="shared" si="7"/>
        <v>-9.507276034274259E-3</v>
      </c>
      <c r="Q7">
        <f t="shared" si="7"/>
        <v>0.1267860555534408</v>
      </c>
      <c r="R7">
        <f t="shared" si="7"/>
        <v>5.8800139418877961E-2</v>
      </c>
      <c r="S7">
        <f t="shared" si="2"/>
        <v>1.5625E-2</v>
      </c>
      <c r="T7" t="str">
        <f t="shared" si="3"/>
        <v>no</v>
      </c>
    </row>
    <row r="8" spans="1:25" x14ac:dyDescent="0.25">
      <c r="A8">
        <v>0.5</v>
      </c>
      <c r="B8">
        <f t="shared" si="1"/>
        <v>7.1339416393758848E-2</v>
      </c>
      <c r="M8">
        <f t="shared" si="4"/>
        <v>1.71875</v>
      </c>
      <c r="N8">
        <f t="shared" si="5"/>
        <v>1.734375</v>
      </c>
      <c r="O8">
        <f t="shared" si="6"/>
        <v>1.7265625</v>
      </c>
      <c r="P8">
        <f t="shared" si="7"/>
        <v>-9.507276034274259E-3</v>
      </c>
      <c r="Q8">
        <f t="shared" si="7"/>
        <v>5.8800139418877961E-2</v>
      </c>
      <c r="R8">
        <f t="shared" si="7"/>
        <v>2.4530354201230953E-2</v>
      </c>
      <c r="S8">
        <f t="shared" si="2"/>
        <v>7.8125E-3</v>
      </c>
      <c r="T8" t="str">
        <f t="shared" si="3"/>
        <v>no</v>
      </c>
    </row>
    <row r="9" spans="1:25" x14ac:dyDescent="0.25">
      <c r="A9">
        <v>1</v>
      </c>
      <c r="B9">
        <f t="shared" si="1"/>
        <v>-1.3508124298897028E-2</v>
      </c>
      <c r="M9">
        <f t="shared" si="4"/>
        <v>1.71875</v>
      </c>
      <c r="N9">
        <f t="shared" si="5"/>
        <v>1.7265625</v>
      </c>
      <c r="O9">
        <f t="shared" si="6"/>
        <v>1.72265625</v>
      </c>
      <c r="P9">
        <f t="shared" si="7"/>
        <v>-9.507276034274259E-3</v>
      </c>
      <c r="Q9">
        <f t="shared" si="7"/>
        <v>2.4530354201230953E-2</v>
      </c>
      <c r="R9">
        <f t="shared" si="7"/>
        <v>7.462921262674671E-3</v>
      </c>
      <c r="S9">
        <f t="shared" si="2"/>
        <v>3.90625E-3</v>
      </c>
      <c r="T9" t="str">
        <f t="shared" si="3"/>
        <v>no</v>
      </c>
    </row>
    <row r="10" spans="1:25" x14ac:dyDescent="0.25">
      <c r="A10">
        <v>1.5</v>
      </c>
      <c r="B10">
        <f t="shared" si="1"/>
        <v>-4.9522496722941511E-2</v>
      </c>
      <c r="M10">
        <f t="shared" si="4"/>
        <v>1.71875</v>
      </c>
      <c r="N10">
        <f t="shared" si="5"/>
        <v>1.72265625</v>
      </c>
      <c r="O10">
        <f t="shared" si="6"/>
        <v>1.720703125</v>
      </c>
      <c r="P10">
        <f t="shared" si="7"/>
        <v>-9.507276034274259E-3</v>
      </c>
      <c r="Q10">
        <f t="shared" si="7"/>
        <v>7.462921262674671E-3</v>
      </c>
      <c r="R10">
        <f t="shared" si="7"/>
        <v>-1.0367779966022894E-3</v>
      </c>
      <c r="S10">
        <f t="shared" si="2"/>
        <v>1.953125E-3</v>
      </c>
      <c r="T10" t="str">
        <f t="shared" si="3"/>
        <v>no</v>
      </c>
    </row>
    <row r="11" spans="1:25" x14ac:dyDescent="0.25">
      <c r="A11">
        <v>2</v>
      </c>
      <c r="B11">
        <f t="shared" si="1"/>
        <v>6.6783349224965427E-2</v>
      </c>
      <c r="M11">
        <f t="shared" ref="M11" si="13">IF(P10*R10&gt;0,O10,M10)</f>
        <v>1.720703125</v>
      </c>
      <c r="N11">
        <f t="shared" ref="N11" si="14">IF(Q10*R10&gt;0,O10,N10)</f>
        <v>1.72265625</v>
      </c>
      <c r="O11">
        <f t="shared" ref="O11" si="15">(M11+N11)/2</f>
        <v>1.7216796875</v>
      </c>
      <c r="P11">
        <f t="shared" ref="P11" si="16">COS((M11-8)^2)/3+LN(M11+3)-1.5</f>
        <v>-1.0367779966022894E-3</v>
      </c>
      <c r="Q11">
        <f t="shared" ref="Q11" si="17">COS((N11-8)^2)/3+LN(N11+3)-1.5</f>
        <v>7.462921262674671E-3</v>
      </c>
      <c r="R11">
        <f t="shared" ref="R11" si="18">COS((O11-8)^2)/3+LN(O11+3)-1.5</f>
        <v>3.2097269361464065E-3</v>
      </c>
      <c r="S11">
        <f t="shared" ref="S11" si="19">ABS(M11-O11)</f>
        <v>9.765625E-4</v>
      </c>
      <c r="T11" t="str">
        <f t="shared" ref="T11" si="20">IF(S11&gt;0.001,"no","yes")</f>
        <v>yes</v>
      </c>
    </row>
    <row r="12" spans="1:25" x14ac:dyDescent="0.25">
      <c r="A12">
        <v>2.5</v>
      </c>
      <c r="B12">
        <f t="shared" si="1"/>
        <v>0.33604778608249442</v>
      </c>
    </row>
    <row r="13" spans="1:25" x14ac:dyDescent="0.25">
      <c r="A13">
        <v>3</v>
      </c>
      <c r="B13">
        <f t="shared" si="1"/>
        <v>0.62216040651587967</v>
      </c>
    </row>
    <row r="14" spans="1:25" x14ac:dyDescent="0.25">
      <c r="A14">
        <v>3.5</v>
      </c>
      <c r="B14">
        <f t="shared" si="1"/>
        <v>0.42831201328681079</v>
      </c>
    </row>
    <row r="15" spans="1:25" x14ac:dyDescent="0.25">
      <c r="A15">
        <v>4</v>
      </c>
      <c r="B15">
        <f t="shared" si="1"/>
        <v>0.12669032228085175</v>
      </c>
    </row>
    <row r="16" spans="1:25" x14ac:dyDescent="0.25">
      <c r="A16">
        <v>4.5</v>
      </c>
      <c r="B16">
        <f t="shared" si="1"/>
        <v>0.83169330289815591</v>
      </c>
    </row>
    <row r="17" spans="1:25" x14ac:dyDescent="0.25">
      <c r="A17">
        <v>5</v>
      </c>
      <c r="B17">
        <f t="shared" si="1"/>
        <v>0.2757314543849434</v>
      </c>
    </row>
    <row r="19" spans="1:25" x14ac:dyDescent="0.25">
      <c r="U19" t="s">
        <v>0</v>
      </c>
      <c r="V19" t="s">
        <v>11</v>
      </c>
      <c r="W19" t="s">
        <v>12</v>
      </c>
      <c r="X19" t="s">
        <v>10</v>
      </c>
    </row>
    <row r="20" spans="1:25" x14ac:dyDescent="0.25">
      <c r="U20">
        <v>2</v>
      </c>
      <c r="W20">
        <v>5</v>
      </c>
    </row>
    <row r="21" spans="1:25" x14ac:dyDescent="0.25">
      <c r="U21">
        <f>U20-V21/$W$20</f>
        <v>1.9866433301550068</v>
      </c>
      <c r="V21">
        <f>COS((U20-8)^2)/3+LN(U20+3)-1.5</f>
        <v>6.6783349224965427E-2</v>
      </c>
      <c r="X21">
        <f>ABS(U21-U20)</f>
        <v>1.3356669844993174E-2</v>
      </c>
      <c r="Y21" t="str">
        <f>IF(X21&gt;0.001,"no","yes")</f>
        <v>no</v>
      </c>
    </row>
    <row r="22" spans="1:25" x14ac:dyDescent="0.25">
      <c r="U22">
        <f t="shared" ref="U22:U27" si="21">U21-V22/$W$20</f>
        <v>1.9631482368088629</v>
      </c>
      <c r="V22">
        <f t="shared" ref="V22:V28" si="22">COS((U21-8)^2)/3+LN(U21+3)-1.5</f>
        <v>0.11747546673072029</v>
      </c>
      <c r="X22">
        <f t="shared" ref="X22:X27" si="23">ABS(U22-U21)</f>
        <v>2.3495093346143969E-2</v>
      </c>
      <c r="Y22" t="str">
        <f t="shared" ref="Y22:Y28" si="24">IF(X22&gt;0.001,"no","yes")</f>
        <v>no</v>
      </c>
    </row>
    <row r="23" spans="1:25" x14ac:dyDescent="0.25">
      <c r="U23">
        <f t="shared" si="21"/>
        <v>1.9220690385533006</v>
      </c>
      <c r="V23">
        <f t="shared" si="22"/>
        <v>0.20539599127781161</v>
      </c>
      <c r="X23">
        <f t="shared" si="23"/>
        <v>4.1079198255562277E-2</v>
      </c>
      <c r="Y23" t="str">
        <f t="shared" si="24"/>
        <v>no</v>
      </c>
    </row>
    <row r="24" spans="1:25" x14ac:dyDescent="0.25">
      <c r="U24">
        <f t="shared" si="21"/>
        <v>1.8549029907809202</v>
      </c>
      <c r="V24">
        <f t="shared" si="22"/>
        <v>0.33583023886190144</v>
      </c>
      <c r="X24">
        <f t="shared" si="23"/>
        <v>6.7166047772380333E-2</v>
      </c>
      <c r="Y24" t="str">
        <f t="shared" si="24"/>
        <v>no</v>
      </c>
    </row>
    <row r="25" spans="1:25" x14ac:dyDescent="0.25">
      <c r="U25">
        <f t="shared" si="21"/>
        <v>1.7723711991107038</v>
      </c>
      <c r="V25">
        <f t="shared" si="22"/>
        <v>0.41265895835108157</v>
      </c>
      <c r="X25">
        <f t="shared" si="23"/>
        <v>8.2531791670216403E-2</v>
      </c>
      <c r="Y25" t="str">
        <f t="shared" si="24"/>
        <v>no</v>
      </c>
    </row>
    <row r="26" spans="1:25" x14ac:dyDescent="0.25">
      <c r="U26">
        <f t="shared" si="21"/>
        <v>1.7286307413860129</v>
      </c>
      <c r="V26">
        <f t="shared" si="22"/>
        <v>0.21870228862345509</v>
      </c>
      <c r="X26">
        <f t="shared" si="23"/>
        <v>4.3740457724690929E-2</v>
      </c>
      <c r="Y26" t="str">
        <f t="shared" si="24"/>
        <v>no</v>
      </c>
    </row>
    <row r="27" spans="1:25" x14ac:dyDescent="0.25">
      <c r="U27">
        <f t="shared" si="21"/>
        <v>1.7219121339171417</v>
      </c>
      <c r="V27">
        <f t="shared" si="22"/>
        <v>3.3593037344356036E-2</v>
      </c>
      <c r="X27">
        <f t="shared" si="23"/>
        <v>6.7186074688712072E-3</v>
      </c>
      <c r="Y27" t="str">
        <f t="shared" si="24"/>
        <v>no</v>
      </c>
    </row>
    <row r="28" spans="1:25" x14ac:dyDescent="0.25">
      <c r="U28">
        <f t="shared" ref="U28" si="25">U27-V28/$W$20</f>
        <v>1.7210678318513746</v>
      </c>
      <c r="V28">
        <f t="shared" si="22"/>
        <v>4.2215103288356648E-3</v>
      </c>
      <c r="X28">
        <f t="shared" ref="X28" si="26">ABS(U28-U27)</f>
        <v>8.4430206576713296E-4</v>
      </c>
      <c r="Y28" t="str">
        <f t="shared" si="24"/>
        <v>yes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2023-05-20T11:33:52Z</dcterms:modified>
</cp:coreProperties>
</file>