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BC9CDBA-AABE-48F7-BB10-CF4FE153C6E7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4" r:id="rId3"/>
  </sheets>
  <calcPr calcId="191029"/>
</workbook>
</file>

<file path=xl/calcChain.xml><?xml version="1.0" encoding="utf-8"?>
<calcChain xmlns="http://schemas.openxmlformats.org/spreadsheetml/2006/main">
  <c r="J22" i="4" l="1"/>
  <c r="K22" i="4"/>
  <c r="L22" i="4" s="1"/>
  <c r="M22" i="4" s="1"/>
  <c r="F22" i="4"/>
  <c r="G22" i="4" s="1"/>
  <c r="I12" i="4"/>
  <c r="E12" i="4"/>
  <c r="C12" i="4"/>
  <c r="B12" i="4"/>
  <c r="D4" i="4"/>
  <c r="B13" i="4" s="1"/>
  <c r="B14" i="4" s="1"/>
  <c r="J13" i="2"/>
  <c r="K13" i="2"/>
  <c r="L13" i="2" s="1"/>
  <c r="M13" i="2" s="1"/>
  <c r="M12" i="2"/>
  <c r="L12" i="2"/>
  <c r="K12" i="2"/>
  <c r="J12" i="2"/>
  <c r="G12" i="2"/>
  <c r="F12" i="2"/>
  <c r="F13" i="2"/>
  <c r="G13" i="2" s="1"/>
  <c r="E13" i="2"/>
  <c r="C13" i="2"/>
  <c r="E12" i="2"/>
  <c r="C22" i="2"/>
  <c r="C14" i="2"/>
  <c r="C15" i="2" s="1"/>
  <c r="C16" i="2" s="1"/>
  <c r="C17" i="2" s="1"/>
  <c r="C18" i="2" s="1"/>
  <c r="C19" i="2" s="1"/>
  <c r="C20" i="2" s="1"/>
  <c r="C21" i="2" s="1"/>
  <c r="C12" i="2"/>
  <c r="I23" i="4" l="1"/>
  <c r="E23" i="4"/>
  <c r="C13" i="4"/>
  <c r="C14" i="4" s="1"/>
  <c r="C15" i="4" s="1"/>
  <c r="F12" i="4"/>
  <c r="G12" i="4" s="1"/>
  <c r="J12" i="4"/>
  <c r="K12" i="4" s="1"/>
  <c r="L12" i="4" s="1"/>
  <c r="M12" i="4" s="1"/>
  <c r="B15" i="4"/>
  <c r="E6" i="1"/>
  <c r="E7" i="1"/>
  <c r="E8" i="1"/>
  <c r="E9" i="1"/>
  <c r="E10" i="1"/>
  <c r="E5" i="1"/>
  <c r="C6" i="1"/>
  <c r="C7" i="1"/>
  <c r="C8" i="1"/>
  <c r="C9" i="1"/>
  <c r="C10" i="1"/>
  <c r="C5" i="1"/>
  <c r="H2" i="1"/>
  <c r="J23" i="4" l="1"/>
  <c r="K23" i="4"/>
  <c r="L23" i="4"/>
  <c r="M23" i="4" s="1"/>
  <c r="F23" i="4"/>
  <c r="E24" i="4" s="1"/>
  <c r="G23" i="4"/>
  <c r="C16" i="4"/>
  <c r="B16" i="4"/>
  <c r="C17" i="4"/>
  <c r="I13" i="4"/>
  <c r="E13" i="4"/>
  <c r="K5" i="1"/>
  <c r="D4" i="2"/>
  <c r="I24" i="4" l="1"/>
  <c r="F24" i="4"/>
  <c r="F13" i="4"/>
  <c r="G13" i="4"/>
  <c r="J13" i="4"/>
  <c r="B17" i="4"/>
  <c r="C18" i="4" s="1"/>
  <c r="I12" i="2"/>
  <c r="B12" i="2"/>
  <c r="J24" i="4" l="1"/>
  <c r="G24" i="4"/>
  <c r="E25" i="4" s="1"/>
  <c r="E14" i="4"/>
  <c r="F14" i="4"/>
  <c r="G14" i="4"/>
  <c r="K13" i="4"/>
  <c r="L13" i="4" s="1"/>
  <c r="M13" i="4" s="1"/>
  <c r="B18" i="4"/>
  <c r="B13" i="2"/>
  <c r="K24" i="4" l="1"/>
  <c r="L24" i="4" s="1"/>
  <c r="M24" i="4" s="1"/>
  <c r="F25" i="4"/>
  <c r="E26" i="4" s="1"/>
  <c r="G25" i="4"/>
  <c r="E15" i="4"/>
  <c r="F15" i="4"/>
  <c r="B19" i="4"/>
  <c r="I14" i="4"/>
  <c r="C19" i="4"/>
  <c r="C20" i="4" s="1"/>
  <c r="B14" i="2"/>
  <c r="I25" i="4" l="1"/>
  <c r="F26" i="4"/>
  <c r="E27" i="4" s="1"/>
  <c r="G26" i="4"/>
  <c r="J14" i="4"/>
  <c r="B20" i="4"/>
  <c r="G15" i="4"/>
  <c r="E16" i="4" s="1"/>
  <c r="I13" i="2"/>
  <c r="E14" i="2"/>
  <c r="B15" i="2"/>
  <c r="J25" i="4" l="1"/>
  <c r="K25" i="4"/>
  <c r="L25" i="4"/>
  <c r="M25" i="4" s="1"/>
  <c r="F27" i="4"/>
  <c r="E28" i="4" s="1"/>
  <c r="G27" i="4"/>
  <c r="F16" i="4"/>
  <c r="G16" i="4"/>
  <c r="K14" i="4"/>
  <c r="L14" i="4" s="1"/>
  <c r="M14" i="4" s="1"/>
  <c r="B21" i="4"/>
  <c r="C21" i="4"/>
  <c r="F14" i="2"/>
  <c r="G14" i="2" s="1"/>
  <c r="B16" i="2"/>
  <c r="I26" i="4" l="1"/>
  <c r="F28" i="4"/>
  <c r="E29" i="4" s="1"/>
  <c r="G28" i="4"/>
  <c r="E17" i="4"/>
  <c r="F17" i="4"/>
  <c r="B22" i="4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I15" i="4"/>
  <c r="C22" i="4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I14" i="2"/>
  <c r="B17" i="2"/>
  <c r="E15" i="2"/>
  <c r="A14" i="1"/>
  <c r="A15" i="1" s="1"/>
  <c r="A16" i="1" s="1"/>
  <c r="A17" i="1" s="1"/>
  <c r="A18" i="1" s="1"/>
  <c r="A19" i="1" s="1"/>
  <c r="B5" i="1"/>
  <c r="D6" i="1"/>
  <c r="D7" i="1"/>
  <c r="D8" i="1"/>
  <c r="D9" i="1"/>
  <c r="D10" i="1"/>
  <c r="D5" i="1"/>
  <c r="A6" i="1"/>
  <c r="A7" i="1" s="1"/>
  <c r="A8" i="1" s="1"/>
  <c r="A9" i="1" s="1"/>
  <c r="J26" i="4" l="1"/>
  <c r="K26" i="4"/>
  <c r="L26" i="4"/>
  <c r="M26" i="4" s="1"/>
  <c r="F29" i="4"/>
  <c r="J15" i="4"/>
  <c r="G17" i="4"/>
  <c r="E18" i="4" s="1"/>
  <c r="J14" i="2"/>
  <c r="K14" i="2"/>
  <c r="L14" i="2" s="1"/>
  <c r="F15" i="2"/>
  <c r="G15" i="2"/>
  <c r="G23" i="1"/>
  <c r="P13" i="1"/>
  <c r="I5" i="1"/>
  <c r="L5" i="1" s="1"/>
  <c r="H5" i="1"/>
  <c r="B18" i="2"/>
  <c r="B6" i="1"/>
  <c r="I27" i="4" l="1"/>
  <c r="G29" i="4"/>
  <c r="E30" i="4" s="1"/>
  <c r="F18" i="4"/>
  <c r="K15" i="4"/>
  <c r="L15" i="4" s="1"/>
  <c r="M15" i="4" s="1"/>
  <c r="M14" i="2"/>
  <c r="I15" i="2"/>
  <c r="N13" i="1"/>
  <c r="B23" i="1" s="1"/>
  <c r="L13" i="1"/>
  <c r="A23" i="1" s="1"/>
  <c r="J5" i="1"/>
  <c r="N5" i="1"/>
  <c r="M5" i="1"/>
  <c r="B19" i="2"/>
  <c r="E16" i="2"/>
  <c r="B7" i="1"/>
  <c r="J27" i="4" l="1"/>
  <c r="F30" i="4"/>
  <c r="E31" i="4" s="1"/>
  <c r="G30" i="4"/>
  <c r="I16" i="4"/>
  <c r="G18" i="4"/>
  <c r="E19" i="4" s="1"/>
  <c r="J15" i="2"/>
  <c r="K15" i="2"/>
  <c r="L15" i="2"/>
  <c r="M15" i="2"/>
  <c r="F16" i="2"/>
  <c r="G16" i="2"/>
  <c r="E17" i="2" s="1"/>
  <c r="L15" i="1"/>
  <c r="A24" i="1" s="1"/>
  <c r="P15" i="1"/>
  <c r="C24" i="1" s="1"/>
  <c r="L17" i="1"/>
  <c r="B25" i="1" s="1"/>
  <c r="P17" i="1"/>
  <c r="D25" i="1" s="1"/>
  <c r="P19" i="1"/>
  <c r="E26" i="1" s="1"/>
  <c r="L19" i="1"/>
  <c r="C26" i="1" s="1"/>
  <c r="G24" i="1"/>
  <c r="R15" i="1"/>
  <c r="N19" i="1"/>
  <c r="D26" i="1" s="1"/>
  <c r="N21" i="1"/>
  <c r="E27" i="1" s="1"/>
  <c r="N15" i="1"/>
  <c r="B24" i="1" s="1"/>
  <c r="N17" i="1"/>
  <c r="C25" i="1" s="1"/>
  <c r="B20" i="2"/>
  <c r="B8" i="1"/>
  <c r="K27" i="4" l="1"/>
  <c r="L27" i="4" s="1"/>
  <c r="M27" i="4" s="1"/>
  <c r="F31" i="4"/>
  <c r="E32" i="4" s="1"/>
  <c r="G31" i="4"/>
  <c r="F19" i="4"/>
  <c r="G19" i="4"/>
  <c r="J16" i="4"/>
  <c r="F17" i="2"/>
  <c r="G17" i="2" s="1"/>
  <c r="I16" i="2"/>
  <c r="R17" i="1"/>
  <c r="G25" i="1"/>
  <c r="B21" i="2"/>
  <c r="B9" i="1"/>
  <c r="I28" i="4" l="1"/>
  <c r="E20" i="4"/>
  <c r="F20" i="4"/>
  <c r="G20" i="4"/>
  <c r="K16" i="4"/>
  <c r="L16" i="4" s="1"/>
  <c r="M16" i="4" s="1"/>
  <c r="J16" i="2"/>
  <c r="K16" i="2"/>
  <c r="L16" i="2"/>
  <c r="M16" i="2"/>
  <c r="L21" i="1"/>
  <c r="D27" i="1" s="1"/>
  <c r="P21" i="1"/>
  <c r="F27" i="1" s="1"/>
  <c r="R19" i="1"/>
  <c r="G26" i="1"/>
  <c r="B22" i="2"/>
  <c r="B10" i="1"/>
  <c r="J28" i="4" l="1"/>
  <c r="E21" i="4"/>
  <c r="F21" i="4"/>
  <c r="G21" i="4"/>
  <c r="I17" i="4"/>
  <c r="N23" i="1"/>
  <c r="F28" i="1" s="1"/>
  <c r="L23" i="1"/>
  <c r="E28" i="1" s="1"/>
  <c r="I17" i="2"/>
  <c r="B14" i="1" a="1"/>
  <c r="P23" i="1"/>
  <c r="G28" i="1"/>
  <c r="R21" i="1"/>
  <c r="G27" i="1"/>
  <c r="E18" i="2"/>
  <c r="K28" i="4" l="1"/>
  <c r="L28" i="4" s="1"/>
  <c r="M28" i="4" s="1"/>
  <c r="E22" i="4"/>
  <c r="J17" i="4"/>
  <c r="K17" i="4"/>
  <c r="L17" i="4" s="1"/>
  <c r="M17" i="4" s="1"/>
  <c r="J17" i="2"/>
  <c r="K17" i="2"/>
  <c r="L17" i="2"/>
  <c r="M17" i="2"/>
  <c r="F18" i="2"/>
  <c r="G18" i="2" s="1"/>
  <c r="B17" i="1"/>
  <c r="B16" i="1"/>
  <c r="B18" i="1"/>
  <c r="B19" i="1"/>
  <c r="B14" i="1"/>
  <c r="B15" i="1"/>
  <c r="I29" i="4" l="1"/>
  <c r="I18" i="4"/>
  <c r="I18" i="2"/>
  <c r="E19" i="2"/>
  <c r="J29" i="4" l="1"/>
  <c r="J18" i="4"/>
  <c r="J18" i="2"/>
  <c r="K18" i="2"/>
  <c r="L18" i="2"/>
  <c r="M18" i="2"/>
  <c r="F19" i="2"/>
  <c r="G19" i="2" s="1"/>
  <c r="K29" i="4" l="1"/>
  <c r="L29" i="4" s="1"/>
  <c r="M29" i="4" s="1"/>
  <c r="K18" i="4"/>
  <c r="L18" i="4" s="1"/>
  <c r="M18" i="4" s="1"/>
  <c r="I19" i="2"/>
  <c r="E20" i="2"/>
  <c r="I30" i="4" l="1"/>
  <c r="I19" i="4"/>
  <c r="J19" i="2"/>
  <c r="K19" i="2"/>
  <c r="L19" i="2"/>
  <c r="M19" i="2"/>
  <c r="F20" i="2"/>
  <c r="G20" i="2" s="1"/>
  <c r="E21" i="2" s="1"/>
  <c r="J30" i="4" l="1"/>
  <c r="J19" i="4"/>
  <c r="F21" i="2"/>
  <c r="G21" i="2"/>
  <c r="K30" i="4" l="1"/>
  <c r="L30" i="4" s="1"/>
  <c r="M30" i="4" s="1"/>
  <c r="K19" i="4"/>
  <c r="L19" i="4" s="1"/>
  <c r="M19" i="4" s="1"/>
  <c r="I20" i="2"/>
  <c r="E22" i="2"/>
  <c r="I31" i="4" l="1"/>
  <c r="I20" i="4"/>
  <c r="J20" i="2"/>
  <c r="K20" i="2"/>
  <c r="L20" i="2"/>
  <c r="M20" i="2"/>
  <c r="I21" i="2"/>
  <c r="J31" i="4" l="1"/>
  <c r="K31" i="4"/>
  <c r="L31" i="4" s="1"/>
  <c r="M31" i="4" s="1"/>
  <c r="J20" i="4"/>
  <c r="J21" i="2"/>
  <c r="K21" i="2"/>
  <c r="L21" i="2"/>
  <c r="M21" i="2"/>
  <c r="I22" i="2"/>
  <c r="I32" i="4" l="1"/>
  <c r="K20" i="4"/>
  <c r="L20" i="4" s="1"/>
  <c r="M20" i="4" s="1"/>
  <c r="I21" i="4" l="1"/>
  <c r="J21" i="4" l="1"/>
  <c r="K21" i="4"/>
  <c r="L21" i="4" s="1"/>
  <c r="M21" i="4" s="1"/>
  <c r="I22" i="4" l="1"/>
</calcChain>
</file>

<file path=xl/sharedStrings.xml><?xml version="1.0" encoding="utf-8"?>
<sst xmlns="http://schemas.openxmlformats.org/spreadsheetml/2006/main" count="97" uniqueCount="38">
  <si>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</si>
  <si>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</si>
  <si>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</si>
  <si>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</si>
  <si>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</si>
  <si>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</si>
  <si>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</si>
  <si>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</si>
  <si>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</si>
  <si>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</si>
  <si>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</si>
  <si>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</si>
  <si>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</si>
  <si>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</si>
  <si>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</si>
  <si>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</si>
  <si>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</si>
  <si>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</si>
  <si>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</si>
  <si>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</si>
  <si>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</si>
  <si>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</si>
  <si>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</si>
  <si>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</si>
  <si>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</si>
  <si>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</si>
  <si>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</si>
  <si>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</si>
  <si>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</si>
  <si>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</si>
  <si>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</si>
  <si>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</si>
  <si>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</si>
  <si>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</si>
  <si>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</si>
  <si>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</si>
  <si>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x+1,27</t>
  </si>
  <si>
    <t>f(x,y)=4xy/(x+2)-6,4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</si>
</sst>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-2.4</c:v>
                </c:pt>
                <c:pt idx="1">
                  <c:v>-0.96</c:v>
                </c:pt>
                <c:pt idx="2">
                  <c:v>0.48</c:v>
                </c:pt>
                <c:pt idx="3">
                  <c:v>1.92</c:v>
                </c:pt>
                <c:pt idx="4">
                  <c:v>3.36</c:v>
                </c:pt>
                <c:pt idx="5">
                  <c:v>4.8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-8.7499999999999929</c:v>
                </c:pt>
                <c:pt idx="1">
                  <c:v>-8.75</c:v>
                </c:pt>
                <c:pt idx="2">
                  <c:v>-8.7499999999999929</c:v>
                </c:pt>
                <c:pt idx="3">
                  <c:v>-8.7499999999999929</c:v>
                </c:pt>
                <c:pt idx="4">
                  <c:v>-8.75</c:v>
                </c:pt>
                <c:pt idx="5">
                  <c:v>-8.7499999999999858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3</c:v>
                </c:pt>
                <c:pt idx="1">
                  <c:v>3.2</c:v>
                </c:pt>
                <c:pt idx="2">
                  <c:v>3.4000000000000004</c:v>
                </c:pt>
                <c:pt idx="3">
                  <c:v>3.6000000000000005</c:v>
                </c:pt>
                <c:pt idx="4">
                  <c:v>3.8000000000000007</c:v>
                </c:pt>
                <c:pt idx="5">
                  <c:v>4.0000000000000009</c:v>
                </c:pt>
                <c:pt idx="6">
                  <c:v>4.2000000000000011</c:v>
                </c:pt>
                <c:pt idx="7">
                  <c:v>4.4000000000000012</c:v>
                </c:pt>
                <c:pt idx="8">
                  <c:v>4.6000000000000014</c:v>
                </c:pt>
                <c:pt idx="9">
                  <c:v>4.8000000000000016</c:v>
                </c:pt>
                <c:pt idx="10">
                  <c:v>5.0000000000000018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1.7</c:v>
                </c:pt>
                <c:pt idx="1">
                  <c:v>1.2359999999999998</c:v>
                </c:pt>
                <c:pt idx="2">
                  <c:v>0.56449230769230718</c:v>
                </c:pt>
                <c:pt idx="3">
                  <c:v>-0.43117082621082714</c:v>
                </c:pt>
                <c:pt idx="4">
                  <c:v>-1.9329158225478242</c:v>
                </c:pt>
                <c:pt idx="5">
                  <c:v>-4.226030322641857</c:v>
                </c:pt>
                <c:pt idx="6">
                  <c:v>-7.7599131613841807</c:v>
                </c:pt>
                <c:pt idx="7">
                  <c:v>-13.245285455295608</c:v>
                </c:pt>
                <c:pt idx="8">
                  <c:v>-21.810192455708194</c:v>
                </c:pt>
                <c:pt idx="9">
                  <c:v>-35.25102703707276</c:v>
                </c:pt>
                <c:pt idx="10">
                  <c:v>-56.437489363890322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3</c:v>
                </c:pt>
                <c:pt idx="1">
                  <c:v>3.2</c:v>
                </c:pt>
                <c:pt idx="2">
                  <c:v>3.4000000000000004</c:v>
                </c:pt>
                <c:pt idx="3">
                  <c:v>3.6000000000000005</c:v>
                </c:pt>
                <c:pt idx="4">
                  <c:v>3.8000000000000007</c:v>
                </c:pt>
                <c:pt idx="5">
                  <c:v>4.0000000000000009</c:v>
                </c:pt>
                <c:pt idx="6">
                  <c:v>4.2000000000000011</c:v>
                </c:pt>
                <c:pt idx="7">
                  <c:v>4.4000000000000012</c:v>
                </c:pt>
                <c:pt idx="8">
                  <c:v>4.6000000000000014</c:v>
                </c:pt>
                <c:pt idx="9">
                  <c:v>4.8000000000000016</c:v>
                </c:pt>
                <c:pt idx="10">
                  <c:v>5.0000000000000018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1.7</c:v>
                </c:pt>
                <c:pt idx="1">
                  <c:v>1.1322461538461537</c:v>
                </c:pt>
                <c:pt idx="2">
                  <c:v>0.23412643962305446</c:v>
                </c:pt>
                <c:pt idx="3">
                  <c:v>-1.2255223501456749</c:v>
                </c:pt>
                <c:pt idx="4">
                  <c:v>-3.6424501688911914</c:v>
                </c:pt>
                <c:pt idx="5">
                  <c:v>-7.6987823737499461</c:v>
                </c:pt>
                <c:pt idx="6">
                  <c:v>-14.577349618811201</c:v>
                </c:pt>
                <c:pt idx="7">
                  <c:v>-26.340607603884987</c:v>
                </c:pt>
                <c:pt idx="8">
                  <c:v>-46.603458465601847</c:v>
                </c:pt>
                <c:pt idx="9">
                  <c:v>-81.732902630759469</c:v>
                </c:pt>
                <c:pt idx="10">
                  <c:v>-142.99555765891009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3</c:v>
                </c:pt>
                <c:pt idx="1">
                  <c:v>3.2</c:v>
                </c:pt>
                <c:pt idx="2">
                  <c:v>3.4000000000000004</c:v>
                </c:pt>
                <c:pt idx="3">
                  <c:v>3.6000000000000005</c:v>
                </c:pt>
                <c:pt idx="4">
                  <c:v>3.8000000000000007</c:v>
                </c:pt>
                <c:pt idx="5">
                  <c:v>4.0000000000000009</c:v>
                </c:pt>
                <c:pt idx="6">
                  <c:v>4.2000000000000011</c:v>
                </c:pt>
                <c:pt idx="7">
                  <c:v>4.4000000000000012</c:v>
                </c:pt>
                <c:pt idx="8">
                  <c:v>4.6000000000000014</c:v>
                </c:pt>
                <c:pt idx="9">
                  <c:v>4.8000000000000016</c:v>
                </c:pt>
                <c:pt idx="10">
                  <c:v>5.0000000000000018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1.7</c:v>
                </c:pt>
                <c:pt idx="1">
                  <c:v>1.1146179914234171</c:v>
                </c:pt>
                <c:pt idx="2">
                  <c:v>0.17397447713707648</c:v>
                </c:pt>
                <c:pt idx="3">
                  <c:v>-1.3802162032114382</c:v>
                </c:pt>
                <c:pt idx="4">
                  <c:v>-3.9981102936381312</c:v>
                </c:pt>
                <c:pt idx="5">
                  <c:v>-8.4700489339300749</c:v>
                </c:pt>
                <c:pt idx="6">
                  <c:v>-16.192830529726145</c:v>
                </c:pt>
                <c:pt idx="7">
                  <c:v>-29.650209480523884</c:v>
                </c:pt>
                <c:pt idx="8">
                  <c:v>-53.284213872608163</c:v>
                </c:pt>
                <c:pt idx="9">
                  <c:v>-95.082550993130056</c:v>
                </c:pt>
                <c:pt idx="10">
                  <c:v>-169.48358778639891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3</c:v>
                </c:pt>
                <c:pt idx="1">
                  <c:v>3.1</c:v>
                </c:pt>
                <c:pt idx="2">
                  <c:v>3.2</c:v>
                </c:pt>
                <c:pt idx="3">
                  <c:v>3.3000000000000003</c:v>
                </c:pt>
                <c:pt idx="4">
                  <c:v>3.4000000000000004</c:v>
                </c:pt>
                <c:pt idx="5">
                  <c:v>3.5000000000000004</c:v>
                </c:pt>
                <c:pt idx="6">
                  <c:v>3.6000000000000005</c:v>
                </c:pt>
                <c:pt idx="7">
                  <c:v>3.7000000000000006</c:v>
                </c:pt>
                <c:pt idx="8">
                  <c:v>3.8000000000000007</c:v>
                </c:pt>
                <c:pt idx="9">
                  <c:v>3.9000000000000008</c:v>
                </c:pt>
                <c:pt idx="10">
                  <c:v>4.0000000000000009</c:v>
                </c:pt>
                <c:pt idx="11">
                  <c:v>4.1000000000000005</c:v>
                </c:pt>
                <c:pt idx="12">
                  <c:v>4.2</c:v>
                </c:pt>
                <c:pt idx="13">
                  <c:v>4.3</c:v>
                </c:pt>
                <c:pt idx="14">
                  <c:v>4.3999999999999995</c:v>
                </c:pt>
                <c:pt idx="15">
                  <c:v>4.4999999999999991</c:v>
                </c:pt>
                <c:pt idx="16">
                  <c:v>4.5999999999999988</c:v>
                </c:pt>
                <c:pt idx="17">
                  <c:v>4.6999999999999984</c:v>
                </c:pt>
                <c:pt idx="18">
                  <c:v>4.799999999999998</c:v>
                </c:pt>
                <c:pt idx="19">
                  <c:v>4.8999999999999977</c:v>
                </c:pt>
                <c:pt idx="20">
                  <c:v>4.9999999999999973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1.7</c:v>
                </c:pt>
                <c:pt idx="1">
                  <c:v>1.468</c:v>
                </c:pt>
                <c:pt idx="2">
                  <c:v>1.1849254901960784</c:v>
                </c:pt>
                <c:pt idx="3">
                  <c:v>0.83659945701357463</c:v>
                </c:pt>
                <c:pt idx="4">
                  <c:v>0.40496007649620069</c:v>
                </c:pt>
                <c:pt idx="5">
                  <c:v>-0.13304997831216359</c:v>
                </c:pt>
                <c:pt idx="6">
                  <c:v>-0.80691724551889621</c:v>
                </c:pt>
                <c:pt idx="7">
                  <c:v>-1.6544102515094696</c:v>
                </c:pt>
                <c:pt idx="8">
                  <c:v>-2.7239764220768405</c:v>
                </c:pt>
                <c:pt idx="9">
                  <c:v>-4.077846105103875</c:v>
                </c:pt>
                <c:pt idx="10">
                  <c:v>-5.7960562617076121</c:v>
                </c:pt>
                <c:pt idx="11">
                  <c:v>-7.9816712648296422</c:v>
                </c:pt>
                <c:pt idx="12">
                  <c:v>-10.76756321143958</c:v>
                </c:pt>
                <c:pt idx="13">
                  <c:v>-14.32522550099095</c:v>
                </c:pt>
                <c:pt idx="14">
                  <c:v>-18.876239447293241</c:v>
                </c:pt>
                <c:pt idx="15">
                  <c:v>-24.707205295298881</c:v>
                </c:pt>
                <c:pt idx="16">
                  <c:v>-32.18920060784319</c:v>
                </c:pt>
                <c:pt idx="17">
                  <c:v>-41.803159565181289</c:v>
                </c:pt>
                <c:pt idx="18">
                  <c:v>-54.173001353620222</c:v>
                </c:pt>
                <c:pt idx="19">
                  <c:v>-70.108907618171813</c:v>
                </c:pt>
                <c:pt idx="20">
                  <c:v>-90.663901666232221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CB-46F0-9177-F1E7B5243B79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3</c:v>
                </c:pt>
                <c:pt idx="1">
                  <c:v>3.1</c:v>
                </c:pt>
                <c:pt idx="2">
                  <c:v>3.2</c:v>
                </c:pt>
                <c:pt idx="3">
                  <c:v>3.3000000000000003</c:v>
                </c:pt>
                <c:pt idx="4">
                  <c:v>3.4000000000000004</c:v>
                </c:pt>
                <c:pt idx="5">
                  <c:v>3.5000000000000004</c:v>
                </c:pt>
                <c:pt idx="6">
                  <c:v>3.6000000000000005</c:v>
                </c:pt>
                <c:pt idx="7">
                  <c:v>3.7000000000000006</c:v>
                </c:pt>
                <c:pt idx="8">
                  <c:v>3.8000000000000007</c:v>
                </c:pt>
                <c:pt idx="9">
                  <c:v>3.9000000000000008</c:v>
                </c:pt>
                <c:pt idx="10">
                  <c:v>4.0000000000000009</c:v>
                </c:pt>
                <c:pt idx="11">
                  <c:v>4.1000000000000005</c:v>
                </c:pt>
                <c:pt idx="12">
                  <c:v>4.2</c:v>
                </c:pt>
                <c:pt idx="13">
                  <c:v>4.3</c:v>
                </c:pt>
                <c:pt idx="14">
                  <c:v>4.3999999999999995</c:v>
                </c:pt>
                <c:pt idx="15">
                  <c:v>4.4999999999999991</c:v>
                </c:pt>
                <c:pt idx="16">
                  <c:v>4.5999999999999988</c:v>
                </c:pt>
                <c:pt idx="17">
                  <c:v>4.6999999999999984</c:v>
                </c:pt>
                <c:pt idx="18">
                  <c:v>4.799999999999998</c:v>
                </c:pt>
                <c:pt idx="19">
                  <c:v>4.8999999999999977</c:v>
                </c:pt>
                <c:pt idx="20">
                  <c:v>4.9999999999999973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1.7</c:v>
                </c:pt>
                <c:pt idx="1">
                  <c:v>1.4424627450980392</c:v>
                </c:pt>
                <c:pt idx="2">
                  <c:v>1.1197507060597993</c:v>
                </c:pt>
                <c:pt idx="3">
                  <c:v>0.71163257161246207</c:v>
                </c:pt>
                <c:pt idx="4">
                  <c:v>0.19159007229720948</c:v>
                </c:pt>
                <c:pt idx="5">
                  <c:v>-0.47521292122124315</c:v>
                </c:pt>
                <c:pt idx="6">
                  <c:v>-1.3346315070593735</c:v>
                </c:pt>
                <c:pt idx="7">
                  <c:v>-2.447137271600357</c:v>
                </c:pt>
                <c:pt idx="8">
                  <c:v>-3.8926161534327095</c:v>
                </c:pt>
                <c:pt idx="9">
                  <c:v>-5.7767754760987433</c:v>
                </c:pt>
                <c:pt idx="10">
                  <c:v>-8.2397106532032467</c:v>
                </c:pt>
                <c:pt idx="11">
                  <c:v>-11.467373625290527</c:v>
                </c:pt>
                <c:pt idx="12">
                  <c:v>-15.706944325268474</c:v>
                </c:pt>
                <c:pt idx="13">
                  <c:v>-21.287457629743642</c:v>
                </c:pt>
                <c:pt idx="14">
                  <c:v>-28.647514369867345</c:v>
                </c:pt>
                <c:pt idx="15">
                  <c:v>-38.372551094096842</c:v>
                </c:pt>
                <c:pt idx="16">
                  <c:v>-51.24502087622875</c:v>
                </c:pt>
                <c:pt idx="17">
                  <c:v>-68.312030516769738</c:v>
                </c:pt>
                <c:pt idx="18">
                  <c:v>-90.976602773655628</c:v>
                </c:pt>
                <c:pt idx="19">
                  <c:v>-121.12094278719455</c:v>
                </c:pt>
                <c:pt idx="20">
                  <c:v>-161.27310056389638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CB-46F0-9177-F1E7B5243B79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3</c:v>
                </c:pt>
                <c:pt idx="1">
                  <c:v>3.1</c:v>
                </c:pt>
                <c:pt idx="2">
                  <c:v>3.2</c:v>
                </c:pt>
                <c:pt idx="3">
                  <c:v>3.3000000000000003</c:v>
                </c:pt>
                <c:pt idx="4">
                  <c:v>3.4000000000000004</c:v>
                </c:pt>
                <c:pt idx="5">
                  <c:v>3.5000000000000004</c:v>
                </c:pt>
                <c:pt idx="6">
                  <c:v>3.6000000000000005</c:v>
                </c:pt>
                <c:pt idx="7">
                  <c:v>3.7000000000000006</c:v>
                </c:pt>
                <c:pt idx="8">
                  <c:v>3.8000000000000007</c:v>
                </c:pt>
                <c:pt idx="9">
                  <c:v>3.9000000000000008</c:v>
                </c:pt>
                <c:pt idx="10">
                  <c:v>4.0000000000000009</c:v>
                </c:pt>
                <c:pt idx="11">
                  <c:v>4.1000000000000005</c:v>
                </c:pt>
                <c:pt idx="12">
                  <c:v>4.2</c:v>
                </c:pt>
                <c:pt idx="13">
                  <c:v>4.3</c:v>
                </c:pt>
                <c:pt idx="14">
                  <c:v>4.3999999999999995</c:v>
                </c:pt>
                <c:pt idx="15">
                  <c:v>4.4999999999999991</c:v>
                </c:pt>
                <c:pt idx="16">
                  <c:v>4.5999999999999988</c:v>
                </c:pt>
                <c:pt idx="17">
                  <c:v>4.6999999999999984</c:v>
                </c:pt>
                <c:pt idx="18">
                  <c:v>4.799999999999998</c:v>
                </c:pt>
                <c:pt idx="19">
                  <c:v>4.8999999999999977</c:v>
                </c:pt>
                <c:pt idx="20">
                  <c:v>4.9999999999999973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1.7</c:v>
                </c:pt>
                <c:pt idx="1">
                  <c:v>1.4404300750112284</c:v>
                </c:pt>
                <c:pt idx="2">
                  <c:v>1.1144310429854416</c:v>
                </c:pt>
                <c:pt idx="3">
                  <c:v>0.70118125814900512</c:v>
                </c:pt>
                <c:pt idx="4">
                  <c:v>0.17331678410567308</c:v>
                </c:pt>
                <c:pt idx="5">
                  <c:v>-0.5052057134381549</c:v>
                </c:pt>
                <c:pt idx="6">
                  <c:v>-1.3819596634140412</c:v>
                </c:pt>
                <c:pt idx="7">
                  <c:v>-2.5198566441504662</c:v>
                </c:pt>
                <c:pt idx="8">
                  <c:v>-4.0022403824767823</c:v>
                </c:pt>
                <c:pt idx="9">
                  <c:v>-5.9397101191417967</c:v>
                </c:pt>
                <c:pt idx="10">
                  <c:v>-8.4792723985413083</c:v>
                </c:pt>
                <c:pt idx="11">
                  <c:v>-11.816631485726509</c:v>
                </c:pt>
                <c:pt idx="12">
                  <c:v>-16.212715349323027</c:v>
                </c:pt>
                <c:pt idx="13">
                  <c:v>-22.015923916709852</c:v>
                </c:pt>
                <c:pt idx="14">
                  <c:v>-29.692116637653591</c:v>
                </c:pt>
                <c:pt idx="15">
                  <c:v>-39.86507865523258</c:v>
                </c:pt>
                <c:pt idx="16">
                  <c:v>-53.371189451589387</c:v>
                </c:pt>
                <c:pt idx="17">
                  <c:v>-71.33336119389827</c:v>
                </c:pt>
                <c:pt idx="18">
                  <c:v>-95.261148538212623</c:v>
                </c:pt>
                <c:pt idx="19">
                  <c:v>-127.1864391446627</c:v>
                </c:pt>
                <c:pt idx="20">
                  <c:v>-169.8475644383962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CB-46F0-9177-F1E7B5243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575136"/>
        <c:axId val="1474610400"/>
      </c:scatterChart>
      <c:valAx>
        <c:axId val="147757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4610400"/>
        <c:crosses val="autoZero"/>
        <c:crossBetween val="midCat"/>
      </c:valAx>
      <c:valAx>
        <c:axId val="147461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7575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19050</xdr:colOff>
      <xdr:row>0</xdr:row>
      <xdr:rowOff>38100</xdr:rowOff>
    </xdr:from>
    <xdr:to>
      <xdr:col>24</xdr:col>
      <xdr:colOff>553035</xdr:colOff>
      <xdr:row>5</xdr:row>
      <xdr:rowOff>85865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141E4B8-7C63-41EE-9EA1-F2DF2EEC4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91850" y="38100"/>
          <a:ext cx="4191585" cy="1000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190499</xdr:colOff>
      <xdr:row>0</xdr:row>
      <xdr:rowOff>0</xdr:rowOff>
    </xdr:from>
    <xdr:to>
      <xdr:col>26</xdr:col>
      <xdr:colOff>352424</xdr:colOff>
      <xdr:row>25</xdr:row>
      <xdr:rowOff>133350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5A4071B-A957-4939-A172-C57036E09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E19" sqref="E19"/>
    </sheetView>
  </sheetViews>
  <sheetFormatPr defaultRowHeight="15" x14ac:dyDescent="0.25"/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36</v>
      </c>
      <c r="B2" s="1">
        <v>0.24</v>
      </c>
      <c r="C2" s="1">
        <v>-2.1</v>
      </c>
      <c r="D2" s="1">
        <v>-2.4</v>
      </c>
      <c r="E2" s="1">
        <v>4.8</v>
      </c>
      <c r="F2" s="1">
        <v>1</v>
      </c>
      <c r="G2" s="1">
        <v>0.36</v>
      </c>
      <c r="H2" s="1">
        <f>(E2-D2)/I2</f>
        <v>1.44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-2.4</v>
      </c>
      <c r="C5" s="1">
        <f>B5+1.27</f>
        <v>-1.1299999999999999</v>
      </c>
      <c r="D5" s="1">
        <f>$B$2</f>
        <v>0.24</v>
      </c>
      <c r="E5" s="1">
        <f>$C$2</f>
        <v>-2.1</v>
      </c>
      <c r="H5" s="9">
        <f>H2^2</f>
        <v>2.0735999999999999</v>
      </c>
      <c r="I5" s="9">
        <f>H2*2</f>
        <v>2.88</v>
      </c>
      <c r="J5" s="9">
        <f>H5*2</f>
        <v>4.1471999999999998</v>
      </c>
      <c r="K5" s="9">
        <f>1/H2</f>
        <v>0.69444444444444442</v>
      </c>
      <c r="L5" s="9">
        <f>1/I5</f>
        <v>0.34722222222222221</v>
      </c>
      <c r="M5" s="9">
        <f>1/H5</f>
        <v>0.48225308641975312</v>
      </c>
      <c r="N5" s="9">
        <f>2/H5</f>
        <v>0.96450617283950624</v>
      </c>
    </row>
    <row r="6" spans="1:18" x14ac:dyDescent="0.25">
      <c r="A6" s="1">
        <f>A5+1</f>
        <v>1</v>
      </c>
      <c r="B6" s="1">
        <f>B5+$H$2</f>
        <v>-0.96</v>
      </c>
      <c r="C6" s="1">
        <f t="shared" ref="C6:C10" si="0">B6+1.27</f>
        <v>0.31000000000000005</v>
      </c>
      <c r="D6" s="1">
        <f t="shared" ref="D6:D10" si="1">$B$2</f>
        <v>0.24</v>
      </c>
      <c r="E6" s="1">
        <f t="shared" ref="E6:E10" si="2">$C$2</f>
        <v>-2.1</v>
      </c>
    </row>
    <row r="7" spans="1:18" x14ac:dyDescent="0.25">
      <c r="A7" s="1">
        <f t="shared" ref="A7:A9" si="3">A6+1</f>
        <v>2</v>
      </c>
      <c r="B7" s="1">
        <f t="shared" ref="B7:B10" si="4">B6+$H$2</f>
        <v>0.48</v>
      </c>
      <c r="C7" s="1">
        <f t="shared" si="0"/>
        <v>1.75</v>
      </c>
      <c r="D7" s="1">
        <f t="shared" si="1"/>
        <v>0.24</v>
      </c>
      <c r="E7" s="1">
        <f t="shared" si="2"/>
        <v>-2.1</v>
      </c>
    </row>
    <row r="8" spans="1:18" x14ac:dyDescent="0.25">
      <c r="A8" s="1">
        <f t="shared" si="3"/>
        <v>3</v>
      </c>
      <c r="B8" s="1">
        <f t="shared" si="4"/>
        <v>1.92</v>
      </c>
      <c r="C8" s="1">
        <f t="shared" si="0"/>
        <v>3.19</v>
      </c>
      <c r="D8" s="1">
        <f t="shared" si="1"/>
        <v>0.24</v>
      </c>
      <c r="E8" s="1">
        <f t="shared" si="2"/>
        <v>-2.1</v>
      </c>
    </row>
    <row r="9" spans="1:18" x14ac:dyDescent="0.25">
      <c r="A9" s="1">
        <f t="shared" si="3"/>
        <v>4</v>
      </c>
      <c r="B9" s="1">
        <f t="shared" si="4"/>
        <v>3.36</v>
      </c>
      <c r="C9" s="1">
        <f t="shared" si="0"/>
        <v>4.63</v>
      </c>
      <c r="D9" s="1">
        <f t="shared" si="1"/>
        <v>0.24</v>
      </c>
      <c r="E9" s="1">
        <f t="shared" si="2"/>
        <v>-2.1</v>
      </c>
    </row>
    <row r="10" spans="1:18" x14ac:dyDescent="0.25">
      <c r="A10" s="1">
        <v>5</v>
      </c>
      <c r="B10" s="1">
        <f t="shared" si="4"/>
        <v>4.8</v>
      </c>
      <c r="C10" s="1">
        <f t="shared" si="0"/>
        <v>6.07</v>
      </c>
      <c r="D10" s="1">
        <f t="shared" si="1"/>
        <v>0.24</v>
      </c>
      <c r="E10" s="1">
        <f t="shared" si="2"/>
        <v>-2.1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1.0247222222222221</v>
      </c>
      <c r="M13" t="s">
        <v>20</v>
      </c>
      <c r="N13">
        <f>K5*C5</f>
        <v>-0.7847222222222221</v>
      </c>
      <c r="O13" t="s">
        <v>21</v>
      </c>
      <c r="P13">
        <f>E5</f>
        <v>-2.1</v>
      </c>
    </row>
    <row r="14" spans="1:18" x14ac:dyDescent="0.25">
      <c r="A14" s="1">
        <f>D2</f>
        <v>-2.4</v>
      </c>
      <c r="B14" s="1">
        <f t="array" ref="B14:B19">MMULT(MINVERSE(A23:F28),G23:G28)</f>
        <v>-8.7499999999999929</v>
      </c>
      <c r="L14" s="8" t="s">
        <v>19</v>
      </c>
      <c r="M14" s="7">
        <v>1</v>
      </c>
    </row>
    <row r="15" spans="1:18" x14ac:dyDescent="0.25">
      <c r="A15" s="1">
        <f>A14+$H$2</f>
        <v>-0.96</v>
      </c>
      <c r="B15" s="1">
        <v>-8.75</v>
      </c>
      <c r="L15">
        <f>M5-L5*C6</f>
        <v>0.37461419753086422</v>
      </c>
      <c r="M15" t="s">
        <v>20</v>
      </c>
      <c r="N15" s="10">
        <f>D6-N5</f>
        <v>-0.72450617283950625</v>
      </c>
      <c r="O15" t="s">
        <v>21</v>
      </c>
      <c r="P15">
        <f>M5+L5*C6</f>
        <v>0.58989197530864201</v>
      </c>
      <c r="Q15" t="s">
        <v>22</v>
      </c>
      <c r="R15">
        <f>E6</f>
        <v>-2.1</v>
      </c>
    </row>
    <row r="16" spans="1:18" x14ac:dyDescent="0.25">
      <c r="A16" s="1">
        <f t="shared" ref="A16:A18" si="5">A15+$H$2</f>
        <v>0.48</v>
      </c>
      <c r="B16" s="1">
        <v>-8.7499999999999929</v>
      </c>
      <c r="L16" s="8" t="s">
        <v>19</v>
      </c>
      <c r="M16" s="7">
        <v>2</v>
      </c>
    </row>
    <row r="17" spans="1:18" x14ac:dyDescent="0.25">
      <c r="A17" s="1">
        <f t="shared" si="5"/>
        <v>1.92</v>
      </c>
      <c r="B17" s="1">
        <v>-8.7499999999999929</v>
      </c>
      <c r="L17">
        <f>M5-L5*C7</f>
        <v>-0.12538580246913572</v>
      </c>
      <c r="M17" t="s">
        <v>21</v>
      </c>
      <c r="N17" s="10">
        <f>D7-N5</f>
        <v>-0.72450617283950625</v>
      </c>
      <c r="O17" t="s">
        <v>22</v>
      </c>
      <c r="P17">
        <f>M5+L5*C7</f>
        <v>1.089891975308642</v>
      </c>
      <c r="Q17" t="s">
        <v>23</v>
      </c>
      <c r="R17">
        <f>E7</f>
        <v>-2.1</v>
      </c>
    </row>
    <row r="18" spans="1:18" x14ac:dyDescent="0.25">
      <c r="A18" s="1">
        <f t="shared" si="5"/>
        <v>3.36</v>
      </c>
      <c r="B18" s="1">
        <v>-8.75</v>
      </c>
      <c r="L18" s="8" t="s">
        <v>19</v>
      </c>
      <c r="M18" s="7">
        <v>3</v>
      </c>
    </row>
    <row r="19" spans="1:18" x14ac:dyDescent="0.25">
      <c r="A19" s="1">
        <f>A18+$H$2</f>
        <v>4.8</v>
      </c>
      <c r="B19" s="1">
        <v>-8.7499999999999858</v>
      </c>
      <c r="L19" s="10">
        <f>M5-L5*C8</f>
        <v>-0.62538580246913567</v>
      </c>
      <c r="M19" t="s">
        <v>22</v>
      </c>
      <c r="N19" s="10">
        <f>D8-N5</f>
        <v>-0.72450617283950625</v>
      </c>
      <c r="O19" t="s">
        <v>23</v>
      </c>
      <c r="P19">
        <f>M5+L5*C8</f>
        <v>1.589891975308642</v>
      </c>
      <c r="Q19" t="s">
        <v>24</v>
      </c>
      <c r="R19">
        <f>E8</f>
        <v>-2.1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-1.1253858024691357</v>
      </c>
      <c r="M21" t="s">
        <v>23</v>
      </c>
      <c r="N21" s="10">
        <f>D9-N5</f>
        <v>-0.72450617283950625</v>
      </c>
      <c r="O21" t="s">
        <v>24</v>
      </c>
      <c r="P21">
        <f>M5+L5*C9</f>
        <v>2.089891975308642</v>
      </c>
      <c r="Q21" t="s">
        <v>25</v>
      </c>
      <c r="R21">
        <f>E9</f>
        <v>-2.1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1.0247222222222221</v>
      </c>
      <c r="B23" s="6">
        <f>N13</f>
        <v>-0.7847222222222221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6">E5</f>
        <v>-2.1</v>
      </c>
      <c r="L23">
        <f>D10-K5*C10</f>
        <v>-3.9752777777777775</v>
      </c>
      <c r="M23" t="s">
        <v>24</v>
      </c>
      <c r="N23">
        <f>K5*C10</f>
        <v>4.2152777777777777</v>
      </c>
      <c r="O23" t="s">
        <v>25</v>
      </c>
      <c r="P23">
        <f>E10</f>
        <v>-2.1</v>
      </c>
    </row>
    <row r="24" spans="1:18" x14ac:dyDescent="0.25">
      <c r="A24" s="6">
        <f>L15</f>
        <v>0.37461419753086422</v>
      </c>
      <c r="B24" s="9">
        <f>N15</f>
        <v>-0.72450617283950625</v>
      </c>
      <c r="C24" s="6">
        <f>P15</f>
        <v>0.58989197530864201</v>
      </c>
      <c r="D24" s="6">
        <v>0</v>
      </c>
      <c r="E24" s="6">
        <v>0</v>
      </c>
      <c r="F24" s="6">
        <v>0</v>
      </c>
      <c r="G24" s="6">
        <f t="shared" si="6"/>
        <v>-2.1</v>
      </c>
    </row>
    <row r="25" spans="1:18" x14ac:dyDescent="0.25">
      <c r="A25" s="6">
        <v>0</v>
      </c>
      <c r="B25" s="6">
        <f>L17</f>
        <v>-0.12538580246913572</v>
      </c>
      <c r="C25" s="9">
        <f>N17</f>
        <v>-0.72450617283950625</v>
      </c>
      <c r="D25" s="6">
        <f>P17</f>
        <v>1.089891975308642</v>
      </c>
      <c r="E25" s="6">
        <v>0</v>
      </c>
      <c r="F25" s="6">
        <v>0</v>
      </c>
      <c r="G25" s="6">
        <f t="shared" si="6"/>
        <v>-2.1</v>
      </c>
    </row>
    <row r="26" spans="1:18" x14ac:dyDescent="0.25">
      <c r="A26" s="6">
        <v>0</v>
      </c>
      <c r="B26" s="6">
        <v>0</v>
      </c>
      <c r="C26" s="9">
        <f>L19</f>
        <v>-0.62538580246913567</v>
      </c>
      <c r="D26" s="9">
        <f>N19</f>
        <v>-0.72450617283950625</v>
      </c>
      <c r="E26" s="6">
        <f>P19</f>
        <v>1.589891975308642</v>
      </c>
      <c r="F26" s="6">
        <v>0</v>
      </c>
      <c r="G26" s="6">
        <f t="shared" si="6"/>
        <v>-2.1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-1.1253858024691357</v>
      </c>
      <c r="E27" s="9">
        <f>N21</f>
        <v>-0.72450617283950625</v>
      </c>
      <c r="F27" s="6">
        <f>P21</f>
        <v>2.089891975308642</v>
      </c>
      <c r="G27" s="6">
        <f t="shared" si="6"/>
        <v>-2.1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-3.9752777777777775</v>
      </c>
      <c r="F28" s="6">
        <f>N23</f>
        <v>4.2152777777777777</v>
      </c>
      <c r="G28" s="6">
        <f t="shared" si="6"/>
        <v>-2.1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L34" sqref="L34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37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3</v>
      </c>
      <c r="B4" s="6">
        <v>5</v>
      </c>
      <c r="C4" s="6">
        <v>10</v>
      </c>
      <c r="D4" s="6">
        <f>(B4-A4)/C4</f>
        <v>0.2</v>
      </c>
      <c r="E4" s="6">
        <v>2.5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1.7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3</v>
      </c>
      <c r="C12" s="6">
        <f>A8</f>
        <v>1.7</v>
      </c>
      <c r="E12" s="6">
        <f>A8</f>
        <v>1.7</v>
      </c>
      <c r="F12" s="6">
        <f>4*B12*E12/(B12+2)-6.4</f>
        <v>-2.3200000000000003</v>
      </c>
      <c r="G12" s="6">
        <f>4*(B12+$D$4)*(E12+$D$4*F12)/((B12+$D$4)+2)-6.4</f>
        <v>-3.3575384615384625</v>
      </c>
      <c r="I12" s="6">
        <f>A8</f>
        <v>1.7</v>
      </c>
      <c r="J12" s="6">
        <f>4*B12*I12/(B12+2)-6.4</f>
        <v>-2.3200000000000003</v>
      </c>
      <c r="K12" s="6">
        <f>4*(B12+$D$4/2)*(I12+$D$4/2*J12)/((B12+$D$4/2)+2)-6.4</f>
        <v>-2.8307450980392161</v>
      </c>
      <c r="L12" s="6">
        <f>4*(B12+$D$4/2)*(I12+$D$4/2*K12)/((B12+$D$4/2)+2)-6.4</f>
        <v>-2.9549262591311032</v>
      </c>
      <c r="M12" s="6">
        <f>4*(B12+$D$4)*(I12+$D$4*L12)/((B12+$D$4)+2)-6.4</f>
        <v>-3.6701175429568509</v>
      </c>
      <c r="N12" s="6"/>
    </row>
    <row r="13" spans="1:14" x14ac:dyDescent="0.25">
      <c r="A13" s="6">
        <v>1</v>
      </c>
      <c r="B13" s="6">
        <f>B12+$D$4</f>
        <v>3.2</v>
      </c>
      <c r="C13" s="6">
        <f>C12+$D$4*(4*B12*C12/(B12+2)-6.4)</f>
        <v>1.2359999999999998</v>
      </c>
      <c r="E13" s="6">
        <f>E12+$D$4/2*(F12+G12)</f>
        <v>1.1322461538461537</v>
      </c>
      <c r="F13" s="6">
        <f t="shared" ref="F13:F21" si="0">4*B13*E13/(B13+2)-6.4</f>
        <v>-3.6129325443786993</v>
      </c>
      <c r="G13" s="6">
        <f t="shared" ref="G13:G21" si="1">4*(B13+$D$4)*(E13+$D$4*F13)/((B13+$D$4)+2)-6.4</f>
        <v>-5.368264597852292</v>
      </c>
      <c r="I13" s="6">
        <f>I12+$D$4/6*(J12+2*K12+2*L12+M12)</f>
        <v>1.1146179914234171</v>
      </c>
      <c r="J13" s="6">
        <f t="shared" ref="J13:J21" si="2">4*B13*I13/(B13+2)-6.4</f>
        <v>-3.6563249441885119</v>
      </c>
      <c r="K13" s="6">
        <f t="shared" ref="K13:K21" si="3">4*(B13+$D$4/2)*(I13+$D$4/2*J13)/((B13+$D$4/2)+2)-6.4</f>
        <v>-4.5346021584037235</v>
      </c>
      <c r="L13" s="6">
        <f t="shared" ref="L13:L21" si="4">4*(B13+$D$4/2)*(I13+$D$4/2*K13)/((B13+$D$4/2)+2)-6.4</f>
        <v>-4.7533428985478894</v>
      </c>
      <c r="M13" s="6">
        <f t="shared" ref="M13:M21" si="5">4*(B13+$D$4)*(I13+$D$4*L13)/((B13+$D$4)+2)-6.4</f>
        <v>-5.9870903704984793</v>
      </c>
      <c r="N13" s="6"/>
    </row>
    <row r="14" spans="1:14" x14ac:dyDescent="0.25">
      <c r="A14" s="6">
        <v>2</v>
      </c>
      <c r="B14" s="6">
        <f t="shared" ref="B14:B22" si="6">B13+$D$4</f>
        <v>3.4000000000000004</v>
      </c>
      <c r="C14" s="6">
        <f t="shared" ref="C14:C22" si="7">C13+$D$4*(4*B13*C13/(B13+2)-6.4)</f>
        <v>0.56449230769230718</v>
      </c>
      <c r="E14" s="6">
        <f>E13+$D$4/2*(F13+G13)</f>
        <v>0.23412643962305446</v>
      </c>
      <c r="F14" s="6">
        <f t="shared" si="0"/>
        <v>-5.8103482261345301</v>
      </c>
      <c r="G14" s="6">
        <f t="shared" si="1"/>
        <v>-8.7861396715527622</v>
      </c>
      <c r="I14" s="6">
        <f>I13+$D$4/6*(J13+2*K13+2*L13+M13)</f>
        <v>0.17397447713707648</v>
      </c>
      <c r="J14" s="6">
        <f t="shared" si="2"/>
        <v>-5.9618420575806965</v>
      </c>
      <c r="K14" s="6">
        <f t="shared" si="3"/>
        <v>-7.4747156728534376</v>
      </c>
      <c r="L14" s="6">
        <f t="shared" si="4"/>
        <v>-7.8598107749228632</v>
      </c>
      <c r="M14" s="6">
        <f t="shared" si="5"/>
        <v>-9.9948254573221345</v>
      </c>
      <c r="N14" s="6"/>
    </row>
    <row r="15" spans="1:14" x14ac:dyDescent="0.25">
      <c r="A15" s="6">
        <v>3</v>
      </c>
      <c r="B15" s="6">
        <f t="shared" si="6"/>
        <v>3.6000000000000005</v>
      </c>
      <c r="C15" s="6">
        <f t="shared" si="7"/>
        <v>-0.43117082621082714</v>
      </c>
      <c r="E15" s="6">
        <f t="shared" ref="E15:E22" si="8">E14+$D$4/2*(F14+G14)</f>
        <v>-1.2255223501456749</v>
      </c>
      <c r="F15" s="6">
        <f t="shared" si="0"/>
        <v>-9.5513431860888787</v>
      </c>
      <c r="G15" s="6">
        <f t="shared" si="1"/>
        <v>-14.617935001366284</v>
      </c>
      <c r="I15" s="6">
        <f t="shared" ref="I15:I22" si="9">I14+$D$4/6*(J14+2*K14+2*L14+M14)</f>
        <v>-1.3802162032114382</v>
      </c>
      <c r="J15" s="6">
        <f t="shared" si="2"/>
        <v>-9.9491273796865549</v>
      </c>
      <c r="K15" s="6">
        <f t="shared" si="3"/>
        <v>-12.567001461309719</v>
      </c>
      <c r="L15" s="6">
        <f t="shared" si="4"/>
        <v>-13.246730170222399</v>
      </c>
      <c r="M15" s="6">
        <f t="shared" si="5"/>
        <v>-16.960232070049994</v>
      </c>
      <c r="N15" s="6"/>
    </row>
    <row r="16" spans="1:14" x14ac:dyDescent="0.25">
      <c r="A16" s="6">
        <v>4</v>
      </c>
      <c r="B16" s="6">
        <f t="shared" si="6"/>
        <v>3.8000000000000007</v>
      </c>
      <c r="C16" s="6">
        <f t="shared" si="7"/>
        <v>-1.9329158225478242</v>
      </c>
      <c r="E16" s="6">
        <f t="shared" si="8"/>
        <v>-3.6424501688911914</v>
      </c>
      <c r="F16" s="6">
        <f t="shared" si="0"/>
        <v>-15.945731477094158</v>
      </c>
      <c r="G16" s="6">
        <f t="shared" si="1"/>
        <v>-24.617590571493395</v>
      </c>
      <c r="I16" s="6">
        <f t="shared" si="9"/>
        <v>-3.9981102936381312</v>
      </c>
      <c r="J16" s="6">
        <f t="shared" si="2"/>
        <v>-16.877806286775794</v>
      </c>
      <c r="K16" s="6">
        <f t="shared" si="3"/>
        <v>-21.433881082733066</v>
      </c>
      <c r="L16" s="6">
        <f t="shared" si="4"/>
        <v>-22.638538147426857</v>
      </c>
      <c r="M16" s="6">
        <f t="shared" si="5"/>
        <v>-29.135514461662673</v>
      </c>
      <c r="N16" s="6"/>
    </row>
    <row r="17" spans="1:14" x14ac:dyDescent="0.25">
      <c r="A17" s="6">
        <v>5</v>
      </c>
      <c r="B17" s="6">
        <f>B16+$D$4</f>
        <v>4.0000000000000009</v>
      </c>
      <c r="C17" s="6">
        <f t="shared" si="7"/>
        <v>-4.226030322641857</v>
      </c>
      <c r="E17" s="6">
        <f>E16+$D$4/2*(F16+G16)</f>
        <v>-7.6987823737499461</v>
      </c>
      <c r="F17" s="6">
        <f t="shared" si="0"/>
        <v>-26.93008632999986</v>
      </c>
      <c r="G17" s="6">
        <f t="shared" si="1"/>
        <v>-41.855586120612685</v>
      </c>
      <c r="I17" s="6">
        <f>I16+$D$4/6*(J16+2*K16+2*L16+M16)</f>
        <v>-8.4700489339300749</v>
      </c>
      <c r="J17" s="6">
        <f t="shared" si="2"/>
        <v>-28.986797157146867</v>
      </c>
      <c r="K17" s="6">
        <f t="shared" si="3"/>
        <v>-36.965106533471165</v>
      </c>
      <c r="L17" s="6">
        <f t="shared" si="4"/>
        <v>-39.110094628089499</v>
      </c>
      <c r="M17" s="6">
        <f t="shared" si="5"/>
        <v>-50.54624839361388</v>
      </c>
      <c r="N17" s="6"/>
    </row>
    <row r="18" spans="1:14" x14ac:dyDescent="0.25">
      <c r="A18" s="6">
        <v>6</v>
      </c>
      <c r="B18" s="6">
        <f t="shared" si="6"/>
        <v>4.2000000000000011</v>
      </c>
      <c r="C18" s="6">
        <f t="shared" si="7"/>
        <v>-7.7599131613841807</v>
      </c>
      <c r="E18" s="6">
        <f t="shared" si="8"/>
        <v>-14.577349618811201</v>
      </c>
      <c r="F18" s="6">
        <f t="shared" si="0"/>
        <v>-45.899915096133576</v>
      </c>
      <c r="G18" s="6">
        <f t="shared" si="1"/>
        <v>-71.732664754604272</v>
      </c>
      <c r="I18" s="6">
        <f t="shared" si="9"/>
        <v>-16.192830529726145</v>
      </c>
      <c r="J18" s="6">
        <f t="shared" si="2"/>
        <v>-50.277347241838591</v>
      </c>
      <c r="K18" s="6">
        <f t="shared" si="3"/>
        <v>-64.335511486865414</v>
      </c>
      <c r="L18" s="6">
        <f t="shared" si="4"/>
        <v>-68.173613471221941</v>
      </c>
      <c r="M18" s="6">
        <f t="shared" si="5"/>
        <v>-88.425771365918976</v>
      </c>
      <c r="N18" s="6"/>
    </row>
    <row r="19" spans="1:14" x14ac:dyDescent="0.25">
      <c r="A19" s="6">
        <v>7</v>
      </c>
      <c r="B19" s="6">
        <f t="shared" si="6"/>
        <v>4.4000000000000012</v>
      </c>
      <c r="C19" s="6">
        <f t="shared" si="7"/>
        <v>-13.245285455295608</v>
      </c>
      <c r="E19" s="6">
        <f t="shared" si="8"/>
        <v>-26.340607603884987</v>
      </c>
      <c r="F19" s="6">
        <f t="shared" si="0"/>
        <v>-78.836670910683722</v>
      </c>
      <c r="G19" s="6">
        <f t="shared" si="1"/>
        <v>-123.79183770648486</v>
      </c>
      <c r="I19" s="6">
        <f t="shared" si="9"/>
        <v>-29.650209480523884</v>
      </c>
      <c r="J19" s="6">
        <f t="shared" si="2"/>
        <v>-87.93807607144069</v>
      </c>
      <c r="K19" s="6">
        <f t="shared" si="3"/>
        <v>-112.86035501200358</v>
      </c>
      <c r="L19" s="6">
        <f t="shared" si="4"/>
        <v>-119.76190918015945</v>
      </c>
      <c r="M19" s="6">
        <f t="shared" si="5"/>
        <v>-155.83752730676159</v>
      </c>
      <c r="N19" s="6"/>
    </row>
    <row r="20" spans="1:14" x14ac:dyDescent="0.25">
      <c r="A20" s="6">
        <v>8</v>
      </c>
      <c r="B20" s="6">
        <f t="shared" si="6"/>
        <v>4.6000000000000014</v>
      </c>
      <c r="C20" s="6">
        <f t="shared" si="7"/>
        <v>-21.810192455708194</v>
      </c>
      <c r="E20" s="6">
        <f t="shared" si="8"/>
        <v>-46.603458465601847</v>
      </c>
      <c r="F20" s="6">
        <f t="shared" si="0"/>
        <v>-136.32479329804153</v>
      </c>
      <c r="G20" s="6">
        <f t="shared" si="1"/>
        <v>-214.96964835353461</v>
      </c>
      <c r="I20" s="6">
        <f t="shared" si="9"/>
        <v>-53.284213872608163</v>
      </c>
      <c r="J20" s="6">
        <f t="shared" si="2"/>
        <v>-154.94992958424095</v>
      </c>
      <c r="K20" s="6">
        <f t="shared" si="3"/>
        <v>-199.39240125722483</v>
      </c>
      <c r="L20" s="6">
        <f t="shared" si="4"/>
        <v>-211.86282614456962</v>
      </c>
      <c r="M20" s="6">
        <f t="shared" si="5"/>
        <v>-276.48972922782707</v>
      </c>
      <c r="N20" s="6"/>
    </row>
    <row r="21" spans="1:14" x14ac:dyDescent="0.25">
      <c r="A21" s="6">
        <v>9</v>
      </c>
      <c r="B21" s="6">
        <f t="shared" si="6"/>
        <v>4.8000000000000016</v>
      </c>
      <c r="C21" s="6">
        <f t="shared" si="7"/>
        <v>-35.25102703707276</v>
      </c>
      <c r="E21" s="6">
        <f t="shared" si="8"/>
        <v>-81.732902630759469</v>
      </c>
      <c r="F21" s="6">
        <f t="shared" si="0"/>
        <v>-237.17525448685029</v>
      </c>
      <c r="G21" s="6">
        <f t="shared" si="1"/>
        <v>-375.45129579465589</v>
      </c>
      <c r="I21" s="6">
        <f t="shared" si="9"/>
        <v>-95.082550993130056</v>
      </c>
      <c r="J21" s="6">
        <f t="shared" si="2"/>
        <v>-274.86837927472016</v>
      </c>
      <c r="K21" s="6">
        <f t="shared" si="3"/>
        <v>-354.56811925272473</v>
      </c>
      <c r="L21" s="6">
        <f t="shared" si="4"/>
        <v>-377.20746568125941</v>
      </c>
      <c r="M21" s="6">
        <f t="shared" si="5"/>
        <v>-493.61155465537695</v>
      </c>
      <c r="N21" s="6"/>
    </row>
    <row r="22" spans="1:14" x14ac:dyDescent="0.25">
      <c r="A22" s="6">
        <v>10</v>
      </c>
      <c r="B22" s="6">
        <f t="shared" si="6"/>
        <v>5.0000000000000018</v>
      </c>
      <c r="C22" s="6">
        <f>C21+$D$4*(4*B21*C21/(B21+2)-6.4)</f>
        <v>-56.437489363890322</v>
      </c>
      <c r="E22" s="6">
        <f t="shared" si="8"/>
        <v>-142.99555765891009</v>
      </c>
      <c r="F22" s="6"/>
      <c r="G22" s="6"/>
      <c r="I22" s="6">
        <f t="shared" si="9"/>
        <v>-169.48358778639891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B65B-E37A-4D7A-B0B4-63C4EA60EE01}">
  <dimension ref="A1:N56"/>
  <sheetViews>
    <sheetView workbookViewId="0">
      <selection activeCell="L5" sqref="L5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37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3</v>
      </c>
      <c r="B4" s="6">
        <v>5</v>
      </c>
      <c r="C4" s="6">
        <v>20</v>
      </c>
      <c r="D4" s="6">
        <f>(B4-A4)/C4</f>
        <v>0.1</v>
      </c>
      <c r="E4" s="6">
        <v>2.5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1.7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3</v>
      </c>
      <c r="C12" s="6">
        <f>A8</f>
        <v>1.7</v>
      </c>
      <c r="E12" s="6">
        <f>A8</f>
        <v>1.7</v>
      </c>
      <c r="F12" s="6">
        <f>4*B12*E12/(B12+2)-6.4</f>
        <v>-2.3200000000000003</v>
      </c>
      <c r="G12" s="6">
        <f>4*(B12+$D$4)*(E12+$D$4*F12)/((B12+$D$4)+2)-6.4</f>
        <v>-2.8307450980392161</v>
      </c>
      <c r="I12" s="6">
        <f>A8</f>
        <v>1.7</v>
      </c>
      <c r="J12" s="6">
        <f>4*B12*I12/(B12+2)-6.4</f>
        <v>-2.3200000000000003</v>
      </c>
      <c r="K12" s="6">
        <f>4*(B12+$D$4/2)*(I12+$D$4/2*J12)/((B12+$D$4/2)+2)-6.4</f>
        <v>-2.5733069306930703</v>
      </c>
      <c r="L12" s="6">
        <f>4*(B12+$D$4/2)*(I12+$D$4/2*K12)/((B12+$D$4/2)+2)-6.4</f>
        <v>-2.6039044015292623</v>
      </c>
      <c r="M12" s="6">
        <f>4*(B12+$D$4)*(I12+$D$4*L12)/((B12+$D$4)+2)-6.4</f>
        <v>-2.8997728348816247</v>
      </c>
      <c r="N12" s="6"/>
    </row>
    <row r="13" spans="1:14" x14ac:dyDescent="0.25">
      <c r="A13" s="6">
        <v>1</v>
      </c>
      <c r="B13" s="6">
        <f>B12+$D$4</f>
        <v>3.1</v>
      </c>
      <c r="C13" s="6">
        <f>C12+$D$4*(4*B12*C12/(B12+2)-6.4)</f>
        <v>1.468</v>
      </c>
      <c r="E13" s="6">
        <f>E12+$D$4/2*(F12+G12)</f>
        <v>1.4424627450980392</v>
      </c>
      <c r="F13" s="6">
        <f t="shared" ref="F13:F21" si="0">4*B13*E13/(B13+2)-6.4</f>
        <v>-2.8928356785851594</v>
      </c>
      <c r="G13" s="6">
        <f t="shared" ref="G13:G21" si="1">4*(B13+$D$4)*(E13+$D$4*F13)/((B13+$D$4)+2)-6.4</f>
        <v>-3.5614051021796351</v>
      </c>
      <c r="I13" s="6">
        <f>I12+$D$4/6*(J12+2*K12+2*L12+M12)</f>
        <v>1.4404300750112284</v>
      </c>
      <c r="J13" s="6">
        <f t="shared" ref="J13:J21" si="2">4*B13*I13/(B13+2)-6.4</f>
        <v>-2.8977778568354444</v>
      </c>
      <c r="K13" s="6">
        <f t="shared" ref="K13:K21" si="3">4*(B13+$D$4/2)*(I13+$D$4/2*J13)/((B13+$D$4/2)+2)-6.4</f>
        <v>-3.230326428090263</v>
      </c>
      <c r="L13" s="6">
        <f t="shared" ref="L13:L21" si="4">4*(B13+$D$4/2)*(I13+$D$4/2*K13)/((B13+$D$4/2)+2)-6.4</f>
        <v>-3.2710071270981347</v>
      </c>
      <c r="M13" s="6">
        <f t="shared" ref="M13:M21" si="5">4*(B13+$D$4)*(I13+$D$4*L13)/((B13+$D$4)+2)-6.4</f>
        <v>-3.6594969543349789</v>
      </c>
      <c r="N13" s="6"/>
    </row>
    <row r="14" spans="1:14" x14ac:dyDescent="0.25">
      <c r="A14" s="6">
        <v>2</v>
      </c>
      <c r="B14" s="6">
        <f t="shared" ref="B14:B32" si="6">B13+$D$4</f>
        <v>3.2</v>
      </c>
      <c r="C14" s="6">
        <f t="shared" ref="C14:C22" si="7">C13+$D$4*(4*B13*C13/(B13+2)-6.4)</f>
        <v>1.1849254901960784</v>
      </c>
      <c r="E14" s="6">
        <f>E13+$D$4/2*(F13+G13)</f>
        <v>1.1197507060597993</v>
      </c>
      <c r="F14" s="6">
        <f t="shared" si="0"/>
        <v>-3.6436905696989559</v>
      </c>
      <c r="G14" s="6">
        <f t="shared" si="1"/>
        <v>-4.5186721192477872</v>
      </c>
      <c r="I14" s="6">
        <f>I13+$D$4/6*(J13+2*K13+2*L13+M13)</f>
        <v>1.1144310429854416</v>
      </c>
      <c r="J14" s="6">
        <f t="shared" si="2"/>
        <v>-3.6567851249589132</v>
      </c>
      <c r="K14" s="6">
        <f t="shared" si="3"/>
        <v>-4.0932012899833436</v>
      </c>
      <c r="L14" s="6">
        <f t="shared" si="4"/>
        <v>-4.1472337675577968</v>
      </c>
      <c r="M14" s="6">
        <f t="shared" si="5"/>
        <v>-4.6573318501449936</v>
      </c>
      <c r="N14" s="6"/>
    </row>
    <row r="15" spans="1:14" x14ac:dyDescent="0.25">
      <c r="A15" s="6">
        <v>3</v>
      </c>
      <c r="B15" s="6">
        <f t="shared" si="6"/>
        <v>3.3000000000000003</v>
      </c>
      <c r="C15" s="6">
        <f t="shared" si="7"/>
        <v>0.83659945701357463</v>
      </c>
      <c r="E15" s="6">
        <f t="shared" ref="E15:E32" si="8">E14+$D$4/2*(F14+G14)</f>
        <v>0.71163257161246207</v>
      </c>
      <c r="F15" s="6">
        <f t="shared" si="0"/>
        <v>-4.6276320857953781</v>
      </c>
      <c r="G15" s="6">
        <f t="shared" si="1"/>
        <v>-5.7732179005096729</v>
      </c>
      <c r="I15" s="6">
        <f t="shared" ref="I15:I32" si="9">I14+$D$4/6*(J14+2*K14+2*L14+M14)</f>
        <v>0.70118125814900512</v>
      </c>
      <c r="J15" s="6">
        <f t="shared" si="2"/>
        <v>-4.6536617721571956</v>
      </c>
      <c r="K15" s="6">
        <f t="shared" si="3"/>
        <v>-5.2265653323642347</v>
      </c>
      <c r="L15" s="6">
        <f t="shared" si="4"/>
        <v>-5.298312133362125</v>
      </c>
      <c r="M15" s="6">
        <f t="shared" si="5"/>
        <v>-5.9684517389900043</v>
      </c>
      <c r="N15" s="6"/>
    </row>
    <row r="16" spans="1:14" x14ac:dyDescent="0.25">
      <c r="A16" s="6">
        <v>4</v>
      </c>
      <c r="B16" s="6">
        <f t="shared" si="6"/>
        <v>3.4000000000000004</v>
      </c>
      <c r="C16" s="6">
        <f t="shared" si="7"/>
        <v>0.40496007649620069</v>
      </c>
      <c r="E16" s="6">
        <f t="shared" si="8"/>
        <v>0.19159007229720948</v>
      </c>
      <c r="F16" s="6">
        <f t="shared" si="0"/>
        <v>-5.9174768549551766</v>
      </c>
      <c r="G16" s="6">
        <f t="shared" si="1"/>
        <v>-7.4185830154138763</v>
      </c>
      <c r="I16" s="6">
        <f t="shared" si="9"/>
        <v>0.17331678410567308</v>
      </c>
      <c r="J16" s="6">
        <f t="shared" si="2"/>
        <v>-5.963498469659787</v>
      </c>
      <c r="K16" s="6">
        <f t="shared" si="3"/>
        <v>-6.7161545547535715</v>
      </c>
      <c r="L16" s="6">
        <f t="shared" si="4"/>
        <v>-6.8114449581874634</v>
      </c>
      <c r="M16" s="6">
        <f t="shared" si="5"/>
        <v>-7.6926523570878231</v>
      </c>
      <c r="N16" s="6"/>
    </row>
    <row r="17" spans="1:14" x14ac:dyDescent="0.25">
      <c r="A17" s="6">
        <v>5</v>
      </c>
      <c r="B17" s="6">
        <f>B16+$D$4</f>
        <v>3.5000000000000004</v>
      </c>
      <c r="C17" s="6">
        <f t="shared" si="7"/>
        <v>-0.13304997831216359</v>
      </c>
      <c r="E17" s="6">
        <f>E16+$D$4/2*(F16+G16)</f>
        <v>-0.47521292122124315</v>
      </c>
      <c r="F17" s="6">
        <f t="shared" si="0"/>
        <v>-7.6096328903813468</v>
      </c>
      <c r="G17" s="6">
        <f t="shared" si="1"/>
        <v>-9.5787388263812581</v>
      </c>
      <c r="I17" s="6">
        <f>I16+$D$4/6*(J16+2*K16+2*L16+M16)</f>
        <v>-0.5052057134381549</v>
      </c>
      <c r="J17" s="6">
        <f t="shared" si="2"/>
        <v>-7.6859781796607587</v>
      </c>
      <c r="K17" s="6">
        <f t="shared" si="3"/>
        <v>-8.6758496645731427</v>
      </c>
      <c r="L17" s="6">
        <f t="shared" si="4"/>
        <v>-8.8024818725529244</v>
      </c>
      <c r="M17" s="6">
        <f t="shared" si="5"/>
        <v>-9.9625957446402946</v>
      </c>
      <c r="N17" s="6"/>
    </row>
    <row r="18" spans="1:14" x14ac:dyDescent="0.25">
      <c r="A18" s="6">
        <v>6</v>
      </c>
      <c r="B18" s="6">
        <f t="shared" si="6"/>
        <v>3.6000000000000005</v>
      </c>
      <c r="C18" s="6">
        <f t="shared" si="7"/>
        <v>-0.80691724551889621</v>
      </c>
      <c r="E18" s="6">
        <f t="shared" si="8"/>
        <v>-1.3346315070593735</v>
      </c>
      <c r="F18" s="6">
        <f t="shared" si="0"/>
        <v>-9.8319095895812474</v>
      </c>
      <c r="G18" s="6">
        <f t="shared" si="1"/>
        <v>-12.418205701238417</v>
      </c>
      <c r="I18" s="6">
        <f t="shared" si="9"/>
        <v>-1.3819596634140412</v>
      </c>
      <c r="J18" s="6">
        <f t="shared" si="2"/>
        <v>-9.9536105630646787</v>
      </c>
      <c r="K18" s="6">
        <f t="shared" si="3"/>
        <v>-11.257123326881809</v>
      </c>
      <c r="L18" s="6">
        <f t="shared" si="4"/>
        <v>-11.425541790171454</v>
      </c>
      <c r="M18" s="6">
        <f t="shared" si="5"/>
        <v>-12.954878047014311</v>
      </c>
      <c r="N18" s="6"/>
    </row>
    <row r="19" spans="1:14" x14ac:dyDescent="0.25">
      <c r="A19" s="6">
        <v>7</v>
      </c>
      <c r="B19" s="6">
        <f t="shared" si="6"/>
        <v>3.7000000000000006</v>
      </c>
      <c r="C19" s="6">
        <f t="shared" si="7"/>
        <v>-1.6544102515094696</v>
      </c>
      <c r="E19" s="6">
        <f t="shared" si="8"/>
        <v>-2.447137271600357</v>
      </c>
      <c r="F19" s="6">
        <f t="shared" si="0"/>
        <v>-12.75397045959391</v>
      </c>
      <c r="G19" s="6">
        <f t="shared" si="1"/>
        <v>-16.155607177053135</v>
      </c>
      <c r="I19" s="6">
        <f t="shared" si="9"/>
        <v>-2.5198566441504662</v>
      </c>
      <c r="J19" s="6">
        <f t="shared" si="2"/>
        <v>-12.942785672531034</v>
      </c>
      <c r="K19" s="6">
        <f t="shared" si="3"/>
        <v>-14.661728507244396</v>
      </c>
      <c r="L19" s="6">
        <f t="shared" si="4"/>
        <v>-14.885938442207008</v>
      </c>
      <c r="M19" s="6">
        <f t="shared" si="5"/>
        <v>-16.90490472814513</v>
      </c>
      <c r="N19" s="6"/>
    </row>
    <row r="20" spans="1:14" x14ac:dyDescent="0.25">
      <c r="A20" s="6">
        <v>8</v>
      </c>
      <c r="B20" s="6">
        <f t="shared" si="6"/>
        <v>3.8000000000000007</v>
      </c>
      <c r="C20" s="6">
        <f t="shared" si="7"/>
        <v>-2.7239764220768405</v>
      </c>
      <c r="E20" s="6">
        <f t="shared" si="8"/>
        <v>-3.8926161534327095</v>
      </c>
      <c r="F20" s="6">
        <f t="shared" si="0"/>
        <v>-16.601338884858137</v>
      </c>
      <c r="G20" s="6">
        <f t="shared" si="1"/>
        <v>-21.081847568462539</v>
      </c>
      <c r="I20" s="6">
        <f t="shared" si="9"/>
        <v>-4.0022403824767823</v>
      </c>
      <c r="J20" s="6">
        <f t="shared" si="2"/>
        <v>-16.888629967870187</v>
      </c>
      <c r="K20" s="6">
        <f t="shared" si="3"/>
        <v>-19.158760165026067</v>
      </c>
      <c r="L20" s="6">
        <f t="shared" si="4"/>
        <v>-19.457563626873934</v>
      </c>
      <c r="M20" s="6">
        <f t="shared" si="5"/>
        <v>-22.126906648230705</v>
      </c>
      <c r="N20" s="6"/>
    </row>
    <row r="21" spans="1:14" x14ac:dyDescent="0.25">
      <c r="A21" s="6">
        <v>9</v>
      </c>
      <c r="B21" s="6">
        <f t="shared" si="6"/>
        <v>3.9000000000000008</v>
      </c>
      <c r="C21" s="6">
        <f t="shared" si="7"/>
        <v>-4.077846105103875</v>
      </c>
      <c r="E21" s="6">
        <f t="shared" si="8"/>
        <v>-5.7767754760987433</v>
      </c>
      <c r="F21" s="6">
        <f t="shared" si="0"/>
        <v>-21.67418600460007</v>
      </c>
      <c r="G21" s="6">
        <f t="shared" si="1"/>
        <v>-27.584517537490001</v>
      </c>
      <c r="I21" s="6">
        <f t="shared" si="9"/>
        <v>-5.9397101191417967</v>
      </c>
      <c r="J21" s="6">
        <f t="shared" si="2"/>
        <v>-22.104996247222381</v>
      </c>
      <c r="K21" s="6">
        <f t="shared" si="3"/>
        <v>-25.107624692058167</v>
      </c>
      <c r="L21" s="6">
        <f t="shared" si="4"/>
        <v>-25.506293006582581</v>
      </c>
      <c r="M21" s="6">
        <f t="shared" si="5"/>
        <v>-29.040905119466814</v>
      </c>
      <c r="N21" s="6"/>
    </row>
    <row r="22" spans="1:14" x14ac:dyDescent="0.25">
      <c r="A22" s="6">
        <v>10</v>
      </c>
      <c r="B22" s="6">
        <f t="shared" si="6"/>
        <v>4.0000000000000009</v>
      </c>
      <c r="C22" s="6">
        <f>C21+$D$4*(4*B21*C21/(B21+2)-6.4)</f>
        <v>-5.7960562617076121</v>
      </c>
      <c r="E22" s="6">
        <f t="shared" si="8"/>
        <v>-8.2397106532032467</v>
      </c>
      <c r="F22" s="6">
        <f t="shared" ref="F22:F31" si="10">4*B22*E22/(B22+2)-6.4</f>
        <v>-28.372561741875323</v>
      </c>
      <c r="G22" s="6">
        <f t="shared" ref="G22:G31" si="11">4*(B22+$D$4)*(E22+$D$4*F22)/((B22+$D$4)+2)-6.4</f>
        <v>-36.180697699870294</v>
      </c>
      <c r="I22" s="6">
        <f t="shared" si="9"/>
        <v>-8.4792723985413083</v>
      </c>
      <c r="J22" s="6">
        <f t="shared" ref="J22:J31" si="12">4*B22*I22/(B22+2)-6.4</f>
        <v>-29.011393062776826</v>
      </c>
      <c r="K22" s="6">
        <f t="shared" ref="K22:K31" si="13">4*(B22+$D$4/2)*(I22+$D$4/2*J22)/((B22+$D$4/2)+2)-6.4</f>
        <v>-32.988998551606358</v>
      </c>
      <c r="L22" s="6">
        <f t="shared" ref="L22:L31" si="14">4*(B22+$D$4/2)*(I22+$D$4/2*K22)/((B22+$D$4/2)+2)-6.4</f>
        <v>-33.521537468292621</v>
      </c>
      <c r="M22" s="6">
        <f t="shared" ref="M22:M31" si="15">4*(B22+$D$4)*(I22+$D$4*L22)/((B22+$D$4)+2)-6.4</f>
        <v>-38.209080128537273</v>
      </c>
      <c r="N22" s="6"/>
    </row>
    <row r="23" spans="1:14" x14ac:dyDescent="0.25">
      <c r="A23" s="6">
        <v>11</v>
      </c>
      <c r="B23" s="6">
        <f t="shared" si="6"/>
        <v>4.1000000000000005</v>
      </c>
      <c r="C23" s="6">
        <f t="shared" ref="C23:C32" si="16">C22+$D$4*(4*B22*C22/(B22+2)-6.4)</f>
        <v>-7.9816712648296422</v>
      </c>
      <c r="E23" s="6">
        <f t="shared" si="8"/>
        <v>-11.467373625290527</v>
      </c>
      <c r="F23" s="6">
        <f t="shared" si="10"/>
        <v>-37.23031597619093</v>
      </c>
      <c r="G23" s="6">
        <f t="shared" si="11"/>
        <v>-47.561098023368004</v>
      </c>
      <c r="I23" s="6">
        <f t="shared" si="9"/>
        <v>-11.816631485726509</v>
      </c>
      <c r="J23" s="6">
        <f t="shared" si="12"/>
        <v>-38.169304322281107</v>
      </c>
      <c r="K23" s="6">
        <f t="shared" si="13"/>
        <v>-43.446602479764778</v>
      </c>
      <c r="L23" s="6">
        <f t="shared" si="14"/>
        <v>-44.158823206709727</v>
      </c>
      <c r="M23" s="6">
        <f t="shared" si="15"/>
        <v>-50.384876120560918</v>
      </c>
    </row>
    <row r="24" spans="1:14" x14ac:dyDescent="0.25">
      <c r="A24" s="6">
        <v>12</v>
      </c>
      <c r="B24" s="6">
        <f t="shared" si="6"/>
        <v>4.2</v>
      </c>
      <c r="C24" s="6">
        <f t="shared" si="16"/>
        <v>-10.76756321143958</v>
      </c>
      <c r="E24" s="6">
        <f t="shared" si="8"/>
        <v>-15.706944325268474</v>
      </c>
      <c r="F24" s="6">
        <f t="shared" si="10"/>
        <v>-48.960752365243607</v>
      </c>
      <c r="G24" s="6">
        <f t="shared" si="11"/>
        <v>-62.649513724259798</v>
      </c>
      <c r="I24" s="6">
        <f t="shared" si="9"/>
        <v>-16.212715349323027</v>
      </c>
      <c r="J24" s="6">
        <f t="shared" si="12"/>
        <v>-50.331228688488203</v>
      </c>
      <c r="K24" s="6">
        <f t="shared" si="13"/>
        <v>-57.343632851793025</v>
      </c>
      <c r="L24" s="6">
        <f t="shared" si="14"/>
        <v>-58.297319818002478</v>
      </c>
      <c r="M24" s="6">
        <f t="shared" si="15"/>
        <v>-66.579380015130212</v>
      </c>
    </row>
    <row r="25" spans="1:14" x14ac:dyDescent="0.25">
      <c r="A25" s="6">
        <v>13</v>
      </c>
      <c r="B25" s="6">
        <f t="shared" si="6"/>
        <v>4.3</v>
      </c>
      <c r="C25" s="6">
        <f t="shared" si="16"/>
        <v>-14.32522550099095</v>
      </c>
      <c r="E25" s="6">
        <f t="shared" si="8"/>
        <v>-21.287457629743642</v>
      </c>
      <c r="F25" s="6">
        <f t="shared" si="10"/>
        <v>-64.518138290728672</v>
      </c>
      <c r="G25" s="6">
        <f t="shared" si="11"/>
        <v>-82.682996511745401</v>
      </c>
      <c r="I25" s="6">
        <f t="shared" si="9"/>
        <v>-22.015923916709852</v>
      </c>
      <c r="J25" s="6">
        <f t="shared" si="12"/>
        <v>-66.506966883715791</v>
      </c>
      <c r="K25" s="6">
        <f t="shared" si="13"/>
        <v>-75.839076746391214</v>
      </c>
      <c r="L25" s="6">
        <f t="shared" si="14"/>
        <v>-77.117649278757767</v>
      </c>
      <c r="M25" s="6">
        <f t="shared" si="15"/>
        <v>-88.151144322610477</v>
      </c>
    </row>
    <row r="26" spans="1:14" x14ac:dyDescent="0.25">
      <c r="A26" s="6">
        <v>14</v>
      </c>
      <c r="B26" s="6">
        <f t="shared" si="6"/>
        <v>4.3999999999999995</v>
      </c>
      <c r="C26" s="6">
        <f t="shared" si="16"/>
        <v>-18.876239447293241</v>
      </c>
      <c r="E26" s="6">
        <f t="shared" si="8"/>
        <v>-28.647514369867345</v>
      </c>
      <c r="F26" s="6">
        <f t="shared" si="10"/>
        <v>-85.180664517135199</v>
      </c>
      <c r="G26" s="6">
        <f t="shared" si="11"/>
        <v>-109.32006996745471</v>
      </c>
      <c r="I26" s="6">
        <f t="shared" si="9"/>
        <v>-29.692116637653591</v>
      </c>
      <c r="J26" s="6">
        <f t="shared" si="12"/>
        <v>-88.053320753547382</v>
      </c>
      <c r="K26" s="6">
        <f t="shared" si="13"/>
        <v>-100.4910281582777</v>
      </c>
      <c r="L26" s="6">
        <f t="shared" si="14"/>
        <v>-102.20723894745753</v>
      </c>
      <c r="M26" s="6">
        <f t="shared" si="15"/>
        <v>-116.92786608972126</v>
      </c>
    </row>
    <row r="27" spans="1:14" x14ac:dyDescent="0.25">
      <c r="A27" s="6">
        <v>15</v>
      </c>
      <c r="B27" s="6">
        <f t="shared" si="6"/>
        <v>4.4999999999999991</v>
      </c>
      <c r="C27" s="6">
        <f t="shared" si="16"/>
        <v>-24.707205295298881</v>
      </c>
      <c r="E27" s="6">
        <f t="shared" si="8"/>
        <v>-38.372551094096842</v>
      </c>
      <c r="F27" s="6">
        <f t="shared" si="10"/>
        <v>-112.66244918365278</v>
      </c>
      <c r="G27" s="6">
        <f t="shared" si="11"/>
        <v>-144.78694645898531</v>
      </c>
      <c r="I27" s="6">
        <f t="shared" si="9"/>
        <v>-39.86507865523258</v>
      </c>
      <c r="J27" s="6">
        <f t="shared" si="12"/>
        <v>-116.79560242987485</v>
      </c>
      <c r="K27" s="6">
        <f t="shared" si="13"/>
        <v>-133.39670682998764</v>
      </c>
      <c r="L27" s="6">
        <f t="shared" si="14"/>
        <v>-135.70311980771322</v>
      </c>
      <c r="M27" s="6">
        <f t="shared" si="15"/>
        <v>-155.37139207613208</v>
      </c>
    </row>
    <row r="28" spans="1:14" x14ac:dyDescent="0.25">
      <c r="A28" s="6">
        <v>16</v>
      </c>
      <c r="B28" s="6">
        <f t="shared" si="6"/>
        <v>4.5999999999999988</v>
      </c>
      <c r="C28" s="6">
        <f t="shared" si="16"/>
        <v>-32.18920060784319</v>
      </c>
      <c r="E28" s="6">
        <f t="shared" si="8"/>
        <v>-51.24502087622875</v>
      </c>
      <c r="F28" s="6">
        <f t="shared" si="10"/>
        <v>-149.26490668524377</v>
      </c>
      <c r="G28" s="6">
        <f t="shared" si="11"/>
        <v>-192.07528612557593</v>
      </c>
      <c r="I28" s="6">
        <f t="shared" si="9"/>
        <v>-53.371189451589387</v>
      </c>
      <c r="J28" s="6">
        <f t="shared" si="12"/>
        <v>-155.19240695594618</v>
      </c>
      <c r="K28" s="6">
        <f t="shared" si="13"/>
        <v>-177.38241537873571</v>
      </c>
      <c r="L28" s="6">
        <f t="shared" si="14"/>
        <v>-180.48567971455441</v>
      </c>
      <c r="M28" s="6">
        <f t="shared" si="15"/>
        <v>-206.80170739600638</v>
      </c>
    </row>
    <row r="29" spans="1:14" x14ac:dyDescent="0.25">
      <c r="A29" s="6">
        <v>17</v>
      </c>
      <c r="B29" s="6">
        <f t="shared" si="6"/>
        <v>4.6999999999999984</v>
      </c>
      <c r="C29" s="6">
        <f t="shared" si="16"/>
        <v>-41.803159565181289</v>
      </c>
      <c r="D29" s="6"/>
      <c r="E29" s="6">
        <f t="shared" si="8"/>
        <v>-68.312030516769738</v>
      </c>
      <c r="F29" s="6">
        <f t="shared" si="10"/>
        <v>-198.08151846496582</v>
      </c>
      <c r="G29" s="6">
        <f t="shared" si="11"/>
        <v>-255.20992667275195</v>
      </c>
      <c r="I29" s="6">
        <f t="shared" si="9"/>
        <v>-71.33336119389827</v>
      </c>
      <c r="J29" s="6">
        <f t="shared" si="12"/>
        <v>-206.55928215601304</v>
      </c>
      <c r="K29" s="6">
        <f t="shared" si="13"/>
        <v>-236.26150825663399</v>
      </c>
      <c r="L29" s="6">
        <f t="shared" si="14"/>
        <v>-240.44182155968431</v>
      </c>
      <c r="M29" s="6">
        <f t="shared" si="15"/>
        <v>-275.70129887021182</v>
      </c>
    </row>
    <row r="30" spans="1:14" x14ac:dyDescent="0.25">
      <c r="A30" s="6">
        <v>18</v>
      </c>
      <c r="B30" s="6">
        <f t="shared" si="6"/>
        <v>4.799999999999998</v>
      </c>
      <c r="C30" s="6">
        <f t="shared" si="16"/>
        <v>-54.173001353620222</v>
      </c>
      <c r="D30" s="6"/>
      <c r="E30" s="6">
        <f t="shared" si="8"/>
        <v>-90.976602773655628</v>
      </c>
      <c r="F30" s="6">
        <f t="shared" si="10"/>
        <v>-263.27511371385111</v>
      </c>
      <c r="G30" s="6">
        <f t="shared" si="11"/>
        <v>-339.61168655692722</v>
      </c>
      <c r="I30" s="6">
        <f t="shared" si="9"/>
        <v>-95.261148538212623</v>
      </c>
      <c r="J30" s="6">
        <f t="shared" si="12"/>
        <v>-275.3726546961297</v>
      </c>
      <c r="K30" s="6">
        <f t="shared" si="13"/>
        <v>-315.18507397030226</v>
      </c>
      <c r="L30" s="6">
        <f t="shared" si="14"/>
        <v>-320.82274502080548</v>
      </c>
      <c r="M30" s="6">
        <f t="shared" si="15"/>
        <v>-368.12914370865877</v>
      </c>
    </row>
    <row r="31" spans="1:14" x14ac:dyDescent="0.25">
      <c r="A31" s="6">
        <v>19</v>
      </c>
      <c r="B31" s="6">
        <f t="shared" si="6"/>
        <v>4.8999999999999977</v>
      </c>
      <c r="C31" s="6">
        <f t="shared" si="16"/>
        <v>-70.108907618171813</v>
      </c>
      <c r="E31" s="6">
        <f t="shared" si="8"/>
        <v>-121.12094278719455</v>
      </c>
      <c r="F31" s="6">
        <f t="shared" si="10"/>
        <v>-350.45369255492938</v>
      </c>
      <c r="G31" s="6">
        <f t="shared" si="11"/>
        <v>-452.589462979107</v>
      </c>
      <c r="I31" s="6">
        <f t="shared" si="9"/>
        <v>-127.1864391446627</v>
      </c>
      <c r="J31" s="6">
        <f t="shared" si="12"/>
        <v>-367.68321843991134</v>
      </c>
      <c r="K31" s="6">
        <f t="shared" si="13"/>
        <v>-421.11911961436448</v>
      </c>
      <c r="L31" s="6">
        <f t="shared" si="14"/>
        <v>-428.7308522996463</v>
      </c>
      <c r="M31" s="6">
        <f t="shared" si="15"/>
        <v>-492.28435535607798</v>
      </c>
    </row>
    <row r="32" spans="1:14" x14ac:dyDescent="0.25">
      <c r="A32" s="6">
        <v>20</v>
      </c>
      <c r="B32" s="6">
        <f t="shared" si="6"/>
        <v>4.9999999999999973</v>
      </c>
      <c r="C32" s="6">
        <f t="shared" si="16"/>
        <v>-90.663901666232221</v>
      </c>
      <c r="E32" s="6">
        <f t="shared" si="8"/>
        <v>-161.27310056389638</v>
      </c>
      <c r="I32" s="6">
        <f t="shared" si="9"/>
        <v>-169.8475644383962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2023-05-20T17:06:26Z</dcterms:modified>
</cp:coreProperties>
</file>