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D770678-AEB0-43C6-9CB9-2505742B1C7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 s="1"/>
  <c r="C25" i="2"/>
  <c r="B25" i="2"/>
  <c r="A25" i="2" s="1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E2" i="2"/>
  <c r="D2" i="2"/>
  <c r="C2" i="2"/>
  <c r="G2" i="2" s="1"/>
  <c r="H2" i="2" s="1"/>
  <c r="K25" i="1"/>
  <c r="H45" i="1"/>
  <c r="G45" i="1" s="1"/>
  <c r="H35" i="1"/>
  <c r="G35" i="1" s="1"/>
  <c r="K26" i="1"/>
  <c r="K27" i="1"/>
  <c r="K28" i="1"/>
  <c r="K29" i="1"/>
  <c r="K30" i="1"/>
  <c r="K31" i="1"/>
  <c r="K32" i="1"/>
  <c r="K33" i="1"/>
  <c r="K34" i="1"/>
  <c r="D25" i="2" l="1"/>
  <c r="E25" i="2" s="1"/>
  <c r="C26" i="2"/>
  <c r="B26" i="2"/>
  <c r="J25" i="2"/>
  <c r="K25" i="2" s="1"/>
  <c r="H26" i="2"/>
  <c r="G26" i="2" s="1"/>
  <c r="F2" i="2"/>
  <c r="A3" i="2" s="1"/>
  <c r="J45" i="1"/>
  <c r="K45" i="1" s="1"/>
  <c r="H46" i="1"/>
  <c r="G46" i="1" s="1"/>
  <c r="J35" i="1"/>
  <c r="K35" i="1" s="1"/>
  <c r="H36" i="1"/>
  <c r="G36" i="1" s="1"/>
  <c r="A26" i="2" l="1"/>
  <c r="C27" i="2"/>
  <c r="D26" i="2"/>
  <c r="E26" i="2" s="1"/>
  <c r="B27" i="2"/>
  <c r="A27" i="2" s="1"/>
  <c r="D27" i="2" s="1"/>
  <c r="E27" i="2" s="1"/>
  <c r="J26" i="2"/>
  <c r="K26" i="2" s="1"/>
  <c r="H27" i="2"/>
  <c r="G27" i="2" s="1"/>
  <c r="D3" i="2"/>
  <c r="B3" i="2"/>
  <c r="E3" i="2" s="1"/>
  <c r="H47" i="1"/>
  <c r="J46" i="1"/>
  <c r="K46" i="1" s="1"/>
  <c r="G47" i="1"/>
  <c r="J36" i="1"/>
  <c r="K36" i="1" s="1"/>
  <c r="H37" i="1"/>
  <c r="G37" i="1" s="1"/>
  <c r="H28" i="2" l="1"/>
  <c r="G28" i="2" s="1"/>
  <c r="J27" i="2"/>
  <c r="K27" i="2" s="1"/>
  <c r="C3" i="2"/>
  <c r="J47" i="1"/>
  <c r="K47" i="1" s="1"/>
  <c r="H38" i="1"/>
  <c r="G38" i="1" s="1"/>
  <c r="J37" i="1"/>
  <c r="K37" i="1" s="1"/>
  <c r="H29" i="2" l="1"/>
  <c r="G29" i="2" s="1"/>
  <c r="J28" i="2"/>
  <c r="K28" i="2" s="1"/>
  <c r="F3" i="2"/>
  <c r="G3" i="2"/>
  <c r="H3" i="2" s="1"/>
  <c r="J38" i="1"/>
  <c r="K38" i="1" s="1"/>
  <c r="H39" i="1"/>
  <c r="G39" i="1" s="1"/>
  <c r="J29" i="2" l="1"/>
  <c r="K29" i="2" s="1"/>
  <c r="B4" i="2"/>
  <c r="E4" i="2" s="1"/>
  <c r="A4" i="2"/>
  <c r="J39" i="1"/>
  <c r="K39" i="1" s="1"/>
  <c r="H40" i="1"/>
  <c r="G40" i="1"/>
  <c r="D4" i="2" l="1"/>
  <c r="C4" i="2"/>
  <c r="F4" i="2" s="1"/>
  <c r="B5" i="2" s="1"/>
  <c r="E5" i="2" s="1"/>
  <c r="H41" i="1"/>
  <c r="G41" i="1" s="1"/>
  <c r="J40" i="1"/>
  <c r="K40" i="1" s="1"/>
  <c r="A5" i="2" l="1"/>
  <c r="G4" i="2"/>
  <c r="H4" i="2" s="1"/>
  <c r="J41" i="1"/>
  <c r="K41" i="1" s="1"/>
  <c r="H42" i="1"/>
  <c r="G42" i="1" s="1"/>
  <c r="D5" i="2" l="1"/>
  <c r="C5" i="2"/>
  <c r="F5" i="2" s="1"/>
  <c r="B6" i="2" s="1"/>
  <c r="E6" i="2" s="1"/>
  <c r="J42" i="1"/>
  <c r="K42" i="1" s="1"/>
  <c r="H43" i="1"/>
  <c r="G43" i="1" s="1"/>
  <c r="G5" i="2" l="1"/>
  <c r="H5" i="2" s="1"/>
  <c r="A6" i="2"/>
  <c r="H44" i="1"/>
  <c r="G44" i="1" s="1"/>
  <c r="J44" i="1" s="1"/>
  <c r="K44" i="1" s="1"/>
  <c r="J43" i="1"/>
  <c r="K43" i="1" s="1"/>
  <c r="D6" i="2" l="1"/>
  <c r="C6" i="2"/>
  <c r="F6" i="2" s="1"/>
  <c r="B7" i="2" s="1"/>
  <c r="E7" i="2" s="1"/>
  <c r="A7" i="2" l="1"/>
  <c r="G6" i="2"/>
  <c r="H6" i="2" s="1"/>
  <c r="D7" i="2" l="1"/>
  <c r="C7" i="2"/>
  <c r="F7" i="2" s="1"/>
  <c r="B8" i="2" s="1"/>
  <c r="E8" i="2" s="1"/>
  <c r="A8" i="2" l="1"/>
  <c r="G7" i="2"/>
  <c r="H7" i="2" s="1"/>
  <c r="C8" i="2" l="1"/>
  <c r="F8" i="2" s="1"/>
  <c r="B9" i="2" s="1"/>
  <c r="E9" i="2" s="1"/>
  <c r="D8" i="2"/>
  <c r="A9" i="2" l="1"/>
  <c r="G8" i="2"/>
  <c r="H8" i="2" s="1"/>
  <c r="D9" i="2"/>
  <c r="C9" i="2"/>
  <c r="F9" i="2" s="1"/>
  <c r="B10" i="2" s="1"/>
  <c r="E10" i="2" s="1"/>
  <c r="G9" i="2" l="1"/>
  <c r="H9" i="2" s="1"/>
  <c r="A10" i="2"/>
  <c r="D10" i="2" l="1"/>
  <c r="C10" i="2"/>
  <c r="F10" i="2" s="1"/>
  <c r="B11" i="2" s="1"/>
  <c r="E11" i="2" s="1"/>
  <c r="A11" i="2" l="1"/>
  <c r="G10" i="2"/>
  <c r="H10" i="2" s="1"/>
  <c r="D11" i="2" l="1"/>
  <c r="C11" i="2"/>
  <c r="F11" i="2" s="1"/>
  <c r="G11" i="2" l="1"/>
  <c r="H11" i="2" s="1"/>
  <c r="H25" i="1" l="1"/>
  <c r="G25" i="1"/>
  <c r="H26" i="1" s="1"/>
  <c r="G26" i="1" s="1"/>
  <c r="C25" i="1"/>
  <c r="B25" i="1"/>
  <c r="D2" i="1"/>
  <c r="A25" i="1" l="1"/>
  <c r="B26" i="1"/>
  <c r="C26" i="1"/>
  <c r="J26" i="1"/>
  <c r="H27" i="1"/>
  <c r="G27" i="1" s="1"/>
  <c r="E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A26" i="1" l="1"/>
  <c r="H28" i="1"/>
  <c r="J27" i="1"/>
  <c r="G28" i="1"/>
  <c r="D25" i="1"/>
  <c r="E25" i="1" s="1"/>
  <c r="D26" i="1" l="1"/>
  <c r="E26" i="1" s="1"/>
  <c r="C27" i="1"/>
  <c r="B27" i="1"/>
  <c r="H29" i="1"/>
  <c r="J28" i="1"/>
  <c r="G29" i="1"/>
  <c r="J25" i="1"/>
  <c r="C2" i="1"/>
  <c r="A27" i="1" l="1"/>
  <c r="F2" i="1"/>
  <c r="B3" i="1" s="1"/>
  <c r="E3" i="1" s="1"/>
  <c r="G2" i="1"/>
  <c r="H2" i="1" s="1"/>
  <c r="H30" i="1"/>
  <c r="G30" i="1" s="1"/>
  <c r="J29" i="1"/>
  <c r="A3" i="1"/>
  <c r="C3" i="1" s="1"/>
  <c r="F3" i="1" s="1"/>
  <c r="B4" i="1" s="1"/>
  <c r="E4" i="1" s="1"/>
  <c r="D27" i="1" l="1"/>
  <c r="E27" i="1" s="1"/>
  <c r="B28" i="1"/>
  <c r="C28" i="1"/>
  <c r="D3" i="1"/>
  <c r="A4" i="1" s="1"/>
  <c r="G3" i="1"/>
  <c r="H3" i="1" s="1"/>
  <c r="J30" i="1"/>
  <c r="H31" i="1"/>
  <c r="G31" i="1" s="1"/>
  <c r="A28" i="1" l="1"/>
  <c r="J31" i="1"/>
  <c r="H32" i="1"/>
  <c r="G32" i="1" s="1"/>
  <c r="C4" i="1"/>
  <c r="F4" i="1" s="1"/>
  <c r="B5" i="1" s="1"/>
  <c r="E5" i="1" s="1"/>
  <c r="D4" i="1"/>
  <c r="B29" i="1" l="1"/>
  <c r="C29" i="1"/>
  <c r="D28" i="1"/>
  <c r="E28" i="1" s="1"/>
  <c r="G4" i="1"/>
  <c r="H4" i="1" s="1"/>
  <c r="J32" i="1"/>
  <c r="H33" i="1"/>
  <c r="G33" i="1"/>
  <c r="A5" i="1"/>
  <c r="C5" i="1" s="1"/>
  <c r="F5" i="1" s="1"/>
  <c r="B6" i="1" s="1"/>
  <c r="E6" i="1" s="1"/>
  <c r="D5" i="1"/>
  <c r="A29" i="1" l="1"/>
  <c r="D29" i="1" s="1"/>
  <c r="E29" i="1" s="1"/>
  <c r="G5" i="1"/>
  <c r="H5" i="1" s="1"/>
  <c r="H34" i="1"/>
  <c r="G34" i="1" s="1"/>
  <c r="J34" i="1" s="1"/>
  <c r="J33" i="1"/>
  <c r="A6" i="1"/>
  <c r="C6" i="1" l="1"/>
  <c r="F6" i="1" s="1"/>
  <c r="B7" i="1" s="1"/>
  <c r="E7" i="1" s="1"/>
  <c r="D6" i="1"/>
  <c r="A7" i="1" s="1"/>
  <c r="G6" i="1" l="1"/>
  <c r="H6" i="1" s="1"/>
  <c r="C7" i="1"/>
  <c r="F7" i="1" s="1"/>
  <c r="B8" i="1" s="1"/>
  <c r="E8" i="1" s="1"/>
  <c r="D7" i="1"/>
  <c r="G7" i="1" l="1"/>
  <c r="H7" i="1" s="1"/>
  <c r="A8" i="1"/>
  <c r="D8" i="1"/>
  <c r="C8" i="1"/>
  <c r="F8" i="1" s="1"/>
  <c r="B9" i="1" s="1"/>
  <c r="E9" i="1" s="1"/>
  <c r="G8" i="1" l="1"/>
  <c r="H8" i="1" s="1"/>
  <c r="A9" i="1"/>
  <c r="C9" i="1" l="1"/>
  <c r="F9" i="1" s="1"/>
  <c r="B10" i="1" s="1"/>
  <c r="E10" i="1" s="1"/>
  <c r="D9" i="1"/>
  <c r="A10" i="1" s="1"/>
  <c r="G9" i="1" l="1"/>
  <c r="H9" i="1" s="1"/>
  <c r="D10" i="1"/>
  <c r="C10" i="1"/>
  <c r="F10" i="1" s="1"/>
  <c r="B11" i="1" s="1"/>
  <c r="E11" i="1" s="1"/>
  <c r="G10" i="1" l="1"/>
  <c r="H10" i="1" s="1"/>
  <c r="A11" i="1"/>
  <c r="D11" i="1" l="1"/>
  <c r="C11" i="1"/>
  <c r="F11" i="1" s="1"/>
  <c r="G11" i="1" l="1"/>
  <c r="H11" i="1" s="1"/>
</calcChain>
</file>

<file path=xl/sharedStrings.xml><?xml version="1.0" encoding="utf-8"?>
<sst xmlns="http://schemas.openxmlformats.org/spreadsheetml/2006/main" count="34" uniqueCount="14">
  <si>
    <t>x</t>
  </si>
  <si>
    <t>y</t>
  </si>
  <si>
    <t>a</t>
  </si>
  <si>
    <t>b</t>
  </si>
  <si>
    <t>c</t>
  </si>
  <si>
    <t>f(a)</t>
  </si>
  <si>
    <t>f(b)</t>
  </si>
  <si>
    <t>f(c)</t>
  </si>
  <si>
    <t>F(x)</t>
  </si>
  <si>
    <t>F'(x)</t>
  </si>
  <si>
    <t>погрешность</t>
  </si>
  <si>
    <t>f(x)</t>
  </si>
  <si>
    <t>M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</si>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</sst>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Лист1!$Y$2:$Y$15</c:f>
              <c:numCache>
                <c:formatCode>General</c:formatCode>
                <c:ptCount val="14"/>
                <c:pt idx="0">
                  <c:v>-0.895439793230425</c:v>
                </c:pt>
                <c:pt idx="1">
                  <c:v>-0.54535128658715915</c:v>
                </c:pt>
                <c:pt idx="2">
                  <c:v>-0.78897149983124382</c:v>
                </c:pt>
                <c:pt idx="3">
                  <c:v>-1.1421914685525758</c:v>
                </c:pt>
                <c:pt idx="4">
                  <c:v>-0.62061784956699395</c:v>
                </c:pt>
                <c:pt idx="5">
                  <c:v>4.3985267645745729E-2</c:v>
                </c:pt>
                <c:pt idx="6">
                  <c:v>-0.69581226391565743</c:v>
                </c:pt>
                <c:pt idx="7">
                  <c:v>-0.34001376811565509</c:v>
                </c:pt>
                <c:pt idx="8">
                  <c:v>2.7288793408055234E-2</c:v>
                </c:pt>
                <c:pt idx="9">
                  <c:v>-0.57077466716878789</c:v>
                </c:pt>
                <c:pt idx="10">
                  <c:v>0.23329393279120803</c:v>
                </c:pt>
                <c:pt idx="11">
                  <c:v>-0.3997990303185347</c:v>
                </c:pt>
                <c:pt idx="12">
                  <c:v>1.0290819180940769E-2</c:v>
                </c:pt>
                <c:pt idx="13">
                  <c:v>0.24866841514850191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4CA-B37E-310AC675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4720"/>
        <c:axId val="1269741840"/>
      </c:scatterChart>
      <c:valAx>
        <c:axId val="1108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41840"/>
        <c:crosses val="autoZero"/>
        <c:crossBetween val="midCat"/>
      </c:valAx>
      <c:valAx>
        <c:axId val="1269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Лист1!$Y$1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Лист1!$X$2:$X$15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Лист1!$Y$2:$Y$15</c:f>
              <c:numCache>
                <c:formatCode>General</c:formatCode>
                <c:ptCount val="14"/>
                <c:pt idx="0">
                  <c:v>-0.895439793230425</c:v>
                </c:pt>
                <c:pt idx="1">
                  <c:v>-0.54535128658715915</c:v>
                </c:pt>
                <c:pt idx="2">
                  <c:v>-0.78897149983124382</c:v>
                </c:pt>
                <c:pt idx="3">
                  <c:v>-1.1421914685525758</c:v>
                </c:pt>
                <c:pt idx="4">
                  <c:v>-0.62061784956699395</c:v>
                </c:pt>
                <c:pt idx="5">
                  <c:v>4.3985267645745729E-2</c:v>
                </c:pt>
                <c:pt idx="6">
                  <c:v>-0.69581226391565743</c:v>
                </c:pt>
                <c:pt idx="7">
                  <c:v>-0.34001376811565509</c:v>
                </c:pt>
                <c:pt idx="8">
                  <c:v>2.7288793408055234E-2</c:v>
                </c:pt>
                <c:pt idx="9">
                  <c:v>-0.57077466716878789</c:v>
                </c:pt>
                <c:pt idx="10">
                  <c:v>0.23329393279120803</c:v>
                </c:pt>
                <c:pt idx="11">
                  <c:v>-0.3997990303185347</c:v>
                </c:pt>
                <c:pt idx="12">
                  <c:v>1.0290819180940769E-2</c:v>
                </c:pt>
                <c:pt idx="13">
                  <c:v>0.24866841514850191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F-4AA1-B90D-09D31EF9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4720"/>
        <c:axId val="1269741840"/>
      </c:scatterChart>
      <c:valAx>
        <c:axId val="11085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41840"/>
        <c:crosses val="autoZero"/>
        <c:crossBetween val="midCat"/>
      </c:valAx>
      <c:valAx>
        <c:axId val="1269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5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90486</xdr:rowOff>
    </xdr:from>
    <xdr:to>
      <xdr:col>21</xdr:col>
      <xdr:colOff>419099</xdr:colOff>
      <xdr:row>22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28270-6ECD-4FCC-B980-4C9A43AB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</xdr:row>
      <xdr:rowOff>90486</xdr:rowOff>
    </xdr:from>
    <xdr:to>
      <xdr:col>21</xdr:col>
      <xdr:colOff>419099</xdr:colOff>
      <xdr:row>22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F10908-A3A5-4C47-9163-5F6011E7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"/>
  <sheetViews>
    <sheetView tabSelected="1" zoomScaleNormal="100" workbookViewId="0">
      <selection activeCell="J7" sqref="J7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0</v>
      </c>
      <c r="B2" s="1">
        <v>1</v>
      </c>
      <c r="C2" s="1">
        <f>(A2+B2)/2</f>
        <v>0.5</v>
      </c>
      <c r="D2" s="1">
        <f t="shared" ref="D2:F3" si="0">1/2*SIN(((A2+3)^2)/2)+LN(A2+2)/2-1</f>
        <v>-1.1421914685525758</v>
      </c>
      <c r="E2" s="1">
        <f t="shared" si="0"/>
        <v>4.3985267645745729E-2</v>
      </c>
      <c r="F2" s="1">
        <f t="shared" si="0"/>
        <v>-0.62061784956699395</v>
      </c>
      <c r="G2">
        <f>ABS(A2-C2)</f>
        <v>0.5</v>
      </c>
      <c r="H2" s="1" t="str">
        <f>IF(G2&gt;0.001,"no","yes")</f>
        <v>no</v>
      </c>
      <c r="X2" s="1">
        <v>-1.5</v>
      </c>
      <c r="Y2" s="1">
        <f>1/2*SIN(((X2+3)^2)/2)+LN(X2+2)/2-1</f>
        <v>-0.895439793230425</v>
      </c>
    </row>
    <row r="3" spans="1:25" x14ac:dyDescent="0.25">
      <c r="A3" s="1">
        <f>IF(D2*F2&gt;0,C2,A2)</f>
        <v>0.5</v>
      </c>
      <c r="B3" s="1">
        <f>IF(E2*F2&gt;0,C2,B2)</f>
        <v>1</v>
      </c>
      <c r="C3" s="1">
        <f>(A3+B3)/2</f>
        <v>0.75</v>
      </c>
      <c r="D3" s="1">
        <f t="shared" si="0"/>
        <v>-0.62061784956699395</v>
      </c>
      <c r="E3" s="1">
        <f t="shared" si="0"/>
        <v>4.3985267645745729E-2</v>
      </c>
      <c r="F3" s="1">
        <f t="shared" si="0"/>
        <v>-0.15408882332231733</v>
      </c>
      <c r="G3">
        <f t="shared" ref="G3:G15" si="1">ABS(A3-C3)</f>
        <v>0.25</v>
      </c>
      <c r="H3" s="1" t="str">
        <f t="shared" ref="H3:H15" si="2">IF(G3&gt;0.001,"no","yes")</f>
        <v>no</v>
      </c>
      <c r="X3" s="1">
        <v>-1</v>
      </c>
      <c r="Y3" s="1">
        <f t="shared" ref="Y3:Y15" si="3">1/2*SIN(((X3+3)^2)/2)+LN(X3+2)/2-1</f>
        <v>-0.54535128658715915</v>
      </c>
    </row>
    <row r="4" spans="1:25" x14ac:dyDescent="0.25">
      <c r="A4" s="1">
        <f t="shared" ref="A4:A15" si="4">IF(D3*F3&gt;0,C3,A3)</f>
        <v>0.75</v>
      </c>
      <c r="B4" s="1">
        <f t="shared" ref="B4:B15" si="5">IF(E3*F3&gt;0,C3,B3)</f>
        <v>1</v>
      </c>
      <c r="C4" s="1">
        <f t="shared" ref="C4:C15" si="6">(A4+B4)/2</f>
        <v>0.875</v>
      </c>
      <c r="D4" s="1">
        <f t="shared" ref="D4:D15" si="7">1/2*SIN(((A4+3)^2)/2)+LN(A4+2)/2-1</f>
        <v>-0.15408882332231733</v>
      </c>
      <c r="E4" s="1">
        <f t="shared" ref="E4:E15" si="8">1/2*SIN(((B4+3)^2)/2)+LN(B4+2)/2-1</f>
        <v>4.3985267645745729E-2</v>
      </c>
      <c r="F4" s="1">
        <f t="shared" ref="F4:F15" si="9">1/2*SIN(((C4+3)^2)/2)+LN(C4+2)/2-1</f>
        <v>-1.6339567226766327E-3</v>
      </c>
      <c r="G4">
        <f t="shared" si="1"/>
        <v>0.125</v>
      </c>
      <c r="H4" s="1" t="str">
        <f t="shared" si="2"/>
        <v>no</v>
      </c>
      <c r="X4" s="1">
        <v>-0.5</v>
      </c>
      <c r="Y4" s="1">
        <f t="shared" si="3"/>
        <v>-0.78897149983124382</v>
      </c>
    </row>
    <row r="5" spans="1:25" x14ac:dyDescent="0.25">
      <c r="A5" s="1">
        <f t="shared" si="4"/>
        <v>0.875</v>
      </c>
      <c r="B5" s="1">
        <f t="shared" si="5"/>
        <v>1</v>
      </c>
      <c r="C5" s="1">
        <f t="shared" si="6"/>
        <v>0.9375</v>
      </c>
      <c r="D5" s="1">
        <f t="shared" si="7"/>
        <v>-1.6339567226766327E-3</v>
      </c>
      <c r="E5" s="1">
        <f t="shared" si="8"/>
        <v>4.3985267645745729E-2</v>
      </c>
      <c r="F5" s="1">
        <f t="shared" si="9"/>
        <v>3.6179242380245391E-2</v>
      </c>
      <c r="G5">
        <f t="shared" si="1"/>
        <v>6.25E-2</v>
      </c>
      <c r="H5" s="1" t="str">
        <f t="shared" si="2"/>
        <v>no</v>
      </c>
      <c r="X5" s="1">
        <v>0</v>
      </c>
      <c r="Y5" s="1">
        <f t="shared" si="3"/>
        <v>-1.1421914685525758</v>
      </c>
    </row>
    <row r="6" spans="1:25" x14ac:dyDescent="0.25">
      <c r="A6" s="1">
        <f t="shared" si="4"/>
        <v>0.875</v>
      </c>
      <c r="B6" s="1">
        <f t="shared" si="5"/>
        <v>0.9375</v>
      </c>
      <c r="C6" s="1">
        <f t="shared" si="6"/>
        <v>0.90625</v>
      </c>
      <c r="D6" s="1">
        <f t="shared" si="7"/>
        <v>-1.6339567226766327E-3</v>
      </c>
      <c r="E6" s="1">
        <f t="shared" si="8"/>
        <v>3.6179242380245391E-2</v>
      </c>
      <c r="F6" s="1">
        <f t="shared" si="9"/>
        <v>2.0874867167726796E-2</v>
      </c>
      <c r="G6">
        <f t="shared" si="1"/>
        <v>3.125E-2</v>
      </c>
      <c r="H6" s="1" t="str">
        <f t="shared" si="2"/>
        <v>no</v>
      </c>
      <c r="X6" s="1">
        <v>0.5</v>
      </c>
      <c r="Y6" s="1">
        <f t="shared" si="3"/>
        <v>-0.62061784956699395</v>
      </c>
    </row>
    <row r="7" spans="1:25" x14ac:dyDescent="0.25">
      <c r="A7" s="1">
        <f t="shared" si="4"/>
        <v>0.875</v>
      </c>
      <c r="B7" s="1">
        <f t="shared" si="5"/>
        <v>0.90625</v>
      </c>
      <c r="C7" s="1">
        <f t="shared" si="6"/>
        <v>0.890625</v>
      </c>
      <c r="D7" s="1">
        <f t="shared" si="7"/>
        <v>-1.6339567226766327E-3</v>
      </c>
      <c r="E7" s="1">
        <f t="shared" si="8"/>
        <v>2.0874867167726796E-2</v>
      </c>
      <c r="F7" s="1">
        <f t="shared" si="9"/>
        <v>1.049682128215057E-2</v>
      </c>
      <c r="G7">
        <f t="shared" si="1"/>
        <v>1.5625E-2</v>
      </c>
      <c r="H7" s="1" t="str">
        <f t="shared" si="2"/>
        <v>no</v>
      </c>
      <c r="X7" s="1">
        <v>1</v>
      </c>
      <c r="Y7" s="1">
        <f t="shared" si="3"/>
        <v>4.3985267645745729E-2</v>
      </c>
    </row>
    <row r="8" spans="1:25" x14ac:dyDescent="0.25">
      <c r="A8" s="1">
        <f t="shared" si="4"/>
        <v>0.875</v>
      </c>
      <c r="B8" s="1">
        <f t="shared" si="5"/>
        <v>0.890625</v>
      </c>
      <c r="C8" s="1">
        <f t="shared" si="6"/>
        <v>0.8828125</v>
      </c>
      <c r="D8" s="1">
        <f t="shared" si="7"/>
        <v>-1.6339567226766327E-3</v>
      </c>
      <c r="E8" s="1">
        <f t="shared" si="8"/>
        <v>1.049682128215057E-2</v>
      </c>
      <c r="F8" s="1">
        <f t="shared" si="9"/>
        <v>4.6471782719093024E-3</v>
      </c>
      <c r="G8">
        <f t="shared" si="1"/>
        <v>7.8125E-3</v>
      </c>
      <c r="H8" s="1" t="str">
        <f t="shared" si="2"/>
        <v>no</v>
      </c>
      <c r="X8" s="1">
        <v>1.5</v>
      </c>
      <c r="Y8" s="1">
        <f t="shared" si="3"/>
        <v>-0.69581226391565743</v>
      </c>
    </row>
    <row r="9" spans="1:25" x14ac:dyDescent="0.25">
      <c r="A9" s="1">
        <f t="shared" si="4"/>
        <v>0.875</v>
      </c>
      <c r="B9" s="1">
        <f t="shared" si="5"/>
        <v>0.8828125</v>
      </c>
      <c r="C9" s="1">
        <f t="shared" si="6"/>
        <v>0.87890625</v>
      </c>
      <c r="D9" s="1">
        <f t="shared" si="7"/>
        <v>-1.6339567226766327E-3</v>
      </c>
      <c r="E9" s="1">
        <f t="shared" si="8"/>
        <v>4.6471782719093024E-3</v>
      </c>
      <c r="F9" s="1">
        <f t="shared" si="9"/>
        <v>1.5601099161615117E-3</v>
      </c>
      <c r="G9">
        <f t="shared" si="1"/>
        <v>3.90625E-3</v>
      </c>
      <c r="H9" s="1" t="str">
        <f t="shared" si="2"/>
        <v>no</v>
      </c>
      <c r="X9" s="1">
        <v>2</v>
      </c>
      <c r="Y9" s="1">
        <f t="shared" si="3"/>
        <v>-0.34001376811565509</v>
      </c>
    </row>
    <row r="10" spans="1:25" x14ac:dyDescent="0.25">
      <c r="A10" s="1">
        <f t="shared" si="4"/>
        <v>0.875</v>
      </c>
      <c r="B10" s="1">
        <f t="shared" si="5"/>
        <v>0.87890625</v>
      </c>
      <c r="C10" s="1">
        <f t="shared" si="6"/>
        <v>0.876953125</v>
      </c>
      <c r="D10" s="1">
        <f t="shared" si="7"/>
        <v>-1.6339567226766327E-3</v>
      </c>
      <c r="E10" s="1">
        <f t="shared" si="8"/>
        <v>1.5601099161615117E-3</v>
      </c>
      <c r="F10" s="1">
        <f t="shared" si="9"/>
        <v>-2.3604455145709302E-5</v>
      </c>
      <c r="G10">
        <f t="shared" si="1"/>
        <v>1.953125E-3</v>
      </c>
      <c r="H10" s="1" t="str">
        <f t="shared" si="2"/>
        <v>no</v>
      </c>
      <c r="X10" s="1">
        <v>2.5</v>
      </c>
      <c r="Y10" s="1">
        <f t="shared" si="3"/>
        <v>2.7288793408055234E-2</v>
      </c>
    </row>
    <row r="11" spans="1:25" x14ac:dyDescent="0.25">
      <c r="A11" s="1">
        <f t="shared" si="4"/>
        <v>0.876953125</v>
      </c>
      <c r="B11" s="1">
        <f t="shared" si="5"/>
        <v>0.87890625</v>
      </c>
      <c r="C11" s="1">
        <f t="shared" si="6"/>
        <v>0.8779296875</v>
      </c>
      <c r="D11" s="1">
        <f t="shared" si="7"/>
        <v>-2.3604455145709302E-5</v>
      </c>
      <c r="E11" s="1">
        <f t="shared" si="8"/>
        <v>1.5601099161615117E-3</v>
      </c>
      <c r="F11" s="1">
        <f t="shared" si="9"/>
        <v>7.7158949873612492E-4</v>
      </c>
      <c r="G11">
        <f t="shared" si="1"/>
        <v>9.765625E-4</v>
      </c>
      <c r="H11" s="1" t="str">
        <f t="shared" si="2"/>
        <v>yes</v>
      </c>
      <c r="X11" s="1">
        <v>3</v>
      </c>
      <c r="Y11" s="1">
        <f t="shared" si="3"/>
        <v>-0.57077466716878789</v>
      </c>
    </row>
    <row r="12" spans="1:25" x14ac:dyDescent="0.25">
      <c r="A12" s="1"/>
      <c r="B12" s="1"/>
      <c r="C12" s="1"/>
      <c r="D12" s="1"/>
      <c r="E12" s="1"/>
      <c r="F12" s="1"/>
      <c r="X12" s="1">
        <v>3.5</v>
      </c>
      <c r="Y12" s="1">
        <f t="shared" si="3"/>
        <v>0.23329393279120803</v>
      </c>
    </row>
    <row r="13" spans="1:25" x14ac:dyDescent="0.25">
      <c r="A13" s="1"/>
      <c r="B13" s="1"/>
      <c r="C13" s="1"/>
      <c r="D13" s="1"/>
      <c r="E13" s="1"/>
      <c r="F13" s="1"/>
      <c r="X13" s="1">
        <v>4</v>
      </c>
      <c r="Y13" s="1">
        <f t="shared" si="3"/>
        <v>-0.3997990303185347</v>
      </c>
    </row>
    <row r="14" spans="1:25" x14ac:dyDescent="0.25">
      <c r="A14" s="1"/>
      <c r="B14" s="1"/>
      <c r="C14" s="1"/>
      <c r="D14" s="1"/>
      <c r="E14" s="1"/>
      <c r="F14" s="1"/>
      <c r="X14" s="1">
        <v>4.5</v>
      </c>
      <c r="Y14" s="1">
        <f t="shared" si="3"/>
        <v>1.0290819180940769E-2</v>
      </c>
    </row>
    <row r="15" spans="1:25" x14ac:dyDescent="0.25">
      <c r="A15" s="1"/>
      <c r="B15" s="1"/>
      <c r="C15" s="1"/>
      <c r="D15" s="1"/>
      <c r="E15" s="1"/>
      <c r="F15" s="1"/>
      <c r="X15" s="1">
        <v>5</v>
      </c>
      <c r="Y15" s="1">
        <f t="shared" si="3"/>
        <v>0.24866841514850191</v>
      </c>
    </row>
    <row r="23" spans="1:11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11" x14ac:dyDescent="0.25">
      <c r="A24" s="1">
        <v>1</v>
      </c>
      <c r="B24" s="1"/>
      <c r="C24" s="1"/>
      <c r="D24" s="1"/>
      <c r="G24" s="1">
        <v>1</v>
      </c>
      <c r="H24" s="1"/>
      <c r="I24" s="1">
        <v>5</v>
      </c>
      <c r="J24" s="1"/>
    </row>
    <row r="25" spans="1:11" x14ac:dyDescent="0.25">
      <c r="A25" s="1">
        <f>A24-B25/C25</f>
        <v>1.3537687162859471</v>
      </c>
      <c r="B25" s="1">
        <f>1/2*SIN(((A24+3)^2)/2)+LN(A24+2)/2-1</f>
        <v>4.3985267645745729E-2</v>
      </c>
      <c r="C25" s="1">
        <f>(1/2)*(COS(((A24+3)^2)/2)*(A24+3)+1/(A24+2))</f>
        <v>-0.12433340095056042</v>
      </c>
      <c r="D25" s="1">
        <f>ABS(A25-A24)</f>
        <v>0.35376871628594708</v>
      </c>
      <c r="E25" s="1" t="str">
        <f>IF(D25&gt;0.001,"no","yes")</f>
        <v>no</v>
      </c>
      <c r="G25" s="1">
        <f>G24-H25/$I$24</f>
        <v>0.99120294647085083</v>
      </c>
      <c r="H25" s="1">
        <f>(1/2)*SIN(((G24+3)^2)/2)+LN(G24+2)/2-1</f>
        <v>4.3985267645745729E-2</v>
      </c>
      <c r="I25" s="1"/>
      <c r="J25" s="1">
        <f>ABS(G25-G24)</f>
        <v>8.797053529149168E-3</v>
      </c>
      <c r="K25" s="1" t="str">
        <f>IF(J25&gt;0.001,"no","yes")</f>
        <v>no</v>
      </c>
    </row>
    <row r="26" spans="1:11" x14ac:dyDescent="0.25">
      <c r="A26" s="1">
        <f t="shared" ref="A26:A34" si="10">A25-B26/C26</f>
        <v>1.1456538576239512</v>
      </c>
      <c r="B26" s="1">
        <f t="shared" ref="B26:B34" si="11">1/2*SIN(((A25+3)^2)/2)+LN(A25+2)/2-1</f>
        <v>-0.42138186085733298</v>
      </c>
      <c r="C26" s="1">
        <f t="shared" ref="C26:C34" si="12">(1/2)*(COS(((A25+3)^2)/2)*(A25+3)+1/(A25+2))</f>
        <v>-2.0247562503055536</v>
      </c>
      <c r="D26" s="1">
        <f t="shared" ref="D26:D34" si="13">ABS(A26-A25)</f>
        <v>0.20811485866199586</v>
      </c>
      <c r="E26" s="1" t="str">
        <f t="shared" ref="E26:E34" si="14">IF(D26&gt;0.001,"no","yes")</f>
        <v>no</v>
      </c>
      <c r="G26" s="1">
        <f t="shared" ref="G26:G34" si="15">G25-H26/$I$24</f>
        <v>0.98224934926143548</v>
      </c>
      <c r="H26" s="1">
        <f t="shared" ref="H26:H34" si="16">1/2*SIN(((G25+3)^2)/2)+LN(G25+2)/2-1</f>
        <v>4.4767986047076658E-2</v>
      </c>
      <c r="I26" s="1"/>
      <c r="J26" s="1">
        <f t="shared" ref="J26:J34" si="17">ABS(G26-G25)</f>
        <v>8.9535972094153538E-3</v>
      </c>
      <c r="K26" s="1" t="str">
        <f t="shared" ref="K26:K56" si="18">IF(J26&gt;0.001,"no","yes")</f>
        <v>no</v>
      </c>
    </row>
    <row r="27" spans="1:11" x14ac:dyDescent="0.25">
      <c r="A27" s="1">
        <f t="shared" si="10"/>
        <v>1.0991925566947647</v>
      </c>
      <c r="B27" s="1">
        <f t="shared" si="11"/>
        <v>-5.7499156228214332E-2</v>
      </c>
      <c r="C27" s="1">
        <f t="shared" si="12"/>
        <v>-1.2375709478271184</v>
      </c>
      <c r="D27" s="1">
        <f t="shared" si="13"/>
        <v>4.6461300929186544E-2</v>
      </c>
      <c r="E27" s="1" t="str">
        <f t="shared" si="14"/>
        <v>no</v>
      </c>
      <c r="G27" s="1">
        <f t="shared" si="15"/>
        <v>0.97326398442595918</v>
      </c>
      <c r="H27" s="1">
        <f t="shared" si="16"/>
        <v>4.4926824177381475E-2</v>
      </c>
      <c r="I27" s="1"/>
      <c r="J27" s="1">
        <f t="shared" si="17"/>
        <v>8.9853648354762949E-3</v>
      </c>
      <c r="K27" s="1" t="str">
        <f t="shared" si="18"/>
        <v>no</v>
      </c>
    </row>
    <row r="28" spans="1:11" x14ac:dyDescent="0.25">
      <c r="A28" s="1">
        <f t="shared" si="10"/>
        <v>1.0908377561021285</v>
      </c>
      <c r="B28" s="1">
        <f t="shared" si="11"/>
        <v>-7.5690989955998766E-3</v>
      </c>
      <c r="C28" s="1">
        <f t="shared" si="12"/>
        <v>-0.90595806706280846</v>
      </c>
      <c r="D28" s="1">
        <f t="shared" si="13"/>
        <v>8.3548005926361579E-3</v>
      </c>
      <c r="E28" s="1" t="str">
        <f t="shared" si="14"/>
        <v>no</v>
      </c>
      <c r="G28" s="1">
        <f t="shared" si="15"/>
        <v>0.96437568394196282</v>
      </c>
      <c r="H28" s="1">
        <f t="shared" si="16"/>
        <v>4.4441502419981571E-2</v>
      </c>
      <c r="I28" s="1"/>
      <c r="J28" s="1">
        <f t="shared" si="17"/>
        <v>8.8883004839963586E-3</v>
      </c>
      <c r="K28" s="1" t="str">
        <f t="shared" si="18"/>
        <v>no</v>
      </c>
    </row>
    <row r="29" spans="1:11" x14ac:dyDescent="0.25">
      <c r="A29" s="1">
        <f t="shared" si="10"/>
        <v>1.0905264277111071</v>
      </c>
      <c r="B29" s="1">
        <f t="shared" si="11"/>
        <v>-2.6244724248147833E-4</v>
      </c>
      <c r="C29" s="1">
        <f t="shared" si="12"/>
        <v>-0.84299167711742073</v>
      </c>
      <c r="D29" s="1">
        <f t="shared" si="13"/>
        <v>3.1132839102143706E-4</v>
      </c>
      <c r="E29" s="1" t="str">
        <f t="shared" si="14"/>
        <v>yes</v>
      </c>
      <c r="G29" s="1">
        <f t="shared" si="15"/>
        <v>0.95570990257411315</v>
      </c>
      <c r="H29" s="1">
        <f t="shared" si="16"/>
        <v>4.3328906839248171E-2</v>
      </c>
      <c r="I29" s="1"/>
      <c r="J29" s="1">
        <f t="shared" si="17"/>
        <v>8.6657813678496787E-3</v>
      </c>
      <c r="K29" s="1" t="str">
        <f t="shared" si="18"/>
        <v>no</v>
      </c>
    </row>
    <row r="30" spans="1:11" x14ac:dyDescent="0.25">
      <c r="A30" s="1"/>
      <c r="B30" s="1"/>
      <c r="C30" s="1"/>
      <c r="D30" s="1"/>
      <c r="G30" s="1">
        <f t="shared" si="15"/>
        <v>0.94738149810124028</v>
      </c>
      <c r="H30" s="1">
        <f t="shared" si="16"/>
        <v>4.1642022364364317E-2</v>
      </c>
      <c r="I30" s="1"/>
      <c r="J30" s="1">
        <f t="shared" si="17"/>
        <v>8.3284044728728635E-3</v>
      </c>
      <c r="K30" s="1" t="str">
        <f t="shared" si="18"/>
        <v>no</v>
      </c>
    </row>
    <row r="31" spans="1:11" x14ac:dyDescent="0.25">
      <c r="A31" s="1"/>
      <c r="B31" s="1"/>
      <c r="C31" s="1"/>
      <c r="D31" s="1"/>
      <c r="G31" s="1">
        <f t="shared" si="15"/>
        <v>0.93948861670333694</v>
      </c>
      <c r="H31" s="1">
        <f t="shared" si="16"/>
        <v>3.946440698951692E-2</v>
      </c>
      <c r="I31" s="1"/>
      <c r="J31" s="1">
        <f t="shared" si="17"/>
        <v>7.8928813979033396E-3</v>
      </c>
      <c r="K31" s="1" t="str">
        <f t="shared" si="18"/>
        <v>no</v>
      </c>
    </row>
    <row r="32" spans="1:11" x14ac:dyDescent="0.25">
      <c r="A32" s="1"/>
      <c r="B32" s="1"/>
      <c r="C32" s="1"/>
      <c r="D32" s="1"/>
      <c r="G32" s="1">
        <f t="shared" si="15"/>
        <v>0.93210837377892641</v>
      </c>
      <c r="H32" s="1">
        <f t="shared" si="16"/>
        <v>3.6901214622052425E-2</v>
      </c>
      <c r="I32" s="1"/>
      <c r="J32" s="1">
        <f t="shared" si="17"/>
        <v>7.3802429244105294E-3</v>
      </c>
      <c r="K32" s="1" t="str">
        <f t="shared" si="18"/>
        <v>no</v>
      </c>
    </row>
    <row r="33" spans="1:11" x14ac:dyDescent="0.25">
      <c r="A33" s="1"/>
      <c r="B33" s="1"/>
      <c r="C33" s="1"/>
      <c r="D33" s="1"/>
      <c r="G33" s="1">
        <f t="shared" si="15"/>
        <v>0.92529468646594293</v>
      </c>
      <c r="H33" s="1">
        <f t="shared" si="16"/>
        <v>3.4068436564917315E-2</v>
      </c>
      <c r="I33" s="1"/>
      <c r="J33" s="1">
        <f t="shared" si="17"/>
        <v>6.8136873129834852E-3</v>
      </c>
      <c r="K33" s="1" t="str">
        <f t="shared" si="18"/>
        <v>no</v>
      </c>
    </row>
    <row r="34" spans="1:11" x14ac:dyDescent="0.25">
      <c r="A34" s="1"/>
      <c r="B34" s="1"/>
      <c r="C34" s="1"/>
      <c r="D34" s="1"/>
      <c r="G34" s="1">
        <f t="shared" si="15"/>
        <v>0.91907824236143554</v>
      </c>
      <c r="H34" s="1">
        <f t="shared" si="16"/>
        <v>3.1082220522537174E-2</v>
      </c>
      <c r="I34" s="1"/>
      <c r="J34" s="1">
        <f t="shared" si="17"/>
        <v>6.2164441045073904E-3</v>
      </c>
      <c r="K34" s="1" t="str">
        <f t="shared" si="18"/>
        <v>no</v>
      </c>
    </row>
    <row r="35" spans="1:11" x14ac:dyDescent="0.25">
      <c r="G35" s="1">
        <f t="shared" ref="G35:G45" si="19">G34-H35/$I$24</f>
        <v>0.91346827465758651</v>
      </c>
      <c r="H35" s="1">
        <f t="shared" ref="H35:H45" si="20">1/2*SIN(((G34+3)^2)/2)+LN(G34+2)/2-1</f>
        <v>2.8049838519244918E-2</v>
      </c>
      <c r="I35" s="1"/>
      <c r="J35" s="1">
        <f t="shared" ref="J35:J45" si="21">ABS(G35-G34)</f>
        <v>5.6099677038490281E-3</v>
      </c>
      <c r="K35" s="1" t="str">
        <f t="shared" si="18"/>
        <v>no</v>
      </c>
    </row>
    <row r="36" spans="1:11" x14ac:dyDescent="0.25">
      <c r="G36" s="1">
        <f t="shared" si="19"/>
        <v>0.90845561985180312</v>
      </c>
      <c r="H36" s="1">
        <f t="shared" si="20"/>
        <v>2.5063274028916727E-2</v>
      </c>
      <c r="I36" s="1"/>
      <c r="J36" s="1">
        <f t="shared" si="21"/>
        <v>5.0126548057833897E-3</v>
      </c>
      <c r="K36" s="1" t="str">
        <f t="shared" si="18"/>
        <v>no</v>
      </c>
    </row>
    <row r="37" spans="1:11" x14ac:dyDescent="0.25">
      <c r="G37" s="1">
        <f t="shared" si="19"/>
        <v>0.90401647642307881</v>
      </c>
      <c r="H37" s="1">
        <f t="shared" si="20"/>
        <v>2.2195717143621341E-2</v>
      </c>
      <c r="I37" s="1"/>
      <c r="J37" s="1">
        <f t="shared" si="21"/>
        <v>4.4391434287243126E-3</v>
      </c>
      <c r="K37" s="1" t="str">
        <f t="shared" si="18"/>
        <v>no</v>
      </c>
    </row>
    <row r="38" spans="1:11" x14ac:dyDescent="0.25">
      <c r="G38" s="1">
        <f t="shared" si="19"/>
        <v>0.90011633770386668</v>
      </c>
      <c r="H38" s="1">
        <f t="shared" si="20"/>
        <v>1.9500693596060437E-2</v>
      </c>
      <c r="I38" s="1"/>
      <c r="J38" s="1">
        <f t="shared" si="21"/>
        <v>3.9001387192121317E-3</v>
      </c>
      <c r="K38" s="1" t="str">
        <f t="shared" si="18"/>
        <v>no</v>
      </c>
    </row>
    <row r="39" spans="1:11" x14ac:dyDescent="0.25">
      <c r="G39" s="1">
        <f t="shared" si="19"/>
        <v>0.89671369518078214</v>
      </c>
      <c r="H39" s="1">
        <f t="shared" si="20"/>
        <v>1.7013212615422546E-2</v>
      </c>
      <c r="I39" s="1"/>
      <c r="J39" s="1">
        <f t="shared" si="21"/>
        <v>3.4026425230845314E-3</v>
      </c>
      <c r="K39" s="1" t="str">
        <f t="shared" si="18"/>
        <v>no</v>
      </c>
    </row>
    <row r="40" spans="1:11" x14ac:dyDescent="0.25">
      <c r="G40" s="1">
        <f t="shared" si="19"/>
        <v>0.89376325405430368</v>
      </c>
      <c r="H40" s="1">
        <f t="shared" si="20"/>
        <v>1.4752205632392101E-2</v>
      </c>
      <c r="I40" s="1"/>
      <c r="J40" s="1">
        <f t="shared" si="21"/>
        <v>2.9504411264784647E-3</v>
      </c>
      <c r="K40" s="1" t="str">
        <f t="shared" si="18"/>
        <v>no</v>
      </c>
    </row>
    <row r="41" spans="1:11" x14ac:dyDescent="0.25">
      <c r="G41" s="1">
        <f t="shared" si="19"/>
        <v>0.89121853699313136</v>
      </c>
      <c r="H41" s="1">
        <f t="shared" si="20"/>
        <v>1.2723585305861596E-2</v>
      </c>
      <c r="I41" s="1"/>
      <c r="J41" s="1">
        <f t="shared" si="21"/>
        <v>2.5447170611723191E-3</v>
      </c>
      <c r="K41" s="1" t="str">
        <f t="shared" si="18"/>
        <v>no</v>
      </c>
    </row>
    <row r="42" spans="1:11" x14ac:dyDescent="0.25">
      <c r="G42" s="1">
        <f t="shared" si="19"/>
        <v>0.88903385608705077</v>
      </c>
      <c r="H42" s="1">
        <f t="shared" si="20"/>
        <v>1.0923404530402969E-2</v>
      </c>
      <c r="I42" s="1"/>
      <c r="J42" s="1">
        <f t="shared" si="21"/>
        <v>2.1846809060805938E-3</v>
      </c>
      <c r="K42" s="1" t="str">
        <f t="shared" si="18"/>
        <v>no</v>
      </c>
    </row>
    <row r="43" spans="1:11" x14ac:dyDescent="0.25">
      <c r="G43" s="1">
        <f t="shared" si="19"/>
        <v>0.8871657019175917</v>
      </c>
      <c r="H43" s="1">
        <f t="shared" si="20"/>
        <v>9.3407708472952322E-3</v>
      </c>
      <c r="I43" s="1"/>
      <c r="J43" s="1">
        <f t="shared" si="21"/>
        <v>1.8681541694590686E-3</v>
      </c>
      <c r="K43" s="1" t="str">
        <f t="shared" si="18"/>
        <v>no</v>
      </c>
    </row>
    <row r="44" spans="1:11" x14ac:dyDescent="0.25">
      <c r="G44" s="1">
        <f t="shared" si="19"/>
        <v>0.88557363600222583</v>
      </c>
      <c r="H44" s="1">
        <f t="shared" si="20"/>
        <v>7.9603295768291282E-3</v>
      </c>
      <c r="I44" s="1"/>
      <c r="J44" s="1">
        <f t="shared" si="21"/>
        <v>1.5920659153658701E-3</v>
      </c>
      <c r="K44" s="1" t="str">
        <f t="shared" si="18"/>
        <v>no</v>
      </c>
    </row>
    <row r="45" spans="1:11" x14ac:dyDescent="0.25">
      <c r="G45" s="1">
        <f t="shared" si="19"/>
        <v>0.88422078619228672</v>
      </c>
      <c r="H45" s="1">
        <f t="shared" si="20"/>
        <v>6.7642490496957475E-3</v>
      </c>
      <c r="I45" s="1"/>
      <c r="J45" s="1">
        <f t="shared" si="21"/>
        <v>1.3528498099391051E-3</v>
      </c>
      <c r="K45" s="1" t="str">
        <f t="shared" si="18"/>
        <v>no</v>
      </c>
    </row>
    <row r="46" spans="1:11" x14ac:dyDescent="0.25">
      <c r="G46" s="1">
        <f t="shared" ref="G46:G56" si="22">G45-H46/$I$24</f>
        <v>0.8830740421109341</v>
      </c>
      <c r="H46" s="1">
        <f t="shared" ref="H46:H56" si="23">1/2*SIN(((G45+3)^2)/2)+LN(G45+2)/2-1</f>
        <v>5.7337204067633429E-3</v>
      </c>
      <c r="I46" s="1"/>
      <c r="J46" s="1">
        <f t="shared" ref="J46:J56" si="24">ABS(G46-G45)</f>
        <v>1.1467440813526242E-3</v>
      </c>
      <c r="K46" s="1" t="str">
        <f t="shared" si="18"/>
        <v>no</v>
      </c>
    </row>
    <row r="47" spans="1:11" x14ac:dyDescent="0.25">
      <c r="G47" s="1">
        <f t="shared" si="22"/>
        <v>0.882104036387516</v>
      </c>
      <c r="H47" s="1">
        <f t="shared" si="23"/>
        <v>4.8500286170907181E-3</v>
      </c>
      <c r="I47" s="1"/>
      <c r="J47" s="1">
        <f t="shared" si="24"/>
        <v>9.7000572341809921E-4</v>
      </c>
      <c r="K47" s="1" t="str">
        <f t="shared" si="18"/>
        <v>yes</v>
      </c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2B53-A274-455C-94ED-A831953DD8F7}">
  <dimension ref="A1:Y56"/>
  <sheetViews>
    <sheetView workbookViewId="0">
      <selection activeCell="N27" sqref="N27"/>
    </sheetView>
  </sheetViews>
  <sheetFormatPr defaultRowHeight="15" x14ac:dyDescent="0.25"/>
  <cols>
    <col min="4" max="4" width="13.140625" customWidth="1"/>
    <col min="10" max="10" width="13.5703125" customWidth="1"/>
  </cols>
  <sheetData>
    <row r="1" spans="1:2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13</v>
      </c>
      <c r="X1" s="1" t="s">
        <v>0</v>
      </c>
      <c r="Y1" s="1" t="s">
        <v>1</v>
      </c>
    </row>
    <row r="2" spans="1:25" x14ac:dyDescent="0.25">
      <c r="A2" s="1">
        <v>4</v>
      </c>
      <c r="B2" s="1">
        <v>5</v>
      </c>
      <c r="C2" s="1">
        <f>(A2+B2)/2</f>
        <v>4.5</v>
      </c>
      <c r="D2" s="1">
        <f t="shared" ref="D2:F11" si="0">1/2*SIN(((A2+3)^2)/2)+LN(A2+2)/2-1</f>
        <v>-0.3997990303185347</v>
      </c>
      <c r="E2" s="1">
        <f t="shared" si="0"/>
        <v>0.24866841514850191</v>
      </c>
      <c r="F2" s="1">
        <f t="shared" si="0"/>
        <v>1.0290819180940769E-2</v>
      </c>
      <c r="G2">
        <f>ABS(A2-C2)</f>
        <v>0.5</v>
      </c>
      <c r="H2" s="1" t="str">
        <f>IF(G2&gt;0.001,"no","yes")</f>
        <v>no</v>
      </c>
      <c r="X2" s="1">
        <v>-1.5</v>
      </c>
      <c r="Y2" s="1">
        <f>1/2*SIN(((X2+3)^2)/2)+LN(X2+2)/2-1</f>
        <v>-0.895439793230425</v>
      </c>
    </row>
    <row r="3" spans="1:25" x14ac:dyDescent="0.25">
      <c r="A3" s="1">
        <f>IF(D2*F2&gt;0,C2,A2)</f>
        <v>4</v>
      </c>
      <c r="B3" s="1">
        <f>IF(E2*F2&gt;0,C2,B2)</f>
        <v>4.5</v>
      </c>
      <c r="C3" s="1">
        <f>(A3+B3)/2</f>
        <v>4.25</v>
      </c>
      <c r="D3" s="1">
        <f t="shared" si="0"/>
        <v>-0.3997990303185347</v>
      </c>
      <c r="E3" s="1">
        <f t="shared" si="0"/>
        <v>1.0290819180940769E-2</v>
      </c>
      <c r="F3" s="1">
        <f t="shared" si="0"/>
        <v>0.3723676205732378</v>
      </c>
      <c r="G3">
        <f t="shared" ref="G3:G15" si="1">ABS(A3-C3)</f>
        <v>0.25</v>
      </c>
      <c r="H3" s="1" t="str">
        <f t="shared" ref="H3:H11" si="2">IF(G3&gt;0.001,"no","yes")</f>
        <v>no</v>
      </c>
      <c r="X3" s="1">
        <v>-1</v>
      </c>
      <c r="Y3" s="1">
        <f t="shared" ref="Y3:Y15" si="3">1/2*SIN(((X3+3)^2)/2)+LN(X3+2)/2-1</f>
        <v>-0.54535128658715915</v>
      </c>
    </row>
    <row r="4" spans="1:25" x14ac:dyDescent="0.25">
      <c r="A4" s="1">
        <f t="shared" ref="A4:A11" si="4">IF(D3*F3&gt;0,C3,A3)</f>
        <v>4</v>
      </c>
      <c r="B4" s="1">
        <f t="shared" ref="B4:B11" si="5">IF(E3*F3&gt;0,C3,B3)</f>
        <v>4.25</v>
      </c>
      <c r="C4" s="1">
        <f t="shared" ref="C4:C15" si="6">(A4+B4)/2</f>
        <v>4.125</v>
      </c>
      <c r="D4" s="1">
        <f t="shared" si="0"/>
        <v>-0.3997990303185347</v>
      </c>
      <c r="E4" s="1">
        <f t="shared" si="0"/>
        <v>0.3723676205732378</v>
      </c>
      <c r="F4" s="1">
        <f t="shared" si="0"/>
        <v>2.992588534350249E-2</v>
      </c>
      <c r="G4">
        <f t="shared" si="1"/>
        <v>0.125</v>
      </c>
      <c r="H4" s="1" t="str">
        <f t="shared" si="2"/>
        <v>no</v>
      </c>
      <c r="X4" s="1">
        <v>-0.5</v>
      </c>
      <c r="Y4" s="1">
        <f t="shared" si="3"/>
        <v>-0.78897149983124382</v>
      </c>
    </row>
    <row r="5" spans="1:25" x14ac:dyDescent="0.25">
      <c r="A5" s="1">
        <f t="shared" si="4"/>
        <v>4</v>
      </c>
      <c r="B5" s="1">
        <f t="shared" si="5"/>
        <v>4.125</v>
      </c>
      <c r="C5" s="1">
        <f t="shared" si="6"/>
        <v>4.0625</v>
      </c>
      <c r="D5" s="1">
        <f t="shared" si="0"/>
        <v>-0.3997990303185347</v>
      </c>
      <c r="E5" s="1">
        <f t="shared" si="0"/>
        <v>2.992588534350249E-2</v>
      </c>
      <c r="F5" s="1">
        <f t="shared" si="0"/>
        <v>-0.19498227186826655</v>
      </c>
      <c r="G5">
        <f t="shared" si="1"/>
        <v>6.25E-2</v>
      </c>
      <c r="H5" s="1" t="str">
        <f t="shared" si="2"/>
        <v>no</v>
      </c>
      <c r="X5" s="1">
        <v>0</v>
      </c>
      <c r="Y5" s="1">
        <f t="shared" si="3"/>
        <v>-1.1421914685525758</v>
      </c>
    </row>
    <row r="6" spans="1:25" x14ac:dyDescent="0.25">
      <c r="A6" s="1">
        <f t="shared" si="4"/>
        <v>4.0625</v>
      </c>
      <c r="B6" s="1">
        <f t="shared" si="5"/>
        <v>4.125</v>
      </c>
      <c r="C6" s="1">
        <f t="shared" si="6"/>
        <v>4.09375</v>
      </c>
      <c r="D6" s="1">
        <f t="shared" si="0"/>
        <v>-0.19498227186826655</v>
      </c>
      <c r="E6" s="1">
        <f t="shared" si="0"/>
        <v>2.992588534350249E-2</v>
      </c>
      <c r="F6" s="1">
        <f t="shared" si="0"/>
        <v>-8.2418331227690933E-2</v>
      </c>
      <c r="G6">
        <f t="shared" si="1"/>
        <v>3.125E-2</v>
      </c>
      <c r="H6" s="1" t="str">
        <f t="shared" si="2"/>
        <v>no</v>
      </c>
      <c r="X6" s="1">
        <v>0.5</v>
      </c>
      <c r="Y6" s="1">
        <f t="shared" si="3"/>
        <v>-0.62061784956699395</v>
      </c>
    </row>
    <row r="7" spans="1:25" x14ac:dyDescent="0.25">
      <c r="A7" s="1">
        <f t="shared" si="4"/>
        <v>4.09375</v>
      </c>
      <c r="B7" s="1">
        <f t="shared" si="5"/>
        <v>4.125</v>
      </c>
      <c r="C7" s="1">
        <f t="shared" si="6"/>
        <v>4.109375</v>
      </c>
      <c r="D7" s="1">
        <f t="shared" si="0"/>
        <v>-8.2418331227690933E-2</v>
      </c>
      <c r="E7" s="1">
        <f t="shared" si="0"/>
        <v>2.992588534350249E-2</v>
      </c>
      <c r="F7" s="1">
        <f t="shared" si="0"/>
        <v>-2.5878089508380775E-2</v>
      </c>
      <c r="G7">
        <f t="shared" si="1"/>
        <v>1.5625E-2</v>
      </c>
      <c r="H7" s="1" t="str">
        <f t="shared" si="2"/>
        <v>no</v>
      </c>
      <c r="X7" s="1">
        <v>1</v>
      </c>
      <c r="Y7" s="1">
        <f t="shared" si="3"/>
        <v>4.3985267645745729E-2</v>
      </c>
    </row>
    <row r="8" spans="1:25" x14ac:dyDescent="0.25">
      <c r="A8" s="1">
        <f t="shared" si="4"/>
        <v>4.109375</v>
      </c>
      <c r="B8" s="1">
        <f t="shared" si="5"/>
        <v>4.125</v>
      </c>
      <c r="C8" s="1">
        <f t="shared" si="6"/>
        <v>4.1171875</v>
      </c>
      <c r="D8" s="1">
        <f t="shared" si="0"/>
        <v>-2.5878089508380775E-2</v>
      </c>
      <c r="E8" s="1">
        <f t="shared" si="0"/>
        <v>2.992588534350249E-2</v>
      </c>
      <c r="F8" s="1">
        <f t="shared" si="0"/>
        <v>2.158659594241108E-3</v>
      </c>
      <c r="G8">
        <f t="shared" si="1"/>
        <v>7.8125E-3</v>
      </c>
      <c r="H8" s="1" t="str">
        <f t="shared" si="2"/>
        <v>no</v>
      </c>
      <c r="X8" s="1">
        <v>1.5</v>
      </c>
      <c r="Y8" s="1">
        <f t="shared" si="3"/>
        <v>-0.69581226391565743</v>
      </c>
    </row>
    <row r="9" spans="1:25" x14ac:dyDescent="0.25">
      <c r="A9" s="1">
        <f t="shared" si="4"/>
        <v>4.109375</v>
      </c>
      <c r="B9" s="1">
        <f t="shared" si="5"/>
        <v>4.1171875</v>
      </c>
      <c r="C9" s="1">
        <f t="shared" si="6"/>
        <v>4.11328125</v>
      </c>
      <c r="D9" s="1">
        <f t="shared" si="0"/>
        <v>-2.5878089508380775E-2</v>
      </c>
      <c r="E9" s="1">
        <f t="shared" si="0"/>
        <v>2.158659594241108E-3</v>
      </c>
      <c r="F9" s="1">
        <f t="shared" si="0"/>
        <v>-1.1831358582178764E-2</v>
      </c>
      <c r="G9">
        <f t="shared" si="1"/>
        <v>3.90625E-3</v>
      </c>
      <c r="H9" s="1" t="str">
        <f t="shared" si="2"/>
        <v>no</v>
      </c>
      <c r="X9" s="1">
        <v>2</v>
      </c>
      <c r="Y9" s="1">
        <f t="shared" si="3"/>
        <v>-0.34001376811565509</v>
      </c>
    </row>
    <row r="10" spans="1:25" x14ac:dyDescent="0.25">
      <c r="A10" s="1">
        <f t="shared" si="4"/>
        <v>4.11328125</v>
      </c>
      <c r="B10" s="1">
        <f t="shared" si="5"/>
        <v>4.1171875</v>
      </c>
      <c r="C10" s="1">
        <f t="shared" si="6"/>
        <v>4.115234375</v>
      </c>
      <c r="D10" s="1">
        <f t="shared" si="0"/>
        <v>-1.1831358582178764E-2</v>
      </c>
      <c r="E10" s="1">
        <f t="shared" si="0"/>
        <v>2.158659594241108E-3</v>
      </c>
      <c r="F10" s="1">
        <f t="shared" si="0"/>
        <v>-4.8285928474042228E-3</v>
      </c>
      <c r="G10">
        <f t="shared" si="1"/>
        <v>1.953125E-3</v>
      </c>
      <c r="H10" s="1" t="str">
        <f t="shared" si="2"/>
        <v>no</v>
      </c>
      <c r="X10" s="1">
        <v>2.5</v>
      </c>
      <c r="Y10" s="1">
        <f t="shared" si="3"/>
        <v>2.7288793408055234E-2</v>
      </c>
    </row>
    <row r="11" spans="1:25" x14ac:dyDescent="0.25">
      <c r="A11" s="1">
        <f t="shared" si="4"/>
        <v>4.115234375</v>
      </c>
      <c r="B11" s="1">
        <f t="shared" si="5"/>
        <v>4.1171875</v>
      </c>
      <c r="C11" s="1">
        <f t="shared" si="6"/>
        <v>4.1162109375</v>
      </c>
      <c r="D11" s="1">
        <f t="shared" si="0"/>
        <v>-4.8285928474042228E-3</v>
      </c>
      <c r="E11" s="1">
        <f t="shared" si="0"/>
        <v>2.158659594241108E-3</v>
      </c>
      <c r="F11" s="1">
        <f t="shared" si="0"/>
        <v>-1.3329440776651547E-3</v>
      </c>
      <c r="G11">
        <f t="shared" si="1"/>
        <v>9.765625E-4</v>
      </c>
      <c r="H11" s="1" t="str">
        <f t="shared" si="2"/>
        <v>yes</v>
      </c>
      <c r="X11" s="1">
        <v>3</v>
      </c>
      <c r="Y11" s="1">
        <f t="shared" si="3"/>
        <v>-0.57077466716878789</v>
      </c>
    </row>
    <row r="12" spans="1:25" x14ac:dyDescent="0.25">
      <c r="A12" s="1"/>
      <c r="B12" s="1"/>
      <c r="C12" s="1"/>
      <c r="D12" s="1"/>
      <c r="E12" s="1"/>
      <c r="F12" s="1"/>
      <c r="X12" s="1">
        <v>3.5</v>
      </c>
      <c r="Y12" s="1">
        <f t="shared" si="3"/>
        <v>0.23329393279120803</v>
      </c>
    </row>
    <row r="13" spans="1:25" x14ac:dyDescent="0.25">
      <c r="A13" s="1"/>
      <c r="B13" s="1"/>
      <c r="C13" s="1"/>
      <c r="D13" s="1"/>
      <c r="E13" s="1"/>
      <c r="F13" s="1"/>
      <c r="X13" s="1">
        <v>4</v>
      </c>
      <c r="Y13" s="1">
        <f t="shared" si="3"/>
        <v>-0.3997990303185347</v>
      </c>
    </row>
    <row r="14" spans="1:25" x14ac:dyDescent="0.25">
      <c r="A14" s="1"/>
      <c r="B14" s="1"/>
      <c r="C14" s="1"/>
      <c r="D14" s="1"/>
      <c r="E14" s="1"/>
      <c r="F14" s="1"/>
      <c r="X14" s="1">
        <v>4.5</v>
      </c>
      <c r="Y14" s="1">
        <f t="shared" si="3"/>
        <v>1.0290819180940769E-2</v>
      </c>
    </row>
    <row r="15" spans="1:25" x14ac:dyDescent="0.25">
      <c r="A15" s="1"/>
      <c r="B15" s="1"/>
      <c r="C15" s="1"/>
      <c r="D15" s="1"/>
      <c r="E15" s="1"/>
      <c r="F15" s="1"/>
      <c r="X15" s="1">
        <v>5</v>
      </c>
      <c r="Y15" s="1">
        <f t="shared" si="3"/>
        <v>0.24866841514850191</v>
      </c>
    </row>
    <row r="23" spans="1:11" x14ac:dyDescent="0.25">
      <c r="A23" s="1" t="s">
        <v>0</v>
      </c>
      <c r="B23" s="1" t="s">
        <v>8</v>
      </c>
      <c r="C23" s="1" t="s">
        <v>9</v>
      </c>
      <c r="D23" s="1" t="s">
        <v>10</v>
      </c>
      <c r="G23" s="1" t="s">
        <v>0</v>
      </c>
      <c r="H23" s="1" t="s">
        <v>11</v>
      </c>
      <c r="I23" s="1" t="s">
        <v>12</v>
      </c>
      <c r="J23" s="1" t="s">
        <v>10</v>
      </c>
    </row>
    <row r="24" spans="1:11" x14ac:dyDescent="0.25">
      <c r="A24" s="1">
        <v>4</v>
      </c>
      <c r="B24" s="1"/>
      <c r="C24" s="1"/>
      <c r="D24" s="1"/>
      <c r="G24" s="1">
        <v>4</v>
      </c>
      <c r="H24" s="1"/>
      <c r="I24" s="1">
        <v>5</v>
      </c>
      <c r="J24" s="1"/>
    </row>
    <row r="25" spans="1:11" x14ac:dyDescent="0.25">
      <c r="A25" s="1">
        <f>A24-B25/C25</f>
        <v>4.1375881447406258</v>
      </c>
      <c r="B25" s="1">
        <f>1/2*SIN(((A24+3)^2)/2)+LN(A24+2)/2-1</f>
        <v>-0.3997990303185347</v>
      </c>
      <c r="C25" s="1">
        <f>(1/2)*(COS(((A24+3)^2)/2)*(A24+3)+1/(A24+2))</f>
        <v>2.9057665620262245</v>
      </c>
      <c r="D25" s="1">
        <f>ABS(A25-A24)</f>
        <v>0.13758814474062575</v>
      </c>
      <c r="E25" s="1" t="str">
        <f>IF(D25&gt;0.001,"no","yes")</f>
        <v>no</v>
      </c>
      <c r="G25" s="1">
        <f>G24-H25/$I$24</f>
        <v>4.079959806063707</v>
      </c>
      <c r="H25" s="1">
        <f>(1/2)*SIN(((G24+3)^2)/2)+LN(G24+2)/2-1</f>
        <v>-0.3997990303185347</v>
      </c>
      <c r="I25" s="1"/>
      <c r="J25" s="1">
        <f>ABS(G25-G24)</f>
        <v>7.9959806063707006E-2</v>
      </c>
      <c r="K25" s="1" t="str">
        <f>IF(J25&gt;0.001,"no","yes")</f>
        <v>no</v>
      </c>
    </row>
    <row r="26" spans="1:11" x14ac:dyDescent="0.25">
      <c r="A26" s="1">
        <f t="shared" ref="A26:A29" si="7">A25-B26/C26</f>
        <v>4.1161484213222419</v>
      </c>
      <c r="B26" s="1">
        <f t="shared" ref="B26:B34" si="8">1/2*SIN(((A25+3)^2)/2)+LN(A25+2)/2-1</f>
        <v>7.3884537985525522E-2</v>
      </c>
      <c r="C26" s="1">
        <f t="shared" ref="C26:C34" si="9">(1/2)*(COS(((A25+3)^2)/2)*(A25+3)+1/(A25+2))</f>
        <v>3.4461516384195079</v>
      </c>
      <c r="D26" s="1">
        <f t="shared" ref="D26:D34" si="10">ABS(A26-A25)</f>
        <v>2.1439723418383849E-2</v>
      </c>
      <c r="E26" s="1" t="str">
        <f t="shared" ref="E26:E29" si="11">IF(D26&gt;0.001,"no","yes")</f>
        <v>no</v>
      </c>
      <c r="G26" s="1">
        <f t="shared" ref="G26:G47" si="12">G25-H26/$I$24</f>
        <v>4.1064369049395708</v>
      </c>
      <c r="H26" s="1">
        <f t="shared" ref="H26:H47" si="13">1/2*SIN(((G25+3)^2)/2)+LN(G25+2)/2-1</f>
        <v>-0.13238549437931746</v>
      </c>
      <c r="I26" s="1"/>
      <c r="J26" s="1">
        <f t="shared" ref="J26:J47" si="14">ABS(G26-G25)</f>
        <v>2.6477098875863803E-2</v>
      </c>
      <c r="K26" s="1" t="str">
        <f t="shared" ref="K26:K47" si="15">IF(J26&gt;0.001,"no","yes")</f>
        <v>no</v>
      </c>
    </row>
    <row r="27" spans="1:11" x14ac:dyDescent="0.25">
      <c r="A27" s="1">
        <f t="shared" si="7"/>
        <v>4.1165834983687413</v>
      </c>
      <c r="B27" s="1">
        <f t="shared" si="8"/>
        <v>-1.5566040914458679E-3</v>
      </c>
      <c r="C27" s="1">
        <f t="shared" si="9"/>
        <v>3.5777665219741506</v>
      </c>
      <c r="D27" s="1">
        <f t="shared" si="10"/>
        <v>4.3507704649936585E-4</v>
      </c>
      <c r="E27" s="1" t="str">
        <f t="shared" si="11"/>
        <v>yes</v>
      </c>
      <c r="G27" s="1">
        <f t="shared" si="12"/>
        <v>4.1137317610585269</v>
      </c>
      <c r="H27" s="1">
        <f t="shared" si="13"/>
        <v>-3.6474280594778863E-2</v>
      </c>
      <c r="I27" s="1"/>
      <c r="J27" s="1">
        <f t="shared" si="14"/>
        <v>7.2948561189560834E-3</v>
      </c>
      <c r="K27" s="1" t="str">
        <f t="shared" si="15"/>
        <v>no</v>
      </c>
    </row>
    <row r="28" spans="1:11" x14ac:dyDescent="0.25">
      <c r="A28" s="1"/>
      <c r="B28" s="1"/>
      <c r="C28" s="1"/>
      <c r="D28" s="1"/>
      <c r="E28" s="1"/>
      <c r="G28" s="1">
        <f t="shared" si="12"/>
        <v>4.1157747175319805</v>
      </c>
      <c r="H28" s="1">
        <f t="shared" si="13"/>
        <v>-1.0214782367269692E-2</v>
      </c>
      <c r="I28" s="1"/>
      <c r="J28" s="1">
        <f t="shared" si="14"/>
        <v>2.0429564734536498E-3</v>
      </c>
      <c r="K28" s="1" t="str">
        <f t="shared" si="15"/>
        <v>no</v>
      </c>
    </row>
    <row r="29" spans="1:11" x14ac:dyDescent="0.25">
      <c r="A29" s="1"/>
      <c r="B29" s="1"/>
      <c r="C29" s="1"/>
      <c r="D29" s="1"/>
      <c r="E29" s="1"/>
      <c r="G29" s="1">
        <f t="shared" si="12"/>
        <v>4.1163535021003801</v>
      </c>
      <c r="H29" s="1">
        <f t="shared" si="13"/>
        <v>-2.8939228419988527E-3</v>
      </c>
      <c r="I29" s="1"/>
      <c r="J29" s="1">
        <f t="shared" si="14"/>
        <v>5.787845683995485E-4</v>
      </c>
      <c r="K29" s="1" t="str">
        <f t="shared" si="15"/>
        <v>yes</v>
      </c>
    </row>
    <row r="30" spans="1:11" x14ac:dyDescent="0.25">
      <c r="A30" s="1"/>
      <c r="B30" s="1"/>
      <c r="C30" s="1"/>
      <c r="D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G34" s="1"/>
      <c r="H34" s="1"/>
      <c r="I34" s="1"/>
      <c r="J34" s="1"/>
      <c r="K34" s="1"/>
    </row>
    <row r="35" spans="1:11" x14ac:dyDescent="0.25">
      <c r="G35" s="1"/>
      <c r="H35" s="1"/>
      <c r="I35" s="1"/>
      <c r="J35" s="1"/>
      <c r="K35" s="1"/>
    </row>
    <row r="36" spans="1:11" x14ac:dyDescent="0.25">
      <c r="G36" s="1"/>
      <c r="H36" s="1"/>
      <c r="I36" s="1"/>
      <c r="J36" s="1"/>
      <c r="K36" s="1"/>
    </row>
    <row r="37" spans="1:11" x14ac:dyDescent="0.25">
      <c r="G37" s="1"/>
      <c r="H37" s="1"/>
      <c r="I37" s="1"/>
      <c r="J37" s="1"/>
      <c r="K37" s="1"/>
    </row>
    <row r="38" spans="1:11" x14ac:dyDescent="0.25">
      <c r="G38" s="1"/>
      <c r="H38" s="1"/>
      <c r="I38" s="1"/>
      <c r="J38" s="1"/>
      <c r="K38" s="1"/>
    </row>
    <row r="39" spans="1:11" x14ac:dyDescent="0.25">
      <c r="G39" s="1"/>
      <c r="H39" s="1"/>
      <c r="I39" s="1"/>
      <c r="J39" s="1"/>
      <c r="K39" s="1"/>
    </row>
    <row r="40" spans="1:11" x14ac:dyDescent="0.25">
      <c r="G40" s="1"/>
      <c r="H40" s="1"/>
      <c r="I40" s="1"/>
      <c r="J40" s="1"/>
      <c r="K40" s="1"/>
    </row>
    <row r="41" spans="1:11" x14ac:dyDescent="0.25">
      <c r="G41" s="1"/>
      <c r="H41" s="1"/>
      <c r="I41" s="1"/>
      <c r="J41" s="1"/>
      <c r="K41" s="1"/>
    </row>
    <row r="42" spans="1:11" x14ac:dyDescent="0.25">
      <c r="G42" s="1"/>
      <c r="H42" s="1"/>
      <c r="I42" s="1"/>
      <c r="J42" s="1"/>
      <c r="K42" s="1"/>
    </row>
    <row r="43" spans="1:11" x14ac:dyDescent="0.25">
      <c r="G43" s="1"/>
      <c r="H43" s="1"/>
      <c r="I43" s="1"/>
      <c r="J43" s="1"/>
      <c r="K43" s="1"/>
    </row>
    <row r="44" spans="1:11" x14ac:dyDescent="0.25">
      <c r="G44" s="1"/>
      <c r="H44" s="1"/>
      <c r="I44" s="1"/>
      <c r="J44" s="1"/>
      <c r="K44" s="1"/>
    </row>
    <row r="45" spans="1:11" x14ac:dyDescent="0.25">
      <c r="G45" s="1"/>
      <c r="H45" s="1"/>
      <c r="I45" s="1"/>
      <c r="J45" s="1"/>
      <c r="K45" s="1"/>
    </row>
    <row r="46" spans="1:11" x14ac:dyDescent="0.25">
      <c r="G46" s="1"/>
      <c r="H46" s="1"/>
      <c r="I46" s="1"/>
      <c r="J46" s="1"/>
      <c r="K46" s="1"/>
    </row>
    <row r="47" spans="1:11" x14ac:dyDescent="0.25">
      <c r="G47" s="1"/>
      <c r="H47" s="1"/>
      <c r="I47" s="1"/>
      <c r="J47" s="1"/>
      <c r="K47" s="1"/>
    </row>
    <row r="48" spans="1:11" x14ac:dyDescent="0.25">
      <c r="G48" s="1"/>
      <c r="H48" s="1"/>
      <c r="I48" s="1"/>
      <c r="J48" s="1"/>
    </row>
    <row r="49" spans="7:10" x14ac:dyDescent="0.25">
      <c r="G49" s="1"/>
      <c r="H49" s="1"/>
      <c r="I49" s="1"/>
      <c r="J49" s="1"/>
    </row>
    <row r="50" spans="7:10" x14ac:dyDescent="0.25">
      <c r="G50" s="1"/>
      <c r="H50" s="1"/>
      <c r="I50" s="1"/>
      <c r="J50" s="1"/>
    </row>
    <row r="51" spans="7:10" x14ac:dyDescent="0.25">
      <c r="G51" s="1"/>
      <c r="H51" s="1"/>
      <c r="I51" s="1"/>
      <c r="J51" s="1"/>
    </row>
    <row r="52" spans="7:10" x14ac:dyDescent="0.25">
      <c r="G52" s="1"/>
      <c r="H52" s="1"/>
      <c r="I52" s="1"/>
      <c r="J52" s="1"/>
    </row>
    <row r="53" spans="7:10" x14ac:dyDescent="0.25">
      <c r="G53" s="1"/>
      <c r="H53" s="1"/>
      <c r="I53" s="1"/>
      <c r="J53" s="1"/>
    </row>
    <row r="54" spans="7:10" x14ac:dyDescent="0.25">
      <c r="G54" s="1"/>
      <c r="H54" s="1"/>
      <c r="I54" s="1"/>
      <c r="J54" s="1"/>
    </row>
    <row r="55" spans="7:10" x14ac:dyDescent="0.25">
      <c r="G55" s="1"/>
      <c r="H55" s="1"/>
      <c r="I55" s="1"/>
      <c r="J55" s="1"/>
    </row>
    <row r="56" spans="7:10" x14ac:dyDescent="0.25">
      <c r="G56" s="1"/>
      <c r="H56" s="1"/>
      <c r="I56" s="1"/>
      <c r="J5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2023-02-28T15:55:21Z</dcterms:modified>
</cp:coreProperties>
</file>