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385A581D-CB14-4323-9CF2-B13F155D62CE}" xr6:coauthVersionLast="40" xr6:coauthVersionMax="40" xr10:uidLastSave="{00000000-0000-0000-0000-000000000000}"/>
  <bookViews>
    <workbookView xWindow="0" yWindow="0" windowWidth="13800" windowHeight="12510" xr2:uid="{00000000-000D-0000-FFFF-FFFF00000000}"/>
  </bookViews>
  <sheets>
    <sheet name="Лист1" sheetId="4" r:id="rId1"/>
    <sheet name="Лист2" sheetId="2" r:id="rId2"/>
  </sheets>
  <calcPr calcId="191029"/>
</workbook>
</file>

<file path=xl/calcChain.xml><?xml version="1.0" encoding="utf-8"?>
<calcChain xmlns="http://schemas.openxmlformats.org/spreadsheetml/2006/main">
  <c r="Q25" i="4" l="1"/>
  <c r="P25" i="4" s="1"/>
  <c r="Q26" i="4" s="1"/>
  <c r="B15" i="4"/>
  <c r="B14" i="4"/>
  <c r="B13" i="4"/>
  <c r="B12" i="4"/>
  <c r="B11" i="4"/>
  <c r="B10" i="4"/>
  <c r="B9" i="4"/>
  <c r="B8" i="4"/>
  <c r="B7" i="4"/>
  <c r="B6" i="4"/>
  <c r="B5" i="4"/>
  <c r="B4" i="4"/>
  <c r="Z3" i="4"/>
  <c r="Y3" i="4"/>
  <c r="B3" i="4"/>
  <c r="T2" i="4"/>
  <c r="S2" i="4"/>
  <c r="R2" i="4"/>
  <c r="V2" i="4" s="1"/>
  <c r="W2" i="4" s="1"/>
  <c r="B2" i="4"/>
  <c r="Y4" i="2"/>
  <c r="X4" i="2" s="1"/>
  <c r="Z4" i="2"/>
  <c r="Z3" i="2"/>
  <c r="P11" i="2"/>
  <c r="Q11" i="2"/>
  <c r="R11" i="2"/>
  <c r="S11" i="2"/>
  <c r="T11" i="2"/>
  <c r="U11" i="2"/>
  <c r="V11" i="2"/>
  <c r="W11" i="2"/>
  <c r="Q36" i="2"/>
  <c r="P36" i="2" s="1"/>
  <c r="Q26" i="2"/>
  <c r="P26" i="2" s="1"/>
  <c r="Q25" i="2"/>
  <c r="T2" i="2"/>
  <c r="S2" i="2"/>
  <c r="Y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X3" i="4" l="1"/>
  <c r="Z4" i="4" s="1"/>
  <c r="U2" i="4"/>
  <c r="Q3" i="4" s="1"/>
  <c r="S25" i="4"/>
  <c r="T25" i="4" s="1"/>
  <c r="Y4" i="4"/>
  <c r="X4" i="4" s="1"/>
  <c r="AA3" i="4"/>
  <c r="AB3" i="4" s="1"/>
  <c r="P26" i="4"/>
  <c r="AA4" i="2"/>
  <c r="AB4" i="2" s="1"/>
  <c r="S36" i="2"/>
  <c r="T36" i="2" s="1"/>
  <c r="Q37" i="2"/>
  <c r="P37" i="2" s="1"/>
  <c r="Q27" i="2"/>
  <c r="P27" i="2" s="1"/>
  <c r="S26" i="2"/>
  <c r="T26" i="2" s="1"/>
  <c r="AA4" i="4" l="1"/>
  <c r="AB4" i="4" s="1"/>
  <c r="P3" i="4"/>
  <c r="S3" i="4" s="1"/>
  <c r="T3" i="4"/>
  <c r="R3" i="4"/>
  <c r="S26" i="4"/>
  <c r="T26" i="4" s="1"/>
  <c r="Q27" i="4"/>
  <c r="P27" i="4" s="1"/>
  <c r="Q38" i="2"/>
  <c r="S37" i="2"/>
  <c r="T37" i="2" s="1"/>
  <c r="P38" i="2"/>
  <c r="S27" i="2"/>
  <c r="T27" i="2" s="1"/>
  <c r="Q28" i="2"/>
  <c r="P28" i="2" s="1"/>
  <c r="P25" i="2"/>
  <c r="R2" i="2"/>
  <c r="U2" i="2" s="1"/>
  <c r="U3" i="4" l="1"/>
  <c r="V3" i="4"/>
  <c r="W3" i="4" s="1"/>
  <c r="S27" i="4"/>
  <c r="T27" i="4" s="1"/>
  <c r="Q28" i="4"/>
  <c r="P28" i="4" s="1"/>
  <c r="S38" i="2"/>
  <c r="T38" i="2" s="1"/>
  <c r="Q29" i="2"/>
  <c r="P29" i="2" s="1"/>
  <c r="S28" i="2"/>
  <c r="T28" i="2" s="1"/>
  <c r="P3" i="2"/>
  <c r="S3" i="2" s="1"/>
  <c r="V2" i="2"/>
  <c r="W2" i="2" s="1"/>
  <c r="S25" i="2"/>
  <c r="T25" i="2" s="1"/>
  <c r="X3" i="2"/>
  <c r="Q4" i="4" l="1"/>
  <c r="T4" i="4" s="1"/>
  <c r="P4" i="4"/>
  <c r="Q29" i="4"/>
  <c r="P29" i="4" s="1"/>
  <c r="S28" i="4"/>
  <c r="T28" i="4" s="1"/>
  <c r="Q30" i="2"/>
  <c r="P30" i="2" s="1"/>
  <c r="S29" i="2"/>
  <c r="T29" i="2" s="1"/>
  <c r="Q3" i="2"/>
  <c r="T3" i="2" s="1"/>
  <c r="AA3" i="2"/>
  <c r="AB3" i="2" s="1"/>
  <c r="R3" i="2"/>
  <c r="U3" i="2" s="1"/>
  <c r="P4" i="2" s="1"/>
  <c r="S4" i="4" l="1"/>
  <c r="R4" i="4"/>
  <c r="U4" i="4" s="1"/>
  <c r="Q5" i="4" s="1"/>
  <c r="T5" i="4" s="1"/>
  <c r="V4" i="4"/>
  <c r="W4" i="4" s="1"/>
  <c r="S29" i="4"/>
  <c r="T29" i="4" s="1"/>
  <c r="Q30" i="4"/>
  <c r="P30" i="4" s="1"/>
  <c r="S4" i="2"/>
  <c r="Q4" i="2"/>
  <c r="T4" i="2" s="1"/>
  <c r="S30" i="2"/>
  <c r="T30" i="2" s="1"/>
  <c r="Q31" i="2"/>
  <c r="P31" i="2" s="1"/>
  <c r="V3" i="2"/>
  <c r="W3" i="2" s="1"/>
  <c r="P5" i="4" l="1"/>
  <c r="Q31" i="4"/>
  <c r="S30" i="4"/>
  <c r="T30" i="4" s="1"/>
  <c r="P31" i="4"/>
  <c r="R4" i="2"/>
  <c r="S31" i="2"/>
  <c r="T31" i="2" s="1"/>
  <c r="Q32" i="2"/>
  <c r="P32" i="2" s="1"/>
  <c r="R5" i="4" l="1"/>
  <c r="U5" i="4" s="1"/>
  <c r="Q6" i="4" s="1"/>
  <c r="T6" i="4" s="1"/>
  <c r="V5" i="4"/>
  <c r="W5" i="4" s="1"/>
  <c r="S5" i="4"/>
  <c r="P6" i="4" s="1"/>
  <c r="Q32" i="4"/>
  <c r="P32" i="4"/>
  <c r="S31" i="4"/>
  <c r="T31" i="4" s="1"/>
  <c r="U4" i="2"/>
  <c r="V4" i="2"/>
  <c r="W4" i="2" s="1"/>
  <c r="Q33" i="2"/>
  <c r="P33" i="2" s="1"/>
  <c r="S32" i="2"/>
  <c r="T32" i="2" s="1"/>
  <c r="S6" i="4" l="1"/>
  <c r="R6" i="4"/>
  <c r="U6" i="4" s="1"/>
  <c r="Q7" i="4" s="1"/>
  <c r="T7" i="4" s="1"/>
  <c r="S32" i="4"/>
  <c r="T32" i="4" s="1"/>
  <c r="P5" i="2"/>
  <c r="Q5" i="2"/>
  <c r="T5" i="2" s="1"/>
  <c r="S33" i="2"/>
  <c r="T33" i="2" s="1"/>
  <c r="Q34" i="2"/>
  <c r="P34" i="2" s="1"/>
  <c r="V6" i="4" l="1"/>
  <c r="W6" i="4" s="1"/>
  <c r="P7" i="4"/>
  <c r="S5" i="2"/>
  <c r="R5" i="2"/>
  <c r="U5" i="2" s="1"/>
  <c r="Q6" i="2" s="1"/>
  <c r="T6" i="2" s="1"/>
  <c r="V5" i="2"/>
  <c r="W5" i="2" s="1"/>
  <c r="Q35" i="2"/>
  <c r="P35" i="2" s="1"/>
  <c r="S35" i="2" s="1"/>
  <c r="T35" i="2" s="1"/>
  <c r="S34" i="2"/>
  <c r="T34" i="2" s="1"/>
  <c r="R7" i="4" l="1"/>
  <c r="U7" i="4" s="1"/>
  <c r="Q8" i="4" s="1"/>
  <c r="T8" i="4" s="1"/>
  <c r="S7" i="4"/>
  <c r="V7" i="4"/>
  <c r="W7" i="4" s="1"/>
  <c r="P6" i="2"/>
  <c r="P8" i="4" l="1"/>
  <c r="S8" i="4" s="1"/>
  <c r="R6" i="2"/>
  <c r="U6" i="2" s="1"/>
  <c r="Q7" i="2" s="1"/>
  <c r="T7" i="2" s="1"/>
  <c r="S6" i="2"/>
  <c r="P7" i="2" s="1"/>
  <c r="V6" i="2"/>
  <c r="W6" i="2" s="1"/>
  <c r="R8" i="4" l="1"/>
  <c r="U8" i="4" s="1"/>
  <c r="Q9" i="4" s="1"/>
  <c r="T9" i="4" s="1"/>
  <c r="S7" i="2"/>
  <c r="R7" i="2"/>
  <c r="U7" i="2" s="1"/>
  <c r="Q8" i="2" s="1"/>
  <c r="T8" i="2" s="1"/>
  <c r="P9" i="4" l="1"/>
  <c r="V8" i="4"/>
  <c r="W8" i="4" s="1"/>
  <c r="V7" i="2"/>
  <c r="W7" i="2" s="1"/>
  <c r="P8" i="2"/>
  <c r="R9" i="4" l="1"/>
  <c r="U9" i="4" s="1"/>
  <c r="Q10" i="4" s="1"/>
  <c r="T10" i="4" s="1"/>
  <c r="S9" i="4"/>
  <c r="P10" i="4" s="1"/>
  <c r="V9" i="4"/>
  <c r="W9" i="4" s="1"/>
  <c r="R10" i="4"/>
  <c r="U10" i="4" s="1"/>
  <c r="S8" i="2"/>
  <c r="R8" i="2"/>
  <c r="U8" i="2" s="1"/>
  <c r="Q9" i="2" s="1"/>
  <c r="T9" i="2" s="1"/>
  <c r="V8" i="2"/>
  <c r="W8" i="2" s="1"/>
  <c r="V10" i="4" l="1"/>
  <c r="W10" i="4" s="1"/>
  <c r="S10" i="4"/>
  <c r="P9" i="2"/>
  <c r="R9" i="2" l="1"/>
  <c r="U9" i="2" s="1"/>
  <c r="Q10" i="2" s="1"/>
  <c r="T10" i="2" s="1"/>
  <c r="V9" i="2"/>
  <c r="W9" i="2" s="1"/>
  <c r="S9" i="2"/>
  <c r="P10" i="2" s="1"/>
  <c r="R10" i="2" l="1"/>
  <c r="U10" i="2" s="1"/>
  <c r="S10" i="2"/>
  <c r="V10" i="2"/>
  <c r="W10" i="2" s="1"/>
</calcChain>
</file>

<file path=xl/sharedStrings.xml><?xml version="1.0" encoding="utf-8"?>
<sst xmlns="http://schemas.openxmlformats.org/spreadsheetml/2006/main" count="34" uniqueCount="13">
  <si>
    <t>x</t>
  </si>
  <si>
    <t>y</t>
  </si>
  <si>
    <t>a</t>
  </si>
  <si>
    <t>b</t>
  </si>
  <si>
    <t>c</t>
  </si>
  <si>
    <t>f(a)</t>
  </si>
  <si>
    <t>f(b)</t>
  </si>
  <si>
    <t>f(c)</t>
  </si>
  <si>
    <t>e</t>
  </si>
  <si>
    <t>F(x)</t>
  </si>
  <si>
    <t>F'(x)</t>
  </si>
  <si>
    <t>f(x)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</si>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</sst>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Лист2!$A$2:$A$15</c:f>
              <c:numCache>
                <c:formatCode>General</c:formatCode>
                <c:ptCount val="14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xVal>
          <c:yVal>
            <c:numRef>
              <c:f>Лист2!$B$2:$B$15</c:f>
              <c:numCache>
                <c:formatCode>General</c:formatCode>
                <c:ptCount val="14"/>
                <c:pt idx="0">
                  <c:v>-1.1558059211894156</c:v>
                </c:pt>
                <c:pt idx="1">
                  <c:v>0.20461901412776096</c:v>
                </c:pt>
                <c:pt idx="2">
                  <c:v>0.193460854421697</c:v>
                </c:pt>
                <c:pt idx="3">
                  <c:v>-0.40350811131657255</c:v>
                </c:pt>
                <c:pt idx="4">
                  <c:v>0.43333828669981789</c:v>
                </c:pt>
                <c:pt idx="5">
                  <c:v>-0.30572090622544473</c:v>
                </c:pt>
                <c:pt idx="6">
                  <c:v>8.3150889050012E-2</c:v>
                </c:pt>
                <c:pt idx="7">
                  <c:v>0.147184491713481</c:v>
                </c:pt>
                <c:pt idx="8">
                  <c:v>-0.3021426699550836</c:v>
                </c:pt>
                <c:pt idx="9">
                  <c:v>0.33087162715230184</c:v>
                </c:pt>
                <c:pt idx="10">
                  <c:v>-0.23127698165483423</c:v>
                </c:pt>
                <c:pt idx="11">
                  <c:v>4.8536449702205324E-2</c:v>
                </c:pt>
                <c:pt idx="12">
                  <c:v>0.14355984691942533</c:v>
                </c:pt>
                <c:pt idx="13">
                  <c:v>-0.27119950241109048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9-4260-8381-EEFFA516F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09711"/>
        <c:axId val="1289983631"/>
      </c:scatterChart>
      <c:valAx>
        <c:axId val="12876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983631"/>
        <c:crosses val="autoZero"/>
        <c:crossBetween val="midCat"/>
      </c:valAx>
      <c:valAx>
        <c:axId val="12899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6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Лист2!$A$2:$A$15</c:f>
              <c:numCache>
                <c:formatCode>General</c:formatCode>
                <c:ptCount val="14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</c:numCache>
            </c:numRef>
          </c:xVal>
          <c:yVal>
            <c:numRef>
              <c:f>Лист2!$B$2:$B$15</c:f>
              <c:numCache>
                <c:formatCode>General</c:formatCode>
                <c:ptCount val="14"/>
                <c:pt idx="0">
                  <c:v>-1.1558059211894156</c:v>
                </c:pt>
                <c:pt idx="1">
                  <c:v>0.20461901412776096</c:v>
                </c:pt>
                <c:pt idx="2">
                  <c:v>0.193460854421697</c:v>
                </c:pt>
                <c:pt idx="3">
                  <c:v>-0.40350811131657255</c:v>
                </c:pt>
                <c:pt idx="4">
                  <c:v>0.43333828669981789</c:v>
                </c:pt>
                <c:pt idx="5">
                  <c:v>-0.30572090622544473</c:v>
                </c:pt>
                <c:pt idx="6">
                  <c:v>8.3150889050012E-2</c:v>
                </c:pt>
                <c:pt idx="7">
                  <c:v>0.147184491713481</c:v>
                </c:pt>
                <c:pt idx="8">
                  <c:v>-0.3021426699550836</c:v>
                </c:pt>
                <c:pt idx="9">
                  <c:v>0.33087162715230184</c:v>
                </c:pt>
                <c:pt idx="10">
                  <c:v>-0.23127698165483423</c:v>
                </c:pt>
                <c:pt idx="11">
                  <c:v>4.8536449702205324E-2</c:v>
                </c:pt>
                <c:pt idx="12">
                  <c:v>0.14355984691942533</c:v>
                </c:pt>
                <c:pt idx="13">
                  <c:v>-0.27119950241109048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C-4DCA-9B49-178F4972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09711"/>
        <c:axId val="1289983631"/>
      </c:scatterChart>
      <c:valAx>
        <c:axId val="12876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983631"/>
        <c:crosses val="autoZero"/>
        <c:crossBetween val="midCat"/>
      </c:valAx>
      <c:valAx>
        <c:axId val="12899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6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13</xdr:col>
      <xdr:colOff>600074</xdr:colOff>
      <xdr:row>23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A2827A-EE5C-47ED-ACEE-D829C0046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13</xdr:col>
      <xdr:colOff>600074</xdr:colOff>
      <xdr:row>23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3F447E-D78E-4155-BBA2-6763B2D36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095C-AEE3-47B1-B948-BF4B973ECC58}">
  <dimension ref="A1:AB32"/>
  <sheetViews>
    <sheetView tabSelected="1" workbookViewId="0">
      <selection activeCell="J31" sqref="J3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-1.5</v>
      </c>
      <c r="B2">
        <f>COS(5*A2+10)/LN(4*A2+8)</f>
        <v>-1.1558059211894156</v>
      </c>
      <c r="P2">
        <v>3.5</v>
      </c>
      <c r="Q2">
        <v>4</v>
      </c>
      <c r="R2">
        <f>(P2+Q2)/2</f>
        <v>3.75</v>
      </c>
      <c r="S2">
        <f>COS(5*P2+10)/LN(4*P2+8)</f>
        <v>-0.23127698165483423</v>
      </c>
      <c r="T2">
        <f>COS(5*Q2+10)/LN(4*Q2+8)</f>
        <v>4.8536449702205324E-2</v>
      </c>
      <c r="U2">
        <f>COS(5*R2+10)/LN(4*R2+8)</f>
        <v>-0.2835240067110637</v>
      </c>
      <c r="V2">
        <f>ABS(P2-R2)</f>
        <v>0.25</v>
      </c>
      <c r="W2" t="str">
        <f>IF(V2&gt;0.001,"no","yes")</f>
        <v>no</v>
      </c>
      <c r="X2">
        <v>4</v>
      </c>
    </row>
    <row r="3" spans="1:28" x14ac:dyDescent="0.25">
      <c r="A3">
        <v>-1</v>
      </c>
      <c r="B3">
        <f t="shared" ref="B3:B15" si="0">COS(5*A3+10)/LN(4*A3+8)</f>
        <v>0.20461901412776096</v>
      </c>
      <c r="P3">
        <f>IF(S2*U2&gt;0,R2,P2)</f>
        <v>3.75</v>
      </c>
      <c r="Q3">
        <f>IF(T2*U2&gt;0,R2,Q2)</f>
        <v>4</v>
      </c>
      <c r="R3">
        <f>(P3+Q3)/2</f>
        <v>3.875</v>
      </c>
      <c r="S3">
        <f>COS(5*P3+10)/LN(4*P3+8)</f>
        <v>-0.2835240067110637</v>
      </c>
      <c r="T3">
        <f>COS(5*Q3+10)/LN(4*Q3+8)</f>
        <v>4.8536449702205324E-2</v>
      </c>
      <c r="U3">
        <f>COS(5*R3+10)/LN(4*R3+8)</f>
        <v>-0.14349138784137377</v>
      </c>
      <c r="V3">
        <f t="shared" ref="V3:V11" si="1">ABS(P3-R3)</f>
        <v>0.125</v>
      </c>
      <c r="W3" t="str">
        <f>IF(V3&gt;0.001,"no","yes")</f>
        <v>no</v>
      </c>
      <c r="X3">
        <f>X2-Y3/Z3</f>
        <v>3.9687247970599775</v>
      </c>
      <c r="Y3">
        <f>COS(5*X2+10)/LN(4*X2+8)</f>
        <v>4.8536449702205324E-2</v>
      </c>
      <c r="Z3">
        <f>(-5*SIN(5*X2+10)*LN(4*X2+8)-COS(5*X2+10)*(4/(4*X2+8)))/(LN(4*X2+8)^2)</f>
        <v>1.5519147803864057</v>
      </c>
      <c r="AA3">
        <f>ABS(X3-X2)</f>
        <v>3.1275202940022506E-2</v>
      </c>
      <c r="AB3" t="str">
        <f>IF(AA3&gt;0.001,"no","yes")</f>
        <v>no</v>
      </c>
    </row>
    <row r="4" spans="1:28" x14ac:dyDescent="0.25">
      <c r="A4">
        <v>-0.5</v>
      </c>
      <c r="B4">
        <f t="shared" si="0"/>
        <v>0.193460854421697</v>
      </c>
      <c r="P4">
        <f t="shared" ref="P4:P11" si="2">IF(S3*U3&gt;0,R3,P3)</f>
        <v>3.875</v>
      </c>
      <c r="Q4">
        <f t="shared" ref="Q4:Q11" si="3">IF(T3*U3&gt;0,R3,Q3)</f>
        <v>4</v>
      </c>
      <c r="R4">
        <f t="shared" ref="R4:R11" si="4">(P4+Q4)/2</f>
        <v>3.9375</v>
      </c>
      <c r="S4">
        <f t="shared" ref="S4:U11" si="5">COS(5*P4+10)/LN(4*P4+8)</f>
        <v>-0.14349138784137377</v>
      </c>
      <c r="T4">
        <f t="shared" si="5"/>
        <v>4.8536449702205324E-2</v>
      </c>
      <c r="U4">
        <f t="shared" si="5"/>
        <v>-4.9557742444281912E-2</v>
      </c>
      <c r="V4">
        <f t="shared" si="1"/>
        <v>6.25E-2</v>
      </c>
      <c r="W4" t="str">
        <f t="shared" ref="W4:W11" si="6">IF(V4&gt;0.001,"no","yes")</f>
        <v>no</v>
      </c>
      <c r="X4">
        <f t="shared" ref="X4" si="7">X3-Y4/Z4</f>
        <v>3.9690260372565529</v>
      </c>
      <c r="Y4">
        <f t="shared" ref="Y4:Y11" si="8">COS(5*X3+10)/LN(4*X3+8)</f>
        <v>-4.7472582604005207E-4</v>
      </c>
      <c r="Z4">
        <f t="shared" ref="Z4:Z8" si="9">(-5*SIN(5*X3+10)*LN(4*X3+8)-COS(5*X3+10)*(4/(4*X3+8)))/(LN(4*X3+8)^2)</f>
        <v>1.575904648306871</v>
      </c>
      <c r="AA4">
        <f t="shared" ref="AA4:AA8" si="10">ABS(X4-X3)</f>
        <v>3.0124019657540302E-4</v>
      </c>
      <c r="AB4" t="str">
        <f t="shared" ref="AB4:AB11" si="11">IF(AA4&gt;0.001,"no","yes")</f>
        <v>yes</v>
      </c>
    </row>
    <row r="5" spans="1:28" x14ac:dyDescent="0.25">
      <c r="A5">
        <v>0</v>
      </c>
      <c r="B5">
        <f t="shared" si="0"/>
        <v>-0.40350811131657255</v>
      </c>
      <c r="P5">
        <f t="shared" si="2"/>
        <v>3.9375</v>
      </c>
      <c r="Q5">
        <f t="shared" si="3"/>
        <v>4</v>
      </c>
      <c r="R5">
        <f t="shared" si="4"/>
        <v>3.96875</v>
      </c>
      <c r="S5">
        <f t="shared" si="5"/>
        <v>-4.9557742444281912E-2</v>
      </c>
      <c r="T5">
        <f t="shared" si="5"/>
        <v>4.8536449702205324E-2</v>
      </c>
      <c r="U5">
        <f t="shared" si="5"/>
        <v>-4.3500844490224305E-4</v>
      </c>
      <c r="V5">
        <f t="shared" si="1"/>
        <v>3.125E-2</v>
      </c>
      <c r="W5" t="str">
        <f t="shared" si="6"/>
        <v>no</v>
      </c>
    </row>
    <row r="6" spans="1:28" x14ac:dyDescent="0.25">
      <c r="A6">
        <v>0.5</v>
      </c>
      <c r="B6">
        <f t="shared" si="0"/>
        <v>0.43333828669981789</v>
      </c>
      <c r="P6">
        <f t="shared" si="2"/>
        <v>3.96875</v>
      </c>
      <c r="Q6">
        <f t="shared" si="3"/>
        <v>4</v>
      </c>
      <c r="R6">
        <f t="shared" si="4"/>
        <v>3.984375</v>
      </c>
      <c r="S6">
        <f t="shared" si="5"/>
        <v>-4.3500844490224305E-4</v>
      </c>
      <c r="T6">
        <f t="shared" si="5"/>
        <v>4.8536449702205324E-2</v>
      </c>
      <c r="U6">
        <f t="shared" si="5"/>
        <v>2.4144473520619408E-2</v>
      </c>
      <c r="V6">
        <f t="shared" si="1"/>
        <v>1.5625E-2</v>
      </c>
      <c r="W6" t="str">
        <f t="shared" si="6"/>
        <v>no</v>
      </c>
    </row>
    <row r="7" spans="1:28" x14ac:dyDescent="0.25">
      <c r="A7">
        <v>1</v>
      </c>
      <c r="B7">
        <f t="shared" si="0"/>
        <v>-0.30572090622544473</v>
      </c>
      <c r="P7">
        <f t="shared" si="2"/>
        <v>3.96875</v>
      </c>
      <c r="Q7">
        <f t="shared" si="3"/>
        <v>3.984375</v>
      </c>
      <c r="R7">
        <f t="shared" si="4"/>
        <v>3.9765625</v>
      </c>
      <c r="S7">
        <f t="shared" si="5"/>
        <v>-4.3500844490224305E-4</v>
      </c>
      <c r="T7">
        <f t="shared" si="5"/>
        <v>2.4144473520619408E-2</v>
      </c>
      <c r="U7">
        <f t="shared" si="5"/>
        <v>1.1868844628423587E-2</v>
      </c>
      <c r="V7">
        <f t="shared" si="1"/>
        <v>7.8125E-3</v>
      </c>
      <c r="W7" t="str">
        <f t="shared" si="6"/>
        <v>no</v>
      </c>
    </row>
    <row r="8" spans="1:28" x14ac:dyDescent="0.25">
      <c r="A8">
        <v>1.5</v>
      </c>
      <c r="B8">
        <f t="shared" si="0"/>
        <v>8.3150889050012E-2</v>
      </c>
      <c r="P8">
        <f t="shared" si="2"/>
        <v>3.96875</v>
      </c>
      <c r="Q8">
        <f t="shared" si="3"/>
        <v>3.9765625</v>
      </c>
      <c r="R8">
        <f t="shared" si="4"/>
        <v>3.97265625</v>
      </c>
      <c r="S8">
        <f t="shared" si="5"/>
        <v>-4.3500844490224305E-4</v>
      </c>
      <c r="T8">
        <f t="shared" si="5"/>
        <v>1.1868844628423587E-2</v>
      </c>
      <c r="U8">
        <f t="shared" si="5"/>
        <v>5.7192763849767559E-3</v>
      </c>
      <c r="V8">
        <f t="shared" si="1"/>
        <v>3.90625E-3</v>
      </c>
      <c r="W8" t="str">
        <f t="shared" si="6"/>
        <v>no</v>
      </c>
    </row>
    <row r="9" spans="1:28" x14ac:dyDescent="0.25">
      <c r="A9">
        <v>2</v>
      </c>
      <c r="B9">
        <f t="shared" si="0"/>
        <v>0.147184491713481</v>
      </c>
      <c r="P9">
        <f t="shared" si="2"/>
        <v>3.96875</v>
      </c>
      <c r="Q9">
        <f t="shared" si="3"/>
        <v>3.97265625</v>
      </c>
      <c r="R9">
        <f t="shared" si="4"/>
        <v>3.970703125</v>
      </c>
      <c r="S9">
        <f t="shared" si="5"/>
        <v>-4.3500844490224305E-4</v>
      </c>
      <c r="T9">
        <f t="shared" si="5"/>
        <v>5.7192763849767559E-3</v>
      </c>
      <c r="U9">
        <f t="shared" si="5"/>
        <v>2.64257715221666E-3</v>
      </c>
      <c r="V9">
        <f t="shared" si="1"/>
        <v>1.953125E-3</v>
      </c>
      <c r="W9" t="str">
        <f t="shared" si="6"/>
        <v>no</v>
      </c>
    </row>
    <row r="10" spans="1:28" x14ac:dyDescent="0.25">
      <c r="A10">
        <v>2.5</v>
      </c>
      <c r="B10">
        <f t="shared" si="0"/>
        <v>-0.3021426699550836</v>
      </c>
      <c r="P10">
        <f t="shared" si="2"/>
        <v>3.96875</v>
      </c>
      <c r="Q10">
        <f t="shared" si="3"/>
        <v>3.970703125</v>
      </c>
      <c r="R10">
        <f t="shared" si="4"/>
        <v>3.9697265625</v>
      </c>
      <c r="S10">
        <f t="shared" si="5"/>
        <v>-4.3500844490224305E-4</v>
      </c>
      <c r="T10">
        <f t="shared" si="5"/>
        <v>2.64257715221666E-3</v>
      </c>
      <c r="U10">
        <f t="shared" si="5"/>
        <v>1.1038768416562735E-3</v>
      </c>
      <c r="V10">
        <f t="shared" si="1"/>
        <v>9.765625E-4</v>
      </c>
      <c r="W10" t="str">
        <f t="shared" si="6"/>
        <v>yes</v>
      </c>
    </row>
    <row r="11" spans="1:28" x14ac:dyDescent="0.25">
      <c r="A11">
        <v>3</v>
      </c>
      <c r="B11">
        <f t="shared" si="0"/>
        <v>0.33087162715230184</v>
      </c>
    </row>
    <row r="12" spans="1:28" x14ac:dyDescent="0.25">
      <c r="A12">
        <v>3.5</v>
      </c>
      <c r="B12">
        <f t="shared" si="0"/>
        <v>-0.23127698165483423</v>
      </c>
    </row>
    <row r="13" spans="1:28" x14ac:dyDescent="0.25">
      <c r="A13">
        <v>4</v>
      </c>
      <c r="B13">
        <f t="shared" si="0"/>
        <v>4.8536449702205324E-2</v>
      </c>
    </row>
    <row r="14" spans="1:28" x14ac:dyDescent="0.25">
      <c r="A14">
        <v>4.5</v>
      </c>
      <c r="B14">
        <f t="shared" si="0"/>
        <v>0.14355984691942533</v>
      </c>
    </row>
    <row r="15" spans="1:28" x14ac:dyDescent="0.25">
      <c r="A15">
        <v>5</v>
      </c>
      <c r="B15">
        <f t="shared" si="0"/>
        <v>-0.27119950241109048</v>
      </c>
    </row>
    <row r="23" spans="16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0" x14ac:dyDescent="0.25">
      <c r="P24">
        <v>4</v>
      </c>
      <c r="R24">
        <v>5</v>
      </c>
    </row>
    <row r="25" spans="16:20" x14ac:dyDescent="0.25">
      <c r="P25">
        <f>P24-Q25/$R$24</f>
        <v>3.9902927100595589</v>
      </c>
      <c r="Q25">
        <f>COS(5*P24+10)/LN(4*P24+8)</f>
        <v>4.8536449702205324E-2</v>
      </c>
      <c r="S25">
        <f>ABS(P25-P24)</f>
        <v>9.7072899404411217E-3</v>
      </c>
      <c r="T25" t="str">
        <f>IF(S25&gt;0.001,"no","yes")</f>
        <v>no</v>
      </c>
    </row>
    <row r="26" spans="16:20" x14ac:dyDescent="0.25">
      <c r="P26">
        <f t="shared" ref="P26:P35" si="12">P25-Q26/$R$24</f>
        <v>3.9836101816745488</v>
      </c>
      <c r="Q26">
        <f t="shared" ref="Q26:Q48" si="13">COS(5*P25+10)/LN(4*P25+8)</f>
        <v>3.341264192505005E-2</v>
      </c>
      <c r="S26">
        <f t="shared" ref="S26:S35" si="14">ABS(P26-P25)</f>
        <v>6.6825283850100448E-3</v>
      </c>
      <c r="T26" t="str">
        <f t="shared" ref="T26:T48" si="15">IF(S26&gt;0.001,"no","yes")</f>
        <v>no</v>
      </c>
    </row>
    <row r="27" spans="16:20" x14ac:dyDescent="0.25">
      <c r="P27">
        <f t="shared" si="12"/>
        <v>3.9790212818615456</v>
      </c>
      <c r="Q27">
        <f t="shared" si="13"/>
        <v>2.2944499065017214E-2</v>
      </c>
      <c r="S27">
        <f t="shared" si="14"/>
        <v>4.5888998130032554E-3</v>
      </c>
      <c r="T27" t="str">
        <f t="shared" si="15"/>
        <v>no</v>
      </c>
    </row>
    <row r="28" spans="16:20" x14ac:dyDescent="0.25">
      <c r="P28">
        <f t="shared" si="12"/>
        <v>3.9758740402350177</v>
      </c>
      <c r="Q28">
        <f t="shared" si="13"/>
        <v>1.5736208132638471E-2</v>
      </c>
      <c r="S28">
        <f t="shared" si="14"/>
        <v>3.147241626527908E-3</v>
      </c>
      <c r="T28" t="str">
        <f t="shared" si="15"/>
        <v>no</v>
      </c>
    </row>
    <row r="29" spans="16:20" x14ac:dyDescent="0.25">
      <c r="P29">
        <f t="shared" si="12"/>
        <v>3.9737169491597646</v>
      </c>
      <c r="Q29">
        <f t="shared" si="13"/>
        <v>1.078545537626628E-2</v>
      </c>
      <c r="S29">
        <f t="shared" si="14"/>
        <v>2.1570910752530814E-3</v>
      </c>
      <c r="T29" t="str">
        <f t="shared" si="15"/>
        <v>no</v>
      </c>
    </row>
    <row r="30" spans="16:20" x14ac:dyDescent="0.25">
      <c r="P30">
        <f t="shared" si="12"/>
        <v>3.9722390114494797</v>
      </c>
      <c r="Q30">
        <f t="shared" si="13"/>
        <v>7.3896885514245442E-3</v>
      </c>
      <c r="S30">
        <f t="shared" si="14"/>
        <v>1.4779377102849267E-3</v>
      </c>
      <c r="T30" t="str">
        <f t="shared" si="15"/>
        <v>no</v>
      </c>
    </row>
    <row r="31" spans="16:20" x14ac:dyDescent="0.25">
      <c r="P31">
        <f t="shared" si="12"/>
        <v>3.9712265910276972</v>
      </c>
      <c r="Q31">
        <f t="shared" si="13"/>
        <v>5.0621021089129773E-3</v>
      </c>
      <c r="S31">
        <f t="shared" si="14"/>
        <v>1.0124204217825117E-3</v>
      </c>
      <c r="T31" t="str">
        <f t="shared" si="15"/>
        <v>no</v>
      </c>
    </row>
    <row r="32" spans="16:20" x14ac:dyDescent="0.25">
      <c r="P32">
        <f t="shared" si="12"/>
        <v>3.9705331357129743</v>
      </c>
      <c r="Q32">
        <f t="shared" si="13"/>
        <v>3.4672765736152088E-3</v>
      </c>
      <c r="S32">
        <f t="shared" si="14"/>
        <v>6.9345531472286837E-4</v>
      </c>
      <c r="T32" t="str">
        <f t="shared" si="15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8"/>
  <sheetViews>
    <sheetView workbookViewId="0">
      <selection activeCell="C31" sqref="C3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s="1" t="s">
        <v>8</v>
      </c>
      <c r="X1" t="s">
        <v>0</v>
      </c>
      <c r="Y1" t="s">
        <v>9</v>
      </c>
      <c r="Z1" t="s">
        <v>10</v>
      </c>
      <c r="AA1" s="1" t="s">
        <v>8</v>
      </c>
    </row>
    <row r="2" spans="1:28" x14ac:dyDescent="0.25">
      <c r="A2">
        <v>-1.5</v>
      </c>
      <c r="B2">
        <f>COS(5*A2+10)/LN(4*A2+8)</f>
        <v>-1.1558059211894156</v>
      </c>
      <c r="P2">
        <v>1</v>
      </c>
      <c r="Q2">
        <v>2</v>
      </c>
      <c r="R2">
        <f>(P2+Q2)/2</f>
        <v>1.5</v>
      </c>
      <c r="S2">
        <f>COS(5*P2+10)/LN(4*P2+8)</f>
        <v>-0.30572090622544473</v>
      </c>
      <c r="T2">
        <f>COS(5*Q2+10)/LN(4*Q2+8)</f>
        <v>0.147184491713481</v>
      </c>
      <c r="U2">
        <f>COS(5*R2+10)/LN(4*R2+8)</f>
        <v>8.3150889050012E-2</v>
      </c>
      <c r="V2">
        <f>ABS(P2-R2)</f>
        <v>0.5</v>
      </c>
      <c r="W2" t="str">
        <f>IF(V2&gt;0.001,"no","yes")</f>
        <v>no</v>
      </c>
      <c r="X2">
        <v>1.5</v>
      </c>
    </row>
    <row r="3" spans="1:28" x14ac:dyDescent="0.25">
      <c r="A3">
        <v>-1</v>
      </c>
      <c r="B3">
        <f t="shared" ref="B3:B15" si="0">COS(5*A3+10)/LN(4*A3+8)</f>
        <v>0.20461901412776096</v>
      </c>
      <c r="P3">
        <f>IF(S2*U2&gt;0,R2,P2)</f>
        <v>1</v>
      </c>
      <c r="Q3">
        <f>IF(T2*U2&gt;0,R2,Q2)</f>
        <v>1.5</v>
      </c>
      <c r="R3">
        <f>(P3+Q3)/2</f>
        <v>1.25</v>
      </c>
      <c r="S3">
        <f>COS(5*P3+10)/LN(4*P3+8)</f>
        <v>-0.30572090622544473</v>
      </c>
      <c r="T3">
        <f>COS(5*Q3+10)/LN(4*Q3+8)</f>
        <v>8.3150889050012E-2</v>
      </c>
      <c r="U3">
        <f>COS(5*R3+10)/LN(4*R3+8)</f>
        <v>-0.33398700186293584</v>
      </c>
      <c r="V3">
        <f t="shared" ref="V3" si="1">ABS(P3-R3)</f>
        <v>0.25</v>
      </c>
      <c r="W3" t="str">
        <f>IF(V3&gt;0.001,"no","yes")</f>
        <v>no</v>
      </c>
      <c r="X3">
        <f>X2-Y3/Z3</f>
        <v>1.4547954020187688</v>
      </c>
      <c r="Y3">
        <f>COS(5*X2+10)/LN(4*X2+8)</f>
        <v>8.3150889050012E-2</v>
      </c>
      <c r="Z3">
        <f>(-5*SIN(5*X2+10)*LN(4*X2+8)-COS(5*X2+10)*(4/(4*X2+8)))/(LN(4*X2+8)^2)</f>
        <v>1.8394343222460663</v>
      </c>
      <c r="AA3">
        <f>ABS(X3-X2)</f>
        <v>4.520459798123122E-2</v>
      </c>
      <c r="AB3" t="str">
        <f>IF(AA3&gt;0.001,"no","yes")</f>
        <v>no</v>
      </c>
    </row>
    <row r="4" spans="1:28" x14ac:dyDescent="0.25">
      <c r="A4">
        <v>-0.5</v>
      </c>
      <c r="B4">
        <f t="shared" si="0"/>
        <v>0.193460854421697</v>
      </c>
      <c r="P4">
        <f t="shared" ref="P4:P11" si="2">IF(S3*U3&gt;0,R3,P3)</f>
        <v>1.25</v>
      </c>
      <c r="Q4">
        <f t="shared" ref="Q4:Q11" si="3">IF(T3*U3&gt;0,R3,Q3)</f>
        <v>1.5</v>
      </c>
      <c r="R4">
        <f t="shared" ref="R4:R11" si="4">(P4+Q4)/2</f>
        <v>1.375</v>
      </c>
      <c r="S4">
        <f t="shared" ref="S4:S11" si="5">COS(5*P4+10)/LN(4*P4+8)</f>
        <v>-0.33398700186293584</v>
      </c>
      <c r="T4">
        <f t="shared" ref="T4:T11" si="6">COS(5*Q4+10)/LN(4*Q4+8)</f>
        <v>8.3150889050012E-2</v>
      </c>
      <c r="U4">
        <f t="shared" ref="U4:U11" si="7">COS(5*R4+10)/LN(4*R4+8)</f>
        <v>-0.15095091831205376</v>
      </c>
      <c r="V4">
        <f t="shared" ref="V4:V11" si="8">ABS(P4-R4)</f>
        <v>0.125</v>
      </c>
      <c r="W4" t="str">
        <f t="shared" ref="W4:W16" si="9">IF(V4&gt;0.001,"no","yes")</f>
        <v>no</v>
      </c>
      <c r="X4">
        <f t="shared" ref="X4:X8" si="10">X3-Y4/Z4</f>
        <v>1.4557518254047586</v>
      </c>
      <c r="Y4">
        <f t="shared" ref="Y4:Y8" si="11">COS(5*X3+10)/LN(4*X3+8)</f>
        <v>-1.8211963135927104E-3</v>
      </c>
      <c r="Z4">
        <f t="shared" ref="Z4:Z8" si="12">(-5*SIN(5*X3+10)*LN(4*X3+8)-COS(5*X3+10)*(4/(4*X3+8)))/(LN(4*X3+8)^2)</f>
        <v>1.9041737584743046</v>
      </c>
      <c r="AA4">
        <f t="shared" ref="AA4:AA8" si="13">ABS(X4-X3)</f>
        <v>9.5642338598977972E-4</v>
      </c>
      <c r="AB4" t="str">
        <f t="shared" ref="AB4:AB8" si="14">IF(AA4&gt;0.001,"no","yes")</f>
        <v>yes</v>
      </c>
    </row>
    <row r="5" spans="1:28" x14ac:dyDescent="0.25">
      <c r="A5">
        <v>0</v>
      </c>
      <c r="B5">
        <f t="shared" si="0"/>
        <v>-0.40350811131657255</v>
      </c>
      <c r="P5">
        <f t="shared" si="2"/>
        <v>1.375</v>
      </c>
      <c r="Q5">
        <f t="shared" si="3"/>
        <v>1.5</v>
      </c>
      <c r="R5">
        <f t="shared" si="4"/>
        <v>1.4375</v>
      </c>
      <c r="S5">
        <f t="shared" si="5"/>
        <v>-0.15095091831205376</v>
      </c>
      <c r="T5">
        <f t="shared" si="6"/>
        <v>8.3150889050012E-2</v>
      </c>
      <c r="U5">
        <f t="shared" si="7"/>
        <v>-3.4769791868718897E-2</v>
      </c>
      <c r="V5">
        <f t="shared" si="8"/>
        <v>6.25E-2</v>
      </c>
      <c r="W5" t="str">
        <f t="shared" si="9"/>
        <v>no</v>
      </c>
    </row>
    <row r="6" spans="1:28" x14ac:dyDescent="0.25">
      <c r="A6">
        <v>0.5</v>
      </c>
      <c r="B6">
        <f t="shared" si="0"/>
        <v>0.43333828669981789</v>
      </c>
      <c r="P6">
        <f t="shared" si="2"/>
        <v>1.4375</v>
      </c>
      <c r="Q6">
        <f t="shared" si="3"/>
        <v>1.5</v>
      </c>
      <c r="R6">
        <f t="shared" si="4"/>
        <v>1.46875</v>
      </c>
      <c r="S6">
        <f t="shared" si="5"/>
        <v>-3.4769791868718897E-2</v>
      </c>
      <c r="T6">
        <f t="shared" si="6"/>
        <v>8.3150889050012E-2</v>
      </c>
      <c r="U6">
        <f t="shared" si="7"/>
        <v>2.4692956304661569E-2</v>
      </c>
      <c r="V6">
        <f t="shared" si="8"/>
        <v>3.125E-2</v>
      </c>
      <c r="W6" t="str">
        <f t="shared" si="9"/>
        <v>no</v>
      </c>
    </row>
    <row r="7" spans="1:28" x14ac:dyDescent="0.25">
      <c r="A7">
        <v>1</v>
      </c>
      <c r="B7">
        <f t="shared" si="0"/>
        <v>-0.30572090622544473</v>
      </c>
      <c r="P7">
        <f t="shared" si="2"/>
        <v>1.4375</v>
      </c>
      <c r="Q7">
        <f t="shared" si="3"/>
        <v>1.46875</v>
      </c>
      <c r="R7">
        <f t="shared" si="4"/>
        <v>1.453125</v>
      </c>
      <c r="S7">
        <f t="shared" si="5"/>
        <v>-3.4769791868718897E-2</v>
      </c>
      <c r="T7">
        <f t="shared" si="6"/>
        <v>2.4692956304661569E-2</v>
      </c>
      <c r="U7">
        <f t="shared" si="7"/>
        <v>-5.002417449555571E-3</v>
      </c>
      <c r="V7">
        <f t="shared" si="8"/>
        <v>1.5625E-2</v>
      </c>
      <c r="W7" t="str">
        <f t="shared" si="9"/>
        <v>no</v>
      </c>
    </row>
    <row r="8" spans="1:28" x14ac:dyDescent="0.25">
      <c r="A8">
        <v>1.5</v>
      </c>
      <c r="B8">
        <f t="shared" si="0"/>
        <v>8.3150889050012E-2</v>
      </c>
      <c r="P8">
        <f t="shared" si="2"/>
        <v>1.453125</v>
      </c>
      <c r="Q8">
        <f t="shared" si="3"/>
        <v>1.46875</v>
      </c>
      <c r="R8">
        <f t="shared" si="4"/>
        <v>1.4609375</v>
      </c>
      <c r="S8">
        <f t="shared" si="5"/>
        <v>-5.002417449555571E-3</v>
      </c>
      <c r="T8">
        <f t="shared" si="6"/>
        <v>2.4692956304661569E-2</v>
      </c>
      <c r="U8">
        <f t="shared" si="7"/>
        <v>9.8655400724173437E-3</v>
      </c>
      <c r="V8">
        <f t="shared" si="8"/>
        <v>7.8125E-3</v>
      </c>
      <c r="W8" t="str">
        <f t="shared" si="9"/>
        <v>no</v>
      </c>
    </row>
    <row r="9" spans="1:28" x14ac:dyDescent="0.25">
      <c r="A9">
        <v>2</v>
      </c>
      <c r="B9">
        <f t="shared" si="0"/>
        <v>0.147184491713481</v>
      </c>
      <c r="P9">
        <f t="shared" si="2"/>
        <v>1.453125</v>
      </c>
      <c r="Q9">
        <f t="shared" si="3"/>
        <v>1.4609375</v>
      </c>
      <c r="R9">
        <f t="shared" si="4"/>
        <v>1.45703125</v>
      </c>
      <c r="S9">
        <f t="shared" si="5"/>
        <v>-5.002417449555571E-3</v>
      </c>
      <c r="T9">
        <f t="shared" si="6"/>
        <v>9.8655400724173437E-3</v>
      </c>
      <c r="U9">
        <f t="shared" si="7"/>
        <v>2.4352231032828647E-3</v>
      </c>
      <c r="V9">
        <f t="shared" si="8"/>
        <v>3.90625E-3</v>
      </c>
      <c r="W9" t="str">
        <f t="shared" si="9"/>
        <v>no</v>
      </c>
    </row>
    <row r="10" spans="1:28" x14ac:dyDescent="0.25">
      <c r="A10">
        <v>2.5</v>
      </c>
      <c r="B10">
        <f t="shared" si="0"/>
        <v>-0.3021426699550836</v>
      </c>
      <c r="P10">
        <f t="shared" si="2"/>
        <v>1.453125</v>
      </c>
      <c r="Q10">
        <f t="shared" si="3"/>
        <v>1.45703125</v>
      </c>
      <c r="R10">
        <f t="shared" si="4"/>
        <v>1.455078125</v>
      </c>
      <c r="S10">
        <f t="shared" si="5"/>
        <v>-5.002417449555571E-3</v>
      </c>
      <c r="T10">
        <f t="shared" si="6"/>
        <v>2.4352231032828647E-3</v>
      </c>
      <c r="U10">
        <f t="shared" si="7"/>
        <v>-1.2828577691378061E-3</v>
      </c>
      <c r="V10">
        <f t="shared" si="8"/>
        <v>1.953125E-3</v>
      </c>
      <c r="W10" t="str">
        <f t="shared" si="9"/>
        <v>no</v>
      </c>
    </row>
    <row r="11" spans="1:28" x14ac:dyDescent="0.25">
      <c r="A11">
        <v>3</v>
      </c>
      <c r="B11">
        <f t="shared" si="0"/>
        <v>0.33087162715230184</v>
      </c>
      <c r="P11">
        <f t="shared" ref="P11:P16" si="15">IF(S10*U10&gt;0,R10,P10)</f>
        <v>1.455078125</v>
      </c>
      <c r="Q11">
        <f t="shared" ref="Q11:Q16" si="16">IF(T10*U10&gt;0,R10,Q10)</f>
        <v>1.45703125</v>
      </c>
      <c r="R11">
        <f t="shared" ref="R11:R16" si="17">(P11+Q11)/2</f>
        <v>1.4560546875</v>
      </c>
      <c r="S11">
        <f t="shared" ref="S11:S16" si="18">COS(5*P11+10)/LN(4*P11+8)</f>
        <v>-1.2828577691378061E-3</v>
      </c>
      <c r="T11">
        <f t="shared" ref="T11:T16" si="19">COS(5*Q11+10)/LN(4*Q11+8)</f>
        <v>2.4352231032828647E-3</v>
      </c>
      <c r="U11">
        <f t="shared" ref="U11:U16" si="20">COS(5*R11+10)/LN(4*R11+8)</f>
        <v>5.7638953574378577E-4</v>
      </c>
      <c r="V11">
        <f t="shared" ref="V11:V16" si="21">ABS(P11-R11)</f>
        <v>9.765625E-4</v>
      </c>
      <c r="W11" t="str">
        <f t="shared" si="9"/>
        <v>yes</v>
      </c>
    </row>
    <row r="12" spans="1:28" x14ac:dyDescent="0.25">
      <c r="A12">
        <v>3.5</v>
      </c>
      <c r="B12">
        <f t="shared" si="0"/>
        <v>-0.23127698165483423</v>
      </c>
    </row>
    <row r="13" spans="1:28" x14ac:dyDescent="0.25">
      <c r="A13">
        <v>4</v>
      </c>
      <c r="B13">
        <f t="shared" si="0"/>
        <v>4.8536449702205324E-2</v>
      </c>
    </row>
    <row r="14" spans="1:28" x14ac:dyDescent="0.25">
      <c r="A14">
        <v>4.5</v>
      </c>
      <c r="B14">
        <f t="shared" si="0"/>
        <v>0.14355984691942533</v>
      </c>
    </row>
    <row r="15" spans="1:28" x14ac:dyDescent="0.25">
      <c r="A15">
        <v>5</v>
      </c>
      <c r="B15">
        <f t="shared" si="0"/>
        <v>-0.27119950241109048</v>
      </c>
    </row>
    <row r="23" spans="16:20" x14ac:dyDescent="0.25">
      <c r="P23" t="s">
        <v>0</v>
      </c>
      <c r="Q23" t="s">
        <v>11</v>
      </c>
      <c r="R23" t="s">
        <v>12</v>
      </c>
      <c r="S23" s="1" t="s">
        <v>8</v>
      </c>
    </row>
    <row r="24" spans="16:20" x14ac:dyDescent="0.25">
      <c r="P24">
        <v>1</v>
      </c>
      <c r="R24">
        <v>5</v>
      </c>
    </row>
    <row r="25" spans="16:20" x14ac:dyDescent="0.25">
      <c r="P25">
        <f>P24-Q25/$R$24</f>
        <v>1.061144181245089</v>
      </c>
      <c r="Q25">
        <f>COS(5*P24+10)/LN(4*P24+8)</f>
        <v>-0.30572090622544473</v>
      </c>
      <c r="S25">
        <f>ABS(P25-P24)</f>
        <v>6.1144181245089024E-2</v>
      </c>
      <c r="T25" t="str">
        <f>IF(S25&gt;0.001,"no","yes")</f>
        <v>no</v>
      </c>
    </row>
    <row r="26" spans="16:20" x14ac:dyDescent="0.25">
      <c r="P26">
        <f t="shared" ref="P26:P35" si="22">P25-Q26/$R$24</f>
        <v>1.1346096446465217</v>
      </c>
      <c r="Q26">
        <f t="shared" ref="Q26:Q40" si="23">COS(5*P25+10)/LN(4*P25+8)</f>
        <v>-0.36732731700716298</v>
      </c>
      <c r="S26">
        <f t="shared" ref="S26:S35" si="24">ABS(P26-P25)</f>
        <v>7.3465463401432674E-2</v>
      </c>
      <c r="T26" t="str">
        <f t="shared" ref="T26:T40" si="25">IF(S26&gt;0.001,"no","yes")</f>
        <v>no</v>
      </c>
    </row>
    <row r="27" spans="16:20" x14ac:dyDescent="0.25">
      <c r="P27">
        <f t="shared" si="22"/>
        <v>1.2136503692694123</v>
      </c>
      <c r="Q27">
        <f t="shared" si="23"/>
        <v>-0.39520362311445295</v>
      </c>
      <c r="S27">
        <f t="shared" si="24"/>
        <v>7.9040724622890579E-2</v>
      </c>
      <c r="T27" t="str">
        <f t="shared" si="25"/>
        <v>no</v>
      </c>
    </row>
    <row r="28" spans="16:20" x14ac:dyDescent="0.25">
      <c r="P28">
        <f t="shared" si="22"/>
        <v>1.286939671234264</v>
      </c>
      <c r="Q28">
        <f t="shared" si="23"/>
        <v>-0.36644650982425864</v>
      </c>
      <c r="S28">
        <f t="shared" si="24"/>
        <v>7.3289301964851727E-2</v>
      </c>
      <c r="T28" t="str">
        <f t="shared" si="25"/>
        <v>no</v>
      </c>
    </row>
    <row r="29" spans="16:20" x14ac:dyDescent="0.25">
      <c r="P29">
        <f t="shared" si="22"/>
        <v>1.3449579008075701</v>
      </c>
      <c r="Q29">
        <f t="shared" si="23"/>
        <v>-0.29009114786652995</v>
      </c>
      <c r="S29">
        <f t="shared" si="24"/>
        <v>5.8018229573306046E-2</v>
      </c>
      <c r="T29" t="str">
        <f t="shared" si="25"/>
        <v>no</v>
      </c>
    </row>
    <row r="30" spans="16:20" x14ac:dyDescent="0.25">
      <c r="P30">
        <f t="shared" si="22"/>
        <v>1.3855221811788481</v>
      </c>
      <c r="Q30">
        <f t="shared" si="23"/>
        <v>-0.20282140185639017</v>
      </c>
      <c r="S30">
        <f t="shared" si="24"/>
        <v>4.0564280371278016E-2</v>
      </c>
      <c r="T30" t="str">
        <f t="shared" si="25"/>
        <v>no</v>
      </c>
    </row>
    <row r="31" spans="16:20" x14ac:dyDescent="0.25">
      <c r="P31">
        <f t="shared" si="22"/>
        <v>1.4119230020749112</v>
      </c>
      <c r="Q31">
        <f t="shared" si="23"/>
        <v>-0.13200410448031533</v>
      </c>
      <c r="S31">
        <f t="shared" si="24"/>
        <v>2.6400820896063104E-2</v>
      </c>
      <c r="T31" t="str">
        <f t="shared" si="25"/>
        <v>no</v>
      </c>
    </row>
    <row r="32" spans="16:20" x14ac:dyDescent="0.25">
      <c r="P32">
        <f t="shared" si="22"/>
        <v>1.4285588457802521</v>
      </c>
      <c r="Q32">
        <f t="shared" si="23"/>
        <v>-8.317921852670393E-2</v>
      </c>
      <c r="S32">
        <f t="shared" si="24"/>
        <v>1.663584370534088E-2</v>
      </c>
      <c r="T32" t="str">
        <f t="shared" si="25"/>
        <v>no</v>
      </c>
    </row>
    <row r="33" spans="16:20" x14ac:dyDescent="0.25">
      <c r="P33">
        <f t="shared" si="22"/>
        <v>1.4389121188559733</v>
      </c>
      <c r="Q33">
        <f t="shared" si="23"/>
        <v>-5.1766365378605912E-2</v>
      </c>
      <c r="S33">
        <f t="shared" si="24"/>
        <v>1.0353273075721203E-2</v>
      </c>
      <c r="T33" t="str">
        <f t="shared" si="25"/>
        <v>no</v>
      </c>
    </row>
    <row r="34" spans="16:20" x14ac:dyDescent="0.25">
      <c r="P34">
        <f t="shared" si="22"/>
        <v>1.4453283818255607</v>
      </c>
      <c r="Q34">
        <f t="shared" si="23"/>
        <v>-3.2081314847937026E-2</v>
      </c>
      <c r="S34">
        <f t="shared" si="24"/>
        <v>6.4162629695874163E-3</v>
      </c>
      <c r="T34" t="str">
        <f t="shared" si="25"/>
        <v>no</v>
      </c>
    </row>
    <row r="35" spans="16:20" x14ac:dyDescent="0.25">
      <c r="P35">
        <f t="shared" si="22"/>
        <v>1.4493000072563282</v>
      </c>
      <c r="Q35">
        <f t="shared" si="23"/>
        <v>-1.9858127153837734E-2</v>
      </c>
      <c r="S35">
        <f t="shared" si="24"/>
        <v>3.9716254307675669E-3</v>
      </c>
      <c r="T35" t="str">
        <f t="shared" si="25"/>
        <v>no</v>
      </c>
    </row>
    <row r="36" spans="16:20" x14ac:dyDescent="0.25">
      <c r="P36">
        <f>P35-Q36/$R$24</f>
        <v>1.4517579524107191</v>
      </c>
      <c r="Q36">
        <f>COS(5*P35+10)/LN(4*P35+8)</f>
        <v>-1.2289725771955052E-2</v>
      </c>
      <c r="S36">
        <f>ABS(P36-P35)</f>
        <v>2.4579451543909059E-3</v>
      </c>
      <c r="T36" t="str">
        <f>IF(S36&gt;0.001,"no","yes")</f>
        <v>no</v>
      </c>
    </row>
    <row r="37" spans="16:20" x14ac:dyDescent="0.25">
      <c r="P37">
        <f t="shared" ref="P37:P40" si="26">P36-Q37/$R$24</f>
        <v>1.4532792591794583</v>
      </c>
      <c r="Q37">
        <f t="shared" si="23"/>
        <v>-7.6065338436954524E-3</v>
      </c>
      <c r="S37">
        <f t="shared" ref="S37:S40" si="27">ABS(P37-P36)</f>
        <v>1.5213067687391835E-3</v>
      </c>
      <c r="T37" t="str">
        <f t="shared" si="25"/>
        <v>no</v>
      </c>
    </row>
    <row r="38" spans="16:20" x14ac:dyDescent="0.25">
      <c r="P38">
        <f t="shared" si="26"/>
        <v>1.4542209788681593</v>
      </c>
      <c r="Q38">
        <f t="shared" si="23"/>
        <v>-4.7085984435044767E-3</v>
      </c>
      <c r="S38">
        <f t="shared" si="27"/>
        <v>9.4171968870093714E-4</v>
      </c>
      <c r="T38" t="str">
        <f t="shared" si="25"/>
        <v>yes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2023-03-03T17:17:16Z</dcterms:modified>
</cp:coreProperties>
</file>