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291D6FD-221B-4EB8-AE05-D5FE944A6953}" xr6:coauthVersionLast="40" xr6:coauthVersionMax="40" xr10:uidLastSave="{00000000-0000-0000-0000-000000000000}"/>
  <bookViews>
    <workbookView xWindow="0" yWindow="0" windowWidth="28800" windowHeight="12435" activeTab="1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5" i="1"/>
  <c r="D10" i="1"/>
  <c r="D6" i="1"/>
  <c r="D7" i="1"/>
  <c r="D8" i="1"/>
  <c r="D9" i="1"/>
  <c r="D5" i="1"/>
  <c r="C10" i="1"/>
  <c r="C6" i="1"/>
  <c r="C7" i="1"/>
  <c r="C8" i="1"/>
  <c r="C9" i="1"/>
  <c r="C5" i="1"/>
  <c r="M22" i="3" l="1"/>
  <c r="L22" i="3"/>
  <c r="K22" i="3"/>
  <c r="J22" i="3"/>
  <c r="G22" i="3"/>
  <c r="F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B23" i="3"/>
  <c r="B24" i="3"/>
  <c r="B25" i="3"/>
  <c r="B26" i="3"/>
  <c r="B27" i="3"/>
  <c r="B28" i="3"/>
  <c r="B29" i="3"/>
  <c r="B30" i="3"/>
  <c r="B31" i="3"/>
  <c r="B32" i="3"/>
  <c r="B12" i="3"/>
  <c r="A8" i="3"/>
  <c r="I12" i="3" s="1"/>
  <c r="D4" i="3"/>
  <c r="B13" i="3" s="1"/>
  <c r="M13" i="2"/>
  <c r="L13" i="2"/>
  <c r="K13" i="2"/>
  <c r="J13" i="2"/>
  <c r="M12" i="2"/>
  <c r="L12" i="2"/>
  <c r="K12" i="2"/>
  <c r="J12" i="2"/>
  <c r="G13" i="2"/>
  <c r="F13" i="2"/>
  <c r="G12" i="2"/>
  <c r="F12" i="2"/>
  <c r="C13" i="2"/>
  <c r="E12" i="2"/>
  <c r="C14" i="2"/>
  <c r="C15" i="2"/>
  <c r="C16" i="2" s="1"/>
  <c r="C17" i="2" s="1"/>
  <c r="C18" i="2" s="1"/>
  <c r="C19" i="2" s="1"/>
  <c r="C20" i="2" s="1"/>
  <c r="C21" i="2" s="1"/>
  <c r="C22" i="2" s="1"/>
  <c r="A8" i="2"/>
  <c r="I23" i="3" l="1"/>
  <c r="J23" i="3"/>
  <c r="E23" i="3"/>
  <c r="F23" i="3"/>
  <c r="B14" i="3"/>
  <c r="F12" i="3"/>
  <c r="C12" i="3"/>
  <c r="C13" i="3" s="1"/>
  <c r="C14" i="3" s="1"/>
  <c r="C15" i="3" s="1"/>
  <c r="E12" i="3"/>
  <c r="J12" i="3"/>
  <c r="K23" i="3" l="1"/>
  <c r="G23" i="3"/>
  <c r="E24" i="3" s="1"/>
  <c r="K12" i="3"/>
  <c r="L12" i="3" s="1"/>
  <c r="M12" i="3" s="1"/>
  <c r="B15" i="3"/>
  <c r="G12" i="3"/>
  <c r="E13" i="3" s="1"/>
  <c r="C16" i="3"/>
  <c r="H2" i="1"/>
  <c r="K5" i="1" s="1"/>
  <c r="C12" i="2"/>
  <c r="D4" i="2"/>
  <c r="L23" i="3" l="1"/>
  <c r="F24" i="3"/>
  <c r="F13" i="3"/>
  <c r="G13" i="3"/>
  <c r="B16" i="3"/>
  <c r="C17" i="3" s="1"/>
  <c r="I13" i="3"/>
  <c r="I12" i="2"/>
  <c r="B12" i="2"/>
  <c r="M23" i="3" l="1"/>
  <c r="I24" i="3" s="1"/>
  <c r="G24" i="3"/>
  <c r="E25" i="3" s="1"/>
  <c r="E14" i="3"/>
  <c r="F14" i="3"/>
  <c r="J13" i="3"/>
  <c r="K13" i="3" s="1"/>
  <c r="L13" i="3" s="1"/>
  <c r="M13" i="3" s="1"/>
  <c r="B17" i="3"/>
  <c r="B13" i="2"/>
  <c r="J24" i="3" l="1"/>
  <c r="K24" i="3" s="1"/>
  <c r="L24" i="3" s="1"/>
  <c r="F25" i="3"/>
  <c r="B18" i="3"/>
  <c r="I14" i="3"/>
  <c r="G14" i="3"/>
  <c r="E15" i="3" s="1"/>
  <c r="C18" i="3"/>
  <c r="C19" i="3" s="1"/>
  <c r="E13" i="2"/>
  <c r="B14" i="2"/>
  <c r="M24" i="3" l="1"/>
  <c r="I25" i="3" s="1"/>
  <c r="G25" i="3"/>
  <c r="E26" i="3" s="1"/>
  <c r="F15" i="3"/>
  <c r="J14" i="3"/>
  <c r="B19" i="3"/>
  <c r="C20" i="3" s="1"/>
  <c r="I13" i="2"/>
  <c r="E14" i="2"/>
  <c r="B15" i="2"/>
  <c r="J25" i="3" l="1"/>
  <c r="K25" i="3"/>
  <c r="L25" i="3"/>
  <c r="F26" i="3"/>
  <c r="K14" i="3"/>
  <c r="L14" i="3" s="1"/>
  <c r="M14" i="3" s="1"/>
  <c r="B20" i="3"/>
  <c r="G15" i="3"/>
  <c r="E16" i="3" s="1"/>
  <c r="F14" i="2"/>
  <c r="G14" i="2"/>
  <c r="B16" i="2"/>
  <c r="M25" i="3" l="1"/>
  <c r="I26" i="3" s="1"/>
  <c r="G26" i="3"/>
  <c r="E27" i="3" s="1"/>
  <c r="F16" i="3"/>
  <c r="B21" i="3"/>
  <c r="C21" i="3"/>
  <c r="C22" i="3" s="1"/>
  <c r="I15" i="3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J26" i="3" l="1"/>
  <c r="K26" i="3"/>
  <c r="L26" i="3"/>
  <c r="F27" i="3"/>
  <c r="J15" i="3"/>
  <c r="K15" i="3"/>
  <c r="L15" i="3" s="1"/>
  <c r="M15" i="3" s="1"/>
  <c r="B22" i="3"/>
  <c r="G16" i="3"/>
  <c r="E17" i="3" s="1"/>
  <c r="F15" i="2"/>
  <c r="G15" i="2"/>
  <c r="I14" i="2"/>
  <c r="G23" i="1"/>
  <c r="P13" i="1"/>
  <c r="I5" i="1"/>
  <c r="L5" i="1" s="1"/>
  <c r="H5" i="1"/>
  <c r="B18" i="2"/>
  <c r="B6" i="1"/>
  <c r="M26" i="3" l="1"/>
  <c r="I27" i="3" s="1"/>
  <c r="G27" i="3"/>
  <c r="E28" i="3" s="1"/>
  <c r="F17" i="3"/>
  <c r="I16" i="3"/>
  <c r="J14" i="2"/>
  <c r="K14" i="2" s="1"/>
  <c r="L14" i="2" s="1"/>
  <c r="M14" i="2" s="1"/>
  <c r="N13" i="1"/>
  <c r="B23" i="1" s="1"/>
  <c r="L13" i="1"/>
  <c r="A23" i="1" s="1"/>
  <c r="J5" i="1"/>
  <c r="N5" i="1"/>
  <c r="M5" i="1"/>
  <c r="B19" i="2"/>
  <c r="E16" i="2"/>
  <c r="B7" i="1"/>
  <c r="J27" i="3" l="1"/>
  <c r="K27" i="3"/>
  <c r="L27" i="3"/>
  <c r="F28" i="3"/>
  <c r="J16" i="3"/>
  <c r="G17" i="3"/>
  <c r="E18" i="3" s="1"/>
  <c r="I15" i="2"/>
  <c r="F16" i="2"/>
  <c r="G16" i="2"/>
  <c r="L15" i="1"/>
  <c r="A24" i="1" s="1"/>
  <c r="P15" i="1"/>
  <c r="C24" i="1" s="1"/>
  <c r="L17" i="1"/>
  <c r="B25" i="1" s="1"/>
  <c r="P17" i="1"/>
  <c r="D25" i="1" s="1"/>
  <c r="G24" i="1"/>
  <c r="R15" i="1"/>
  <c r="N19" i="1"/>
  <c r="D26" i="1" s="1"/>
  <c r="N21" i="1"/>
  <c r="E27" i="1" s="1"/>
  <c r="N15" i="1"/>
  <c r="B24" i="1" s="1"/>
  <c r="N17" i="1"/>
  <c r="C25" i="1" s="1"/>
  <c r="B20" i="2"/>
  <c r="B8" i="1"/>
  <c r="L19" i="1" s="1"/>
  <c r="C26" i="1" s="1"/>
  <c r="P19" i="1" l="1"/>
  <c r="E26" i="1" s="1"/>
  <c r="M27" i="3"/>
  <c r="I28" i="3" s="1"/>
  <c r="G28" i="3"/>
  <c r="E29" i="3" s="1"/>
  <c r="F18" i="3"/>
  <c r="G18" i="3" s="1"/>
  <c r="K16" i="3"/>
  <c r="L16" i="3" s="1"/>
  <c r="M16" i="3" s="1"/>
  <c r="J15" i="2"/>
  <c r="R17" i="1"/>
  <c r="G25" i="1"/>
  <c r="B21" i="2"/>
  <c r="E17" i="2"/>
  <c r="B9" i="1"/>
  <c r="L21" i="1" l="1"/>
  <c r="D27" i="1" s="1"/>
  <c r="P21" i="1"/>
  <c r="F27" i="1" s="1"/>
  <c r="J28" i="3"/>
  <c r="K28" i="3"/>
  <c r="L28" i="3"/>
  <c r="F29" i="3"/>
  <c r="E19" i="3"/>
  <c r="F19" i="3"/>
  <c r="G19" i="3" s="1"/>
  <c r="I17" i="3"/>
  <c r="K15" i="2"/>
  <c r="L15" i="2" s="1"/>
  <c r="M15" i="2" s="1"/>
  <c r="F17" i="2"/>
  <c r="G17" i="2"/>
  <c r="R19" i="1"/>
  <c r="G26" i="1"/>
  <c r="B22" i="2"/>
  <c r="B10" i="1"/>
  <c r="N23" i="1" l="1"/>
  <c r="F28" i="1" s="1"/>
  <c r="L23" i="1"/>
  <c r="E28" i="1" s="1"/>
  <c r="M28" i="3"/>
  <c r="I29" i="3" s="1"/>
  <c r="G29" i="3"/>
  <c r="E30" i="3" s="1"/>
  <c r="E20" i="3"/>
  <c r="F20" i="3"/>
  <c r="J17" i="3"/>
  <c r="I16" i="2"/>
  <c r="B14" i="1" a="1"/>
  <c r="P23" i="1"/>
  <c r="G28" i="1"/>
  <c r="R21" i="1"/>
  <c r="G27" i="1"/>
  <c r="E18" i="2"/>
  <c r="J29" i="3" l="1"/>
  <c r="K29" i="3"/>
  <c r="L29" i="3"/>
  <c r="F30" i="3"/>
  <c r="K17" i="3"/>
  <c r="L17" i="3" s="1"/>
  <c r="M17" i="3" s="1"/>
  <c r="G20" i="3"/>
  <c r="E21" i="3" s="1"/>
  <c r="J16" i="2"/>
  <c r="K16" i="2" s="1"/>
  <c r="L16" i="2" s="1"/>
  <c r="F18" i="2"/>
  <c r="G18" i="2"/>
  <c r="B17" i="1"/>
  <c r="B16" i="1"/>
  <c r="B18" i="1"/>
  <c r="B19" i="1"/>
  <c r="B14" i="1"/>
  <c r="B15" i="1"/>
  <c r="M29" i="3" l="1"/>
  <c r="I30" i="3" s="1"/>
  <c r="G30" i="3"/>
  <c r="E31" i="3" s="1"/>
  <c r="F21" i="3"/>
  <c r="G21" i="3"/>
  <c r="I18" i="3"/>
  <c r="M16" i="2"/>
  <c r="I17" i="2" s="1"/>
  <c r="E19" i="2"/>
  <c r="J30" i="3" l="1"/>
  <c r="K30" i="3"/>
  <c r="L30" i="3"/>
  <c r="F31" i="3"/>
  <c r="E22" i="3"/>
  <c r="J18" i="3"/>
  <c r="J17" i="2"/>
  <c r="K17" i="2"/>
  <c r="L17" i="2" s="1"/>
  <c r="F19" i="2"/>
  <c r="G19" i="2"/>
  <c r="M30" i="3" l="1"/>
  <c r="I31" i="3" s="1"/>
  <c r="G31" i="3"/>
  <c r="E32" i="3" s="1"/>
  <c r="K18" i="3"/>
  <c r="L18" i="3" s="1"/>
  <c r="M18" i="3" s="1"/>
  <c r="M17" i="2"/>
  <c r="I18" i="2" s="1"/>
  <c r="E20" i="2"/>
  <c r="J31" i="3" l="1"/>
  <c r="K31" i="3"/>
  <c r="L31" i="3"/>
  <c r="I19" i="3"/>
  <c r="J18" i="2"/>
  <c r="K18" i="2" s="1"/>
  <c r="F20" i="2"/>
  <c r="G20" i="2"/>
  <c r="E21" i="2"/>
  <c r="M31" i="3" l="1"/>
  <c r="I32" i="3" s="1"/>
  <c r="J19" i="3"/>
  <c r="K19" i="3"/>
  <c r="L19" i="3" s="1"/>
  <c r="M19" i="3" s="1"/>
  <c r="L18" i="2"/>
  <c r="M18" i="2" s="1"/>
  <c r="I19" i="2"/>
  <c r="F21" i="2"/>
  <c r="G21" i="2"/>
  <c r="I20" i="3" l="1"/>
  <c r="J19" i="2"/>
  <c r="K19" i="2"/>
  <c r="L19" i="2" s="1"/>
  <c r="M19" i="2" s="1"/>
  <c r="I20" i="2" s="1"/>
  <c r="E22" i="2"/>
  <c r="J20" i="3" l="1"/>
  <c r="J20" i="2"/>
  <c r="K20" i="2"/>
  <c r="L20" i="2" s="1"/>
  <c r="M20" i="2" s="1"/>
  <c r="K20" i="3" l="1"/>
  <c r="L20" i="3" s="1"/>
  <c r="M20" i="3" s="1"/>
  <c r="I21" i="2"/>
  <c r="I21" i="3" l="1"/>
  <c r="J21" i="2"/>
  <c r="K21" i="2"/>
  <c r="L21" i="2" s="1"/>
  <c r="J21" i="3" l="1"/>
  <c r="M21" i="2"/>
  <c r="I22" i="2" s="1"/>
  <c r="K21" i="3" l="1"/>
  <c r="L21" i="3" s="1"/>
  <c r="M21" i="3" s="1"/>
  <c r="I22" i="3" l="1"/>
</calcChain>
</file>

<file path=xl/sharedStrings.xml><?xml version="1.0" encoding="utf-8"?>
<sst xmlns="http://schemas.openxmlformats.org/spreadsheetml/2006/main" count="99" uniqueCount="40">
  <si>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</si>
  <si>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</si>
  <si>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</si>
  <si>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</si>
  <si>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</si>
  <si>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</si>
  <si>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</si>
  <si>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</si>
  <si>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</si>
  <si>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</si>
  <si>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</si>
  <si>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</si>
  <si>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</si>
  <si>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</si>
  <si>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</si>
  <si>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</si>
  <si>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</si>
  <si>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</si>
  <si>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</si>
  <si>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</si>
  <si>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</si>
  <si>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</si>
  <si>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</si>
  <si>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</si>
  <si>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</si>
  <si>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</si>
  <si>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</si>
  <si>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</si>
  <si>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</si>
  <si>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</si>
  <si>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</si>
  <si>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</si>
  <si>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</si>
  <si>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</si>
  <si>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</si>
  <si>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</si>
  <si>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f(x,y)=cos(4,5x-y^3)-1,3</t>
  </si>
  <si>
    <t>1,2x^2</t>
  </si>
  <si>
    <t>0,17(x^2-1,3)</t>
  </si>
  <si>
    <t>x+0,4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</si>
</sst>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1.1000000000000001</c:v>
                </c:pt>
                <c:pt idx="1">
                  <c:v>1.32</c:v>
                </c:pt>
                <c:pt idx="2">
                  <c:v>1.54</c:v>
                </c:pt>
                <c:pt idx="3">
                  <c:v>1.76</c:v>
                </c:pt>
                <c:pt idx="4">
                  <c:v>1.98</c:v>
                </c:pt>
                <c:pt idx="5">
                  <c:v>2.2000000000000002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-7.1361041916508157</c:v>
                </c:pt>
                <c:pt idx="1">
                  <c:v>-6.9253742513678205</c:v>
                </c:pt>
                <c:pt idx="2">
                  <c:v>-6.7052764787444765</c:v>
                </c:pt>
                <c:pt idx="3">
                  <c:v>-6.4735923217840501</c:v>
                </c:pt>
                <c:pt idx="4">
                  <c:v>-6.2342218375072846</c:v>
                </c:pt>
                <c:pt idx="5">
                  <c:v>-5.9936250684992665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0.2</c:v>
                </c:pt>
                <c:pt idx="1">
                  <c:v>-0.10059377929509788</c:v>
                </c:pt>
                <c:pt idx="2">
                  <c:v>-0.54003545965319</c:v>
                </c:pt>
                <c:pt idx="3">
                  <c:v>-0.96520554133152969</c:v>
                </c:pt>
                <c:pt idx="4">
                  <c:v>-1.1010079065853362</c:v>
                </c:pt>
                <c:pt idx="5">
                  <c:v>-1.1796054257180659</c:v>
                </c:pt>
                <c:pt idx="6">
                  <c:v>-1.4537113064722824</c:v>
                </c:pt>
                <c:pt idx="7">
                  <c:v>-1.8486124448490835</c:v>
                </c:pt>
                <c:pt idx="8">
                  <c:v>-2.1606868166856317</c:v>
                </c:pt>
                <c:pt idx="9">
                  <c:v>-2.225548513779791</c:v>
                </c:pt>
                <c:pt idx="10">
                  <c:v>-2.5789886745904202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0.2</c:v>
                </c:pt>
                <c:pt idx="1">
                  <c:v>-0.17001772982659502</c:v>
                </c:pt>
                <c:pt idx="2">
                  <c:v>-0.59839430732787502</c:v>
                </c:pt>
                <c:pt idx="3">
                  <c:v>-0.86437152486961333</c:v>
                </c:pt>
                <c:pt idx="4">
                  <c:v>-0.98667946790952732</c:v>
                </c:pt>
                <c:pt idx="5">
                  <c:v>-1.1058209345423904</c:v>
                </c:pt>
                <c:pt idx="6">
                  <c:v>-1.443885402654171</c:v>
                </c:pt>
                <c:pt idx="7">
                  <c:v>-1.8008642369768746</c:v>
                </c:pt>
                <c:pt idx="8">
                  <c:v>-2.0468470309692512</c:v>
                </c:pt>
                <c:pt idx="9">
                  <c:v>-2.3561593900721194</c:v>
                </c:pt>
                <c:pt idx="10">
                  <c:v>-2.5773329783419752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0.2</c:v>
                </c:pt>
                <c:pt idx="1">
                  <c:v>-0.17874124458104579</c:v>
                </c:pt>
                <c:pt idx="2">
                  <c:v>-0.62728744151802074</c:v>
                </c:pt>
                <c:pt idx="3">
                  <c:v>-0.916302584553499</c:v>
                </c:pt>
                <c:pt idx="4">
                  <c:v>-1.0047334079589982</c:v>
                </c:pt>
                <c:pt idx="5">
                  <c:v>-1.1230372016999262</c:v>
                </c:pt>
                <c:pt idx="6">
                  <c:v>-1.484885064785022</c:v>
                </c:pt>
                <c:pt idx="7">
                  <c:v>-1.6605921933168573</c:v>
                </c:pt>
                <c:pt idx="8">
                  <c:v>-1.8351489097677154</c:v>
                </c:pt>
                <c:pt idx="9">
                  <c:v>-2.1644714410468042</c:v>
                </c:pt>
                <c:pt idx="10">
                  <c:v>-2.4492961922418544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0.2</c:v>
                </c:pt>
                <c:pt idx="1">
                  <c:v>-0.10059377929509788</c:v>
                </c:pt>
                <c:pt idx="2">
                  <c:v>-0.54003545965319</c:v>
                </c:pt>
                <c:pt idx="3">
                  <c:v>-0.96520554133152969</c:v>
                </c:pt>
                <c:pt idx="4">
                  <c:v>-1.1010079065853362</c:v>
                </c:pt>
                <c:pt idx="5">
                  <c:v>-1.1796054257180659</c:v>
                </c:pt>
                <c:pt idx="6">
                  <c:v>-1.4537113064722824</c:v>
                </c:pt>
                <c:pt idx="7">
                  <c:v>-1.8486124448490835</c:v>
                </c:pt>
                <c:pt idx="8">
                  <c:v>-2.1606868166856317</c:v>
                </c:pt>
                <c:pt idx="9">
                  <c:v>-2.225548513779791</c:v>
                </c:pt>
                <c:pt idx="10">
                  <c:v>-2.5789886745904202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59-4EC1-BA45-F18387F9E96E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0.2</c:v>
                </c:pt>
                <c:pt idx="1">
                  <c:v>-0.17001772982659502</c:v>
                </c:pt>
                <c:pt idx="2">
                  <c:v>-0.59839430732787502</c:v>
                </c:pt>
                <c:pt idx="3">
                  <c:v>-0.86437152486961333</c:v>
                </c:pt>
                <c:pt idx="4">
                  <c:v>-0.98667946790952732</c:v>
                </c:pt>
                <c:pt idx="5">
                  <c:v>-1.1058209345423904</c:v>
                </c:pt>
                <c:pt idx="6">
                  <c:v>-1.443885402654171</c:v>
                </c:pt>
                <c:pt idx="7">
                  <c:v>-1.8008642369768746</c:v>
                </c:pt>
                <c:pt idx="8">
                  <c:v>-2.0468470309692512</c:v>
                </c:pt>
                <c:pt idx="9">
                  <c:v>-2.3561593900721194</c:v>
                </c:pt>
                <c:pt idx="10">
                  <c:v>-2.5773329783419752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59-4EC1-BA45-F18387F9E96E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-0.60000000000000009</c:v>
                </c:pt>
                <c:pt idx="3">
                  <c:v>-0.40000000000000008</c:v>
                </c:pt>
                <c:pt idx="4">
                  <c:v>-0.20000000000000007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0.60000000000000009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0.2</c:v>
                </c:pt>
                <c:pt idx="1">
                  <c:v>-0.17874124458104579</c:v>
                </c:pt>
                <c:pt idx="2">
                  <c:v>-0.62728744151802074</c:v>
                </c:pt>
                <c:pt idx="3">
                  <c:v>-0.916302584553499</c:v>
                </c:pt>
                <c:pt idx="4">
                  <c:v>-1.0047334079589982</c:v>
                </c:pt>
                <c:pt idx="5">
                  <c:v>-1.1230372016999262</c:v>
                </c:pt>
                <c:pt idx="6">
                  <c:v>-1.484885064785022</c:v>
                </c:pt>
                <c:pt idx="7">
                  <c:v>-1.6605921933168573</c:v>
                </c:pt>
                <c:pt idx="8">
                  <c:v>-1.8351489097677154</c:v>
                </c:pt>
                <c:pt idx="9">
                  <c:v>-2.1644714410468042</c:v>
                </c:pt>
                <c:pt idx="10">
                  <c:v>-2.4492961922418544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59-4EC1-BA45-F18387F9E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19051</xdr:colOff>
      <xdr:row>0</xdr:row>
      <xdr:rowOff>0</xdr:rowOff>
    </xdr:from>
    <xdr:to>
      <xdr:col>24</xdr:col>
      <xdr:colOff>400051</xdr:colOff>
      <xdr:row>5</xdr:row>
      <xdr:rowOff>34990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B325DDC-41C2-4C27-BEE5-C753B6196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1451" y="0"/>
          <a:ext cx="3429000" cy="987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CC4CAE5-9C6A-411F-988D-1EC3342AE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workbookViewId="0">
      <selection activeCell="H19" sqref="H19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 t="s">
        <v>37</v>
      </c>
      <c r="B2" s="1" t="s">
        <v>38</v>
      </c>
      <c r="C2" s="1" t="s">
        <v>39</v>
      </c>
      <c r="D2" s="1">
        <v>1.1000000000000001</v>
      </c>
      <c r="E2" s="1">
        <v>2.2000000000000002</v>
      </c>
      <c r="F2" s="1">
        <v>0</v>
      </c>
      <c r="G2" s="1">
        <v>1.2</v>
      </c>
      <c r="H2" s="1">
        <f>(E2-D2)/I2</f>
        <v>0.22000000000000003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1.1000000000000001</v>
      </c>
      <c r="C5" s="1">
        <f>1.2*B5^2</f>
        <v>1.4520000000000002</v>
      </c>
      <c r="D5" s="1">
        <f>0.17*(B5^2-1.3)</f>
        <v>-1.5299999999999977E-2</v>
      </c>
      <c r="E5" s="1">
        <f>B5+0.4</f>
        <v>1.5</v>
      </c>
      <c r="H5" s="9">
        <f>H2^2</f>
        <v>4.8400000000000012E-2</v>
      </c>
      <c r="I5" s="9">
        <f>H2*2</f>
        <v>0.44000000000000006</v>
      </c>
      <c r="J5" s="9">
        <f>H5*2</f>
        <v>9.6800000000000025E-2</v>
      </c>
      <c r="K5" s="9">
        <f>1/H2</f>
        <v>4.545454545454545</v>
      </c>
      <c r="L5" s="9">
        <f>1/I5</f>
        <v>2.2727272727272725</v>
      </c>
      <c r="M5" s="9">
        <f>1/H5</f>
        <v>20.661157024793383</v>
      </c>
      <c r="N5" s="9">
        <f>2/H5</f>
        <v>41.322314049586765</v>
      </c>
    </row>
    <row r="6" spans="1:18" x14ac:dyDescent="0.25">
      <c r="A6" s="1">
        <f>A5+1</f>
        <v>1</v>
      </c>
      <c r="B6" s="1">
        <f>B5+$H$2</f>
        <v>1.32</v>
      </c>
      <c r="C6" s="1">
        <f t="shared" ref="C6:C10" si="0">1.2*B6^2</f>
        <v>2.0908800000000003</v>
      </c>
      <c r="D6" s="1">
        <f t="shared" ref="D6:D10" si="1">0.17*(B6^2-1.3)</f>
        <v>7.5208000000000025E-2</v>
      </c>
      <c r="E6" s="1">
        <f t="shared" ref="E6:E10" si="2">B6+0.4</f>
        <v>1.7200000000000002</v>
      </c>
    </row>
    <row r="7" spans="1:18" x14ac:dyDescent="0.25">
      <c r="A7" s="1">
        <f t="shared" ref="A7:A9" si="3">A6+1</f>
        <v>2</v>
      </c>
      <c r="B7" s="1">
        <f t="shared" ref="B7:B10" si="4">B6+$H$2</f>
        <v>1.54</v>
      </c>
      <c r="C7" s="1">
        <f t="shared" si="0"/>
        <v>2.84592</v>
      </c>
      <c r="D7" s="1">
        <f t="shared" si="1"/>
        <v>0.182172</v>
      </c>
      <c r="E7" s="1">
        <f t="shared" si="2"/>
        <v>1.94</v>
      </c>
    </row>
    <row r="8" spans="1:18" x14ac:dyDescent="0.25">
      <c r="A8" s="1">
        <f t="shared" si="3"/>
        <v>3</v>
      </c>
      <c r="B8" s="1">
        <f t="shared" si="4"/>
        <v>1.76</v>
      </c>
      <c r="C8" s="1">
        <f t="shared" si="0"/>
        <v>3.7171199999999995</v>
      </c>
      <c r="D8" s="1">
        <f t="shared" si="1"/>
        <v>0.30559199999999997</v>
      </c>
      <c r="E8" s="1">
        <f t="shared" si="2"/>
        <v>2.16</v>
      </c>
    </row>
    <row r="9" spans="1:18" x14ac:dyDescent="0.25">
      <c r="A9" s="1">
        <f t="shared" si="3"/>
        <v>4</v>
      </c>
      <c r="B9" s="1">
        <f t="shared" si="4"/>
        <v>1.98</v>
      </c>
      <c r="C9" s="1">
        <f t="shared" si="0"/>
        <v>4.7044799999999993</v>
      </c>
      <c r="D9" s="1">
        <f t="shared" si="1"/>
        <v>0.44546800000000003</v>
      </c>
      <c r="E9" s="1">
        <f t="shared" si="2"/>
        <v>2.38</v>
      </c>
    </row>
    <row r="10" spans="1:18" x14ac:dyDescent="0.25">
      <c r="A10" s="1">
        <v>5</v>
      </c>
      <c r="B10" s="1">
        <f t="shared" si="4"/>
        <v>2.2000000000000002</v>
      </c>
      <c r="C10" s="1">
        <f>1.2*B10^2</f>
        <v>5.8080000000000007</v>
      </c>
      <c r="D10" s="1">
        <f>0.17*(B10^2-1.3)</f>
        <v>0.60180000000000022</v>
      </c>
      <c r="E10" s="1">
        <f t="shared" si="2"/>
        <v>2.6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-6.6153000000000004</v>
      </c>
      <c r="M13" t="s">
        <v>20</v>
      </c>
      <c r="N13">
        <f>K5*C5</f>
        <v>6.6000000000000005</v>
      </c>
      <c r="O13" t="s">
        <v>21</v>
      </c>
      <c r="P13">
        <f>E5</f>
        <v>1.5</v>
      </c>
    </row>
    <row r="14" spans="1:18" x14ac:dyDescent="0.25">
      <c r="A14" s="1">
        <f>D2</f>
        <v>1.1000000000000001</v>
      </c>
      <c r="B14" s="1">
        <f t="array" ref="B14:B19">MMULT(MINVERSE(A23:F28),G23:G28)</f>
        <v>-7.1361041916508157</v>
      </c>
      <c r="L14" s="8" t="s">
        <v>19</v>
      </c>
      <c r="M14" s="7">
        <v>1</v>
      </c>
    </row>
    <row r="15" spans="1:18" x14ac:dyDescent="0.25">
      <c r="A15" s="1">
        <f>A14+$H$2</f>
        <v>1.32</v>
      </c>
      <c r="B15" s="1">
        <v>-6.9253742513678205</v>
      </c>
      <c r="L15">
        <f>M5-L5*C6</f>
        <v>15.909157024793384</v>
      </c>
      <c r="M15" t="s">
        <v>20</v>
      </c>
      <c r="N15" s="10">
        <f>D6-N5</f>
        <v>-41.247106049586762</v>
      </c>
      <c r="O15" t="s">
        <v>21</v>
      </c>
      <c r="P15">
        <f>M5+L5*C6</f>
        <v>25.413157024793382</v>
      </c>
      <c r="Q15" t="s">
        <v>22</v>
      </c>
      <c r="R15">
        <f>E6</f>
        <v>1.7200000000000002</v>
      </c>
    </row>
    <row r="16" spans="1:18" x14ac:dyDescent="0.25">
      <c r="A16" s="1">
        <f t="shared" ref="A16:A18" si="5">A15+$H$2</f>
        <v>1.54</v>
      </c>
      <c r="B16" s="1">
        <v>-6.7052764787444765</v>
      </c>
      <c r="L16" s="8" t="s">
        <v>19</v>
      </c>
      <c r="M16" s="7">
        <v>2</v>
      </c>
    </row>
    <row r="17" spans="1:18" x14ac:dyDescent="0.25">
      <c r="A17" s="1">
        <f t="shared" si="5"/>
        <v>1.76</v>
      </c>
      <c r="B17" s="1">
        <v>-6.4735923217840501</v>
      </c>
      <c r="L17">
        <f>M5-L5*C7</f>
        <v>14.193157024793383</v>
      </c>
      <c r="M17" t="s">
        <v>21</v>
      </c>
      <c r="N17" s="10">
        <f>D7-N5</f>
        <v>-41.140142049586764</v>
      </c>
      <c r="O17" t="s">
        <v>22</v>
      </c>
      <c r="P17">
        <f>M5+L5*C7</f>
        <v>27.129157024793383</v>
      </c>
      <c r="Q17" t="s">
        <v>23</v>
      </c>
      <c r="R17">
        <f>E7</f>
        <v>1.94</v>
      </c>
    </row>
    <row r="18" spans="1:18" x14ac:dyDescent="0.25">
      <c r="A18" s="1">
        <f t="shared" si="5"/>
        <v>1.98</v>
      </c>
      <c r="B18" s="1">
        <v>-6.2342218375072846</v>
      </c>
      <c r="L18" s="8" t="s">
        <v>19</v>
      </c>
      <c r="M18" s="7">
        <v>3</v>
      </c>
    </row>
    <row r="19" spans="1:18" x14ac:dyDescent="0.25">
      <c r="A19" s="1">
        <f>A18+$H$2</f>
        <v>2.2000000000000002</v>
      </c>
      <c r="B19" s="1">
        <v>-5.9936250684992665</v>
      </c>
      <c r="L19" s="10">
        <f>M5-L5*C8</f>
        <v>12.213157024793384</v>
      </c>
      <c r="M19" t="s">
        <v>22</v>
      </c>
      <c r="N19" s="10">
        <f>D8-N5</f>
        <v>-41.016722049586768</v>
      </c>
      <c r="O19" t="s">
        <v>23</v>
      </c>
      <c r="P19">
        <f>M5+L5*C8</f>
        <v>29.109157024793383</v>
      </c>
      <c r="Q19" t="s">
        <v>24</v>
      </c>
      <c r="R19">
        <f>E8</f>
        <v>2.16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9.9691570247933861</v>
      </c>
      <c r="M21" t="s">
        <v>23</v>
      </c>
      <c r="N21" s="10">
        <f>D9-N5</f>
        <v>-40.876846049586767</v>
      </c>
      <c r="O21" t="s">
        <v>24</v>
      </c>
      <c r="P21">
        <f>M5+L5*C9</f>
        <v>31.353157024793379</v>
      </c>
      <c r="Q21" t="s">
        <v>25</v>
      </c>
      <c r="R21">
        <f>E9</f>
        <v>2.38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-6.6153000000000004</v>
      </c>
      <c r="B23" s="6">
        <f>N13</f>
        <v>6.6000000000000005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1.5</v>
      </c>
      <c r="L23">
        <f>D10-K5*C10</f>
        <v>-25.798200000000001</v>
      </c>
      <c r="M23" t="s">
        <v>24</v>
      </c>
      <c r="N23">
        <f>K5*C10</f>
        <v>26.400000000000002</v>
      </c>
      <c r="O23" t="s">
        <v>25</v>
      </c>
      <c r="P23">
        <f>E10</f>
        <v>2.6</v>
      </c>
    </row>
    <row r="24" spans="1:18" x14ac:dyDescent="0.25">
      <c r="A24" s="6">
        <f>L15</f>
        <v>15.909157024793384</v>
      </c>
      <c r="B24" s="9">
        <f>N15</f>
        <v>-41.247106049586762</v>
      </c>
      <c r="C24" s="6">
        <f>P15</f>
        <v>25.413157024793382</v>
      </c>
      <c r="D24" s="6">
        <v>0</v>
      </c>
      <c r="E24" s="6">
        <v>0</v>
      </c>
      <c r="F24" s="6">
        <v>0</v>
      </c>
      <c r="G24" s="6">
        <f t="shared" si="6"/>
        <v>1.7200000000000002</v>
      </c>
    </row>
    <row r="25" spans="1:18" x14ac:dyDescent="0.25">
      <c r="A25" s="6">
        <v>0</v>
      </c>
      <c r="B25" s="6">
        <f>L17</f>
        <v>14.193157024793383</v>
      </c>
      <c r="C25" s="9">
        <f>N17</f>
        <v>-41.140142049586764</v>
      </c>
      <c r="D25" s="6">
        <f>P17</f>
        <v>27.129157024793383</v>
      </c>
      <c r="E25" s="6">
        <v>0</v>
      </c>
      <c r="F25" s="6">
        <v>0</v>
      </c>
      <c r="G25" s="6">
        <f t="shared" si="6"/>
        <v>1.94</v>
      </c>
    </row>
    <row r="26" spans="1:18" x14ac:dyDescent="0.25">
      <c r="A26" s="6">
        <v>0</v>
      </c>
      <c r="B26" s="6">
        <v>0</v>
      </c>
      <c r="C26" s="9">
        <f>L19</f>
        <v>12.213157024793384</v>
      </c>
      <c r="D26" s="9">
        <f>N19</f>
        <v>-41.016722049586768</v>
      </c>
      <c r="E26" s="6">
        <f>P19</f>
        <v>29.109157024793383</v>
      </c>
      <c r="F26" s="6">
        <v>0</v>
      </c>
      <c r="G26" s="6">
        <f t="shared" si="6"/>
        <v>2.16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9.9691570247933861</v>
      </c>
      <c r="E27" s="9">
        <f>N21</f>
        <v>-40.876846049586767</v>
      </c>
      <c r="F27" s="6">
        <f>P21</f>
        <v>31.353157024793379</v>
      </c>
      <c r="G27" s="6">
        <f t="shared" si="6"/>
        <v>2.38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-25.798200000000001</v>
      </c>
      <c r="F28" s="6">
        <f>N23</f>
        <v>26.400000000000002</v>
      </c>
      <c r="G28" s="6">
        <f t="shared" si="6"/>
        <v>2.6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tabSelected="1" workbookViewId="0">
      <selection activeCell="E29" sqref="E29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-1</v>
      </c>
      <c r="B4" s="6">
        <v>1</v>
      </c>
      <c r="C4" s="6">
        <v>10</v>
      </c>
      <c r="D4" s="6">
        <f>(B4-A4)/C4</f>
        <v>0.2</v>
      </c>
      <c r="E4" s="6">
        <v>0.2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-1</v>
      </c>
      <c r="C12" s="6">
        <f>A8</f>
        <v>0.2</v>
      </c>
      <c r="E12" s="6">
        <f>A8</f>
        <v>0.2</v>
      </c>
      <c r="F12" s="6">
        <f>COS(4.5*B12-E12^3)-1.3</f>
        <v>-1.5029688964754895</v>
      </c>
      <c r="G12" s="6">
        <f>COS(4.5*(B12+$D$4)-(E12+$D$4*F12)^3)-1.3</f>
        <v>-2.1972084017904607</v>
      </c>
      <c r="I12" s="6">
        <f>A8</f>
        <v>0.2</v>
      </c>
      <c r="J12" s="6">
        <f>COS(4.5*B12-I12^3)-1.3</f>
        <v>-1.5029688964754895</v>
      </c>
      <c r="K12" s="6">
        <f>COS(4.5*(B12+$D$4/2)-(I12+$D$4/2*J12)^3)-1.3</f>
        <v>-1.9149055516154831</v>
      </c>
      <c r="L12" s="6">
        <f>COS(4.5*(B12+$D$4/2)-(I12+$D$4/2*K12)^3)-1.3</f>
        <v>-1.9150018906563475</v>
      </c>
      <c r="M12" s="6">
        <f>COS(4.5*(B12+$D$4)-(I12+$D$4*L12)^3)-1.3</f>
        <v>-2.1994535564122226</v>
      </c>
      <c r="N12" s="6"/>
    </row>
    <row r="13" spans="1:14" x14ac:dyDescent="0.25">
      <c r="A13" s="6">
        <v>1</v>
      </c>
      <c r="B13" s="6">
        <f>B12+$D$4</f>
        <v>-0.8</v>
      </c>
      <c r="C13" s="6">
        <f>C12+$D$4*(COS(4.5*B12-C12^3)-1.3)</f>
        <v>-0.10059377929509788</v>
      </c>
      <c r="E13" s="6">
        <f>E12+$D$4/2*(F12+G12)</f>
        <v>-0.17001772982659502</v>
      </c>
      <c r="F13" s="6">
        <f t="shared" ref="F13:F21" si="0">COS(4.5*B13-E13^3)-1.3</f>
        <v>-2.1989223612838336</v>
      </c>
      <c r="G13" s="6">
        <f t="shared" ref="G13:G21" si="1">COS(4.5*(B13+$D$4)-(E13+$D$4*F13)^3)-1.3</f>
        <v>-2.084843413728966</v>
      </c>
      <c r="I13" s="6">
        <f>I12+$D$4/6*(J12+2*K12+2*L12+M12)</f>
        <v>-0.17874124458104579</v>
      </c>
      <c r="J13" s="6">
        <f t="shared" ref="J13:J21" si="2">COS(4.5*B13-I13^3)-1.3</f>
        <v>-2.1992707952030655</v>
      </c>
      <c r="K13" s="6">
        <f t="shared" ref="K13:K21" si="3">COS(4.5*(B13+$D$4/2)-(I13+$D$4/2*J13)^3)-1.3</f>
        <v>-2.2984903224049695</v>
      </c>
      <c r="L13" s="6">
        <f t="shared" ref="L13:L21" si="4">COS(4.5*(B13+$D$4/2)-(I13+$D$4/2*K13)^3)-1.3</f>
        <v>-2.2982122036701798</v>
      </c>
      <c r="M13" s="6">
        <f t="shared" ref="M13:M21" si="5">COS(4.5*(B13+$D$4)-(I13+$D$4*L13)^3)-1.3</f>
        <v>-2.0637100607558843</v>
      </c>
      <c r="N13" s="6"/>
    </row>
    <row r="14" spans="1:14" x14ac:dyDescent="0.25">
      <c r="A14" s="6">
        <v>2</v>
      </c>
      <c r="B14" s="6">
        <f t="shared" ref="B14:B22" si="6">B13+$D$4</f>
        <v>-0.60000000000000009</v>
      </c>
      <c r="C14" s="6">
        <f t="shared" ref="C14:C22" si="7">C13+$D$4*(COS(4.5*B13-C13^3)-1.3)</f>
        <v>-0.54003545965319</v>
      </c>
      <c r="E14" s="6">
        <f>E13+$D$4/2*(F13+G13)</f>
        <v>-0.59839430732787502</v>
      </c>
      <c r="F14" s="6">
        <f t="shared" si="0"/>
        <v>-2.0925218416940341</v>
      </c>
      <c r="G14" s="6">
        <f t="shared" si="1"/>
        <v>-0.5672503337233491</v>
      </c>
      <c r="I14" s="6">
        <f>I13+$D$4/6*(J13+2*K13+2*L13+M13)</f>
        <v>-0.62728744151802074</v>
      </c>
      <c r="J14" s="6">
        <f t="shared" si="2"/>
        <v>-2.0722484319989336</v>
      </c>
      <c r="K14" s="6">
        <f t="shared" si="3"/>
        <v>-1.3978833606470225</v>
      </c>
      <c r="L14" s="6">
        <f t="shared" si="4"/>
        <v>-1.5258858167200595</v>
      </c>
      <c r="M14" s="6">
        <f t="shared" si="5"/>
        <v>-0.75066750433125107</v>
      </c>
      <c r="N14" s="6"/>
    </row>
    <row r="15" spans="1:14" x14ac:dyDescent="0.25">
      <c r="A15" s="6">
        <v>3</v>
      </c>
      <c r="B15" s="6">
        <f t="shared" si="6"/>
        <v>-0.40000000000000008</v>
      </c>
      <c r="C15" s="6">
        <f t="shared" si="7"/>
        <v>-0.96520554133152969</v>
      </c>
      <c r="E15" s="6">
        <f t="shared" ref="E15:E22" si="8">E14+$D$4/2*(F14+G14)</f>
        <v>-0.86437152486961333</v>
      </c>
      <c r="F15" s="6">
        <f t="shared" si="0"/>
        <v>-0.89534525336448079</v>
      </c>
      <c r="G15" s="6">
        <f t="shared" si="1"/>
        <v>-0.32773417703465901</v>
      </c>
      <c r="I15" s="6">
        <f t="shared" ref="I15:I22" si="9">I14+$D$4/6*(J14+2*K14+2*L14+M14)</f>
        <v>-0.916302584553499</v>
      </c>
      <c r="J15" s="6">
        <f t="shared" si="2"/>
        <v>-0.78574948259510946</v>
      </c>
      <c r="K15" s="6">
        <f t="shared" si="3"/>
        <v>-0.36597937080499499</v>
      </c>
      <c r="L15" s="6">
        <f t="shared" si="4"/>
        <v>-0.41520751812482259</v>
      </c>
      <c r="M15" s="6">
        <f t="shared" si="5"/>
        <v>-0.30480144171023493</v>
      </c>
      <c r="N15" s="6"/>
    </row>
    <row r="16" spans="1:14" x14ac:dyDescent="0.25">
      <c r="A16" s="6">
        <v>4</v>
      </c>
      <c r="B16" s="6">
        <f t="shared" si="6"/>
        <v>-0.20000000000000007</v>
      </c>
      <c r="C16" s="6">
        <f t="shared" si="7"/>
        <v>-1.1010079065853362</v>
      </c>
      <c r="E16" s="6">
        <f t="shared" si="8"/>
        <v>-0.98667946790952732</v>
      </c>
      <c r="F16" s="6">
        <f t="shared" si="0"/>
        <v>-0.30183370182048797</v>
      </c>
      <c r="G16" s="6">
        <f t="shared" si="1"/>
        <v>-0.88958096450814228</v>
      </c>
      <c r="I16" s="6">
        <f t="shared" si="9"/>
        <v>-1.0047334079589982</v>
      </c>
      <c r="J16" s="6">
        <f t="shared" si="2"/>
        <v>-0.30652143542459098</v>
      </c>
      <c r="K16" s="6">
        <f t="shared" si="3"/>
        <v>-0.50998163440140576</v>
      </c>
      <c r="L16" s="6">
        <f t="shared" si="4"/>
        <v>-0.55261958210092832</v>
      </c>
      <c r="M16" s="6">
        <f t="shared" si="5"/>
        <v>-1.1173899437985793</v>
      </c>
      <c r="N16" s="6"/>
    </row>
    <row r="17" spans="1:14" x14ac:dyDescent="0.25">
      <c r="A17" s="6">
        <v>5</v>
      </c>
      <c r="B17" s="6">
        <f>B16+$D$4</f>
        <v>0</v>
      </c>
      <c r="C17" s="6">
        <f t="shared" si="7"/>
        <v>-1.1796054257180659</v>
      </c>
      <c r="E17" s="6">
        <f t="shared" si="8"/>
        <v>-1.1058209345423904</v>
      </c>
      <c r="F17" s="6">
        <f t="shared" si="0"/>
        <v>-1.0831814376039683</v>
      </c>
      <c r="G17" s="6">
        <f t="shared" si="1"/>
        <v>-2.2974632435138367</v>
      </c>
      <c r="I17" s="6">
        <f>I16+$D$4/6*(J16+2*K16+2*L16+M16)</f>
        <v>-1.1230372016999262</v>
      </c>
      <c r="J17" s="6">
        <f t="shared" si="2"/>
        <v>-1.1462051203594552</v>
      </c>
      <c r="K17" s="6">
        <f t="shared" si="3"/>
        <v>-1.9997472029569103</v>
      </c>
      <c r="L17" s="6">
        <f t="shared" si="4"/>
        <v>-2.2301978688240309</v>
      </c>
      <c r="M17" s="6">
        <f t="shared" si="5"/>
        <v>-1.2493406286315372</v>
      </c>
      <c r="N17" s="6"/>
    </row>
    <row r="18" spans="1:14" x14ac:dyDescent="0.25">
      <c r="A18" s="6">
        <v>6</v>
      </c>
      <c r="B18" s="6">
        <f t="shared" si="6"/>
        <v>0.2</v>
      </c>
      <c r="C18" s="6">
        <f t="shared" si="7"/>
        <v>-1.4537113064722824</v>
      </c>
      <c r="E18" s="6">
        <f t="shared" si="8"/>
        <v>-1.443885402654171</v>
      </c>
      <c r="F18" s="6">
        <f t="shared" si="0"/>
        <v>-2.018865832095277</v>
      </c>
      <c r="G18" s="6">
        <f t="shared" si="1"/>
        <v>-1.5509225111317579</v>
      </c>
      <c r="I18" s="6">
        <f t="shared" si="9"/>
        <v>-1.484885064785022</v>
      </c>
      <c r="J18" s="6">
        <f t="shared" si="2"/>
        <v>-1.8127545613617086</v>
      </c>
      <c r="K18" s="6">
        <f t="shared" si="3"/>
        <v>-0.34698920792641652</v>
      </c>
      <c r="L18" s="6">
        <f t="shared" si="4"/>
        <v>-1.1539875342286439</v>
      </c>
      <c r="M18" s="6">
        <f t="shared" si="5"/>
        <v>-0.45650581028322879</v>
      </c>
      <c r="N18" s="6"/>
    </row>
    <row r="19" spans="1:14" x14ac:dyDescent="0.25">
      <c r="A19" s="6">
        <v>7</v>
      </c>
      <c r="B19" s="6">
        <f t="shared" si="6"/>
        <v>0.4</v>
      </c>
      <c r="C19" s="6">
        <f t="shared" si="7"/>
        <v>-1.8486124448490835</v>
      </c>
      <c r="E19" s="6">
        <f t="shared" si="8"/>
        <v>-1.8008642369768746</v>
      </c>
      <c r="F19" s="6">
        <f t="shared" si="0"/>
        <v>-1.0880428129437836</v>
      </c>
      <c r="G19" s="6">
        <f t="shared" si="1"/>
        <v>-1.3717851269799843</v>
      </c>
      <c r="I19" s="6">
        <f t="shared" si="9"/>
        <v>-1.6605921933168573</v>
      </c>
      <c r="J19" s="6">
        <f t="shared" si="2"/>
        <v>-0.30460522738437923</v>
      </c>
      <c r="K19" s="6">
        <f t="shared" si="3"/>
        <v>-0.60519622464696066</v>
      </c>
      <c r="L19" s="6">
        <f t="shared" si="4"/>
        <v>-0.81561534150758486</v>
      </c>
      <c r="M19" s="6">
        <f t="shared" si="5"/>
        <v>-2.0904731338322757</v>
      </c>
      <c r="N19" s="6"/>
    </row>
    <row r="20" spans="1:14" x14ac:dyDescent="0.25">
      <c r="A20" s="6">
        <v>8</v>
      </c>
      <c r="B20" s="6">
        <f t="shared" si="6"/>
        <v>0.60000000000000009</v>
      </c>
      <c r="C20" s="6">
        <f t="shared" si="7"/>
        <v>-2.1606868166856317</v>
      </c>
      <c r="E20" s="6">
        <f t="shared" si="8"/>
        <v>-2.0468470309692512</v>
      </c>
      <c r="F20" s="6">
        <f t="shared" si="0"/>
        <v>-1.0237781690704035</v>
      </c>
      <c r="G20" s="6">
        <f t="shared" si="1"/>
        <v>-2.0693454219582801</v>
      </c>
      <c r="I20" s="6">
        <f t="shared" si="9"/>
        <v>-1.8351489097677154</v>
      </c>
      <c r="J20" s="6">
        <f t="shared" si="2"/>
        <v>-2.1554300432116298</v>
      </c>
      <c r="K20" s="6">
        <f t="shared" si="3"/>
        <v>-0.59794655383220652</v>
      </c>
      <c r="L20" s="6">
        <f t="shared" si="4"/>
        <v>-2.1630059535736637</v>
      </c>
      <c r="M20" s="6">
        <f t="shared" si="5"/>
        <v>-2.202340880349297</v>
      </c>
      <c r="N20" s="6"/>
    </row>
    <row r="21" spans="1:14" x14ac:dyDescent="0.25">
      <c r="A21" s="6">
        <v>9</v>
      </c>
      <c r="B21" s="6">
        <f t="shared" si="6"/>
        <v>0.8</v>
      </c>
      <c r="C21" s="6">
        <f t="shared" si="7"/>
        <v>-2.225548513779791</v>
      </c>
      <c r="E21" s="6">
        <f t="shared" si="8"/>
        <v>-2.3561593900721194</v>
      </c>
      <c r="F21" s="6">
        <f t="shared" si="0"/>
        <v>-1.8634626600195143</v>
      </c>
      <c r="G21" s="6">
        <f t="shared" si="1"/>
        <v>-0.34827322267904259</v>
      </c>
      <c r="I21" s="6">
        <f t="shared" si="9"/>
        <v>-2.1644714410468042</v>
      </c>
      <c r="J21" s="6">
        <f t="shared" si="2"/>
        <v>-0.91357215277040626</v>
      </c>
      <c r="K21" s="6">
        <f t="shared" si="3"/>
        <v>-2.2840958511691198</v>
      </c>
      <c r="L21" s="6">
        <f t="shared" si="4"/>
        <v>-0.84480690146504922</v>
      </c>
      <c r="M21" s="6">
        <f t="shared" si="5"/>
        <v>-1.3733648778127603</v>
      </c>
      <c r="N21" s="6"/>
    </row>
    <row r="22" spans="1:14" x14ac:dyDescent="0.25">
      <c r="A22" s="6">
        <v>10</v>
      </c>
      <c r="B22" s="6">
        <f t="shared" si="6"/>
        <v>1</v>
      </c>
      <c r="C22" s="6">
        <f t="shared" si="7"/>
        <v>-2.5789886745904202</v>
      </c>
      <c r="E22" s="6">
        <f t="shared" si="8"/>
        <v>-2.5773329783419752</v>
      </c>
      <c r="F22" s="6"/>
      <c r="G22" s="6"/>
      <c r="I22" s="6">
        <f t="shared" si="9"/>
        <v>-2.4492961922418544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R34" sqref="R34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-1</v>
      </c>
      <c r="B4" s="6">
        <v>1</v>
      </c>
      <c r="C4" s="6">
        <v>20</v>
      </c>
      <c r="D4" s="6">
        <f>(B4-A4)/C4</f>
        <v>0.1</v>
      </c>
      <c r="E4" s="6">
        <v>0.2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0.2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-1</v>
      </c>
      <c r="C12" s="6">
        <f>A8</f>
        <v>0.2</v>
      </c>
      <c r="E12" s="6">
        <f>A8</f>
        <v>0.2</v>
      </c>
      <c r="F12" s="6">
        <f>COS(4.5*B12-E12^3)-1.3</f>
        <v>-1.5029688964754895</v>
      </c>
      <c r="G12" s="6">
        <f>COS(4.5*(B12+$D$4)-(E12+$D$4*F12)^3)-1.3</f>
        <v>-1.9149055516154831</v>
      </c>
      <c r="I12" s="6">
        <f>A8</f>
        <v>0.2</v>
      </c>
      <c r="J12" s="6">
        <f>COS(4.5*B12-I12^3)-1.3</f>
        <v>-1.5029688964754895</v>
      </c>
      <c r="K12" s="6">
        <f>COS(4.5*(B12+$D$4/2)-(I12+$D$4/2*J12)^3)-1.3</f>
        <v>-1.7218119270595591</v>
      </c>
      <c r="L12" s="6">
        <f>COS(4.5*(B12+$D$4/2)-(I12+$D$4/2*K12)^3)-1.3</f>
        <v>-1.7222363539442151</v>
      </c>
      <c r="M12" s="6">
        <f>COS(4.5*(B12+$D$4)-(I12+$D$4*L12)^3)-1.3</f>
        <v>-1.9149854781308875</v>
      </c>
      <c r="N12" s="6"/>
    </row>
    <row r="13" spans="1:14" x14ac:dyDescent="0.25">
      <c r="A13" s="6">
        <v>1</v>
      </c>
      <c r="B13" s="6">
        <f>B12+$D$4</f>
        <v>-0.9</v>
      </c>
      <c r="C13" s="6">
        <f>C12+$D$4*(COS(4.5*B12-C12^3)-1.3)</f>
        <v>4.9703110352451063E-2</v>
      </c>
      <c r="E13" s="6">
        <f>E12+$D$4/2*(F12+G12)</f>
        <v>2.9106277595451369E-2</v>
      </c>
      <c r="F13" s="6">
        <f t="shared" ref="F13:F31" si="0">COS(4.5*B13-E13^3)-1.3</f>
        <v>-1.914982932786502</v>
      </c>
      <c r="G13" s="6">
        <f t="shared" ref="G13:G31" si="1">COS(4.5*(B13+$D$4)-(E13+$D$4*F13)^3)-1.3</f>
        <v>-2.1986452666558112</v>
      </c>
      <c r="I13" s="6">
        <f>I12+$D$4/6*(J12+2*K12+2*L12+M12)</f>
        <v>2.8232484389767942E-2</v>
      </c>
      <c r="J13" s="6">
        <f t="shared" ref="J13:J31" si="2">COS(4.5*B13-I13^3)-1.3</f>
        <v>-1.9149846319053689</v>
      </c>
      <c r="K13" s="6">
        <f t="shared" ref="K13:K31" si="3">COS(4.5*(B13+$D$4/2)-(I13+$D$4/2*J13)^3)-1.3</f>
        <v>-2.0756199983240879</v>
      </c>
      <c r="L13" s="6">
        <f t="shared" ref="L13:L31" si="4">COS(4.5*(B13+$D$4/2)-(I13+$D$4/2*K13)^3)-1.3</f>
        <v>-2.0756978971669753</v>
      </c>
      <c r="M13" s="6">
        <f t="shared" ref="M13:M31" si="5">COS(4.5*(B13+$D$4)-(I13+$D$4*L13)^3)-1.3</f>
        <v>-2.1992958652042676</v>
      </c>
      <c r="N13" s="6"/>
    </row>
    <row r="14" spans="1:14" x14ac:dyDescent="0.25">
      <c r="A14" s="6">
        <v>2</v>
      </c>
      <c r="B14" s="6">
        <f t="shared" ref="B14:B32" si="6">B13+$D$4</f>
        <v>-0.8</v>
      </c>
      <c r="C14" s="6">
        <f t="shared" ref="C14:C32" si="7">C13+$D$4*(COS(4.5*B13-C13^3)-1.3)</f>
        <v>-0.14178744480909727</v>
      </c>
      <c r="E14" s="6">
        <f>E13+$D$4/2*(F13+G13)</f>
        <v>-0.17657513237666433</v>
      </c>
      <c r="F14" s="6">
        <f t="shared" si="0"/>
        <v>-2.1991810645666896</v>
      </c>
      <c r="G14" s="6">
        <f t="shared" si="1"/>
        <v>-2.2985464468084218</v>
      </c>
      <c r="I14" s="6">
        <f>I13+$D$4/6*(J13+2*K13+2*L13+M13)</f>
        <v>-0.17871612041176144</v>
      </c>
      <c r="J14" s="6">
        <f t="shared" si="2"/>
        <v>-2.1992697420931613</v>
      </c>
      <c r="K14" s="6">
        <f t="shared" si="3"/>
        <v>-2.2781662139098513</v>
      </c>
      <c r="L14" s="6">
        <f t="shared" si="4"/>
        <v>-2.2783735023192762</v>
      </c>
      <c r="M14" s="6">
        <f t="shared" si="5"/>
        <v>-2.2982723574932229</v>
      </c>
      <c r="N14" s="6"/>
    </row>
    <row r="15" spans="1:14" x14ac:dyDescent="0.25">
      <c r="A15" s="6">
        <v>3</v>
      </c>
      <c r="B15" s="6">
        <f t="shared" si="6"/>
        <v>-0.70000000000000007</v>
      </c>
      <c r="C15" s="6">
        <f t="shared" si="7"/>
        <v>-0.36158906017200354</v>
      </c>
      <c r="E15" s="6">
        <f t="shared" ref="E15:E32" si="8">E14+$D$4/2*(F14+G14)</f>
        <v>-0.4014615079454199</v>
      </c>
      <c r="F15" s="6">
        <f t="shared" si="0"/>
        <v>-2.2984157568038159</v>
      </c>
      <c r="G15" s="6">
        <f t="shared" si="1"/>
        <v>-2.0692086992417469</v>
      </c>
      <c r="I15" s="6">
        <f t="shared" ref="I15:I32" si="9">I14+$D$4/6*(J14+2*K14+2*L14+M14)</f>
        <v>-0.4055598126125054</v>
      </c>
      <c r="J15" s="6">
        <f t="shared" si="2"/>
        <v>-2.2983011161618068</v>
      </c>
      <c r="K15" s="6">
        <f t="shared" si="3"/>
        <v>-2.2367444093697895</v>
      </c>
      <c r="L15" s="6">
        <f t="shared" si="4"/>
        <v>-2.2376118367463245</v>
      </c>
      <c r="M15" s="6">
        <f t="shared" si="5"/>
        <v>-2.070716126926643</v>
      </c>
      <c r="N15" s="6"/>
    </row>
    <row r="16" spans="1:14" x14ac:dyDescent="0.25">
      <c r="A16" s="6">
        <v>4</v>
      </c>
      <c r="B16" s="6">
        <f t="shared" si="6"/>
        <v>-0.60000000000000009</v>
      </c>
      <c r="C16" s="6">
        <f t="shared" si="7"/>
        <v>-0.59151352890278097</v>
      </c>
      <c r="E16" s="6">
        <f t="shared" si="8"/>
        <v>-0.61984273074769813</v>
      </c>
      <c r="F16" s="6">
        <f t="shared" si="0"/>
        <v>-2.0777365956046192</v>
      </c>
      <c r="G16" s="6">
        <f t="shared" si="1"/>
        <v>-1.4120926720931661</v>
      </c>
      <c r="I16" s="6">
        <f t="shared" si="9"/>
        <v>-0.62752197486785</v>
      </c>
      <c r="J16" s="6">
        <f t="shared" si="2"/>
        <v>-2.0720724422006493</v>
      </c>
      <c r="K16" s="6">
        <f t="shared" si="3"/>
        <v>-1.7911281664827643</v>
      </c>
      <c r="L16" s="6">
        <f t="shared" si="4"/>
        <v>-1.8102547345374707</v>
      </c>
      <c r="M16" s="6">
        <f t="shared" si="5"/>
        <v>-1.4500477868642514</v>
      </c>
      <c r="N16" s="6"/>
    </row>
    <row r="17" spans="1:14" x14ac:dyDescent="0.25">
      <c r="A17" s="6">
        <v>5</v>
      </c>
      <c r="B17" s="6">
        <f>B16+$D$4</f>
        <v>-0.50000000000000011</v>
      </c>
      <c r="C17" s="6">
        <f t="shared" si="7"/>
        <v>-0.80120919713298222</v>
      </c>
      <c r="E17" s="6">
        <f t="shared" si="8"/>
        <v>-0.79433419413258743</v>
      </c>
      <c r="F17" s="6">
        <f t="shared" si="0"/>
        <v>-1.4770666068717087</v>
      </c>
      <c r="G17" s="6">
        <f t="shared" si="1"/>
        <v>-0.72975671662099206</v>
      </c>
      <c r="I17" s="6">
        <f>I16+$D$4/6*(J16+2*K16+2*L16+M16)</f>
        <v>-0.80627007538627282</v>
      </c>
      <c r="J17" s="6">
        <f t="shared" si="2"/>
        <v>-1.4544497821094109</v>
      </c>
      <c r="K17" s="6">
        <f t="shared" si="3"/>
        <v>-1.0769613563734191</v>
      </c>
      <c r="L17" s="6">
        <f t="shared" si="4"/>
        <v>-1.1188904918981508</v>
      </c>
      <c r="M17" s="6">
        <f t="shared" si="5"/>
        <v>-0.78173641993545262</v>
      </c>
      <c r="N17" s="6"/>
    </row>
    <row r="18" spans="1:14" x14ac:dyDescent="0.25">
      <c r="A18" s="6">
        <v>6</v>
      </c>
      <c r="B18" s="6">
        <f t="shared" si="6"/>
        <v>-0.40000000000000013</v>
      </c>
      <c r="C18" s="6">
        <f t="shared" si="7"/>
        <v>-0.94762244549902663</v>
      </c>
      <c r="E18" s="6">
        <f t="shared" si="8"/>
        <v>-0.90467536030722251</v>
      </c>
      <c r="F18" s="6">
        <f t="shared" si="0"/>
        <v>-0.81076135651980397</v>
      </c>
      <c r="G18" s="6">
        <f t="shared" si="1"/>
        <v>-0.37590641036230943</v>
      </c>
      <c r="I18" s="6">
        <f t="shared" si="9"/>
        <v>-0.91673490702940619</v>
      </c>
      <c r="J18" s="6">
        <f t="shared" si="2"/>
        <v>-0.7848154224128755</v>
      </c>
      <c r="K18" s="6">
        <f t="shared" si="3"/>
        <v>-0.5360242467293822</v>
      </c>
      <c r="L18" s="6">
        <f t="shared" si="4"/>
        <v>-0.55817404057280462</v>
      </c>
      <c r="M18" s="6">
        <f t="shared" si="5"/>
        <v>-0.39107745064012345</v>
      </c>
      <c r="N18" s="6"/>
    </row>
    <row r="19" spans="1:14" x14ac:dyDescent="0.25">
      <c r="A19" s="6">
        <v>7</v>
      </c>
      <c r="B19" s="6">
        <f t="shared" si="6"/>
        <v>-0.30000000000000016</v>
      </c>
      <c r="C19" s="6">
        <f t="shared" si="7"/>
        <v>-1.0193765739143714</v>
      </c>
      <c r="E19" s="6">
        <f t="shared" si="8"/>
        <v>-0.96400874865132813</v>
      </c>
      <c r="F19" s="6">
        <f t="shared" si="0"/>
        <v>-0.4013588508122139</v>
      </c>
      <c r="G19" s="6">
        <f t="shared" si="1"/>
        <v>-0.30631982662785595</v>
      </c>
      <c r="I19" s="6">
        <f t="shared" si="9"/>
        <v>-0.97280639782369571</v>
      </c>
      <c r="J19" s="6">
        <f t="shared" si="2"/>
        <v>-0.39077698093214874</v>
      </c>
      <c r="K19" s="6">
        <f t="shared" si="3"/>
        <v>-0.31090091997695479</v>
      </c>
      <c r="L19" s="6">
        <f t="shared" si="4"/>
        <v>-0.31269956369781682</v>
      </c>
      <c r="M19" s="6">
        <f t="shared" si="5"/>
        <v>-0.30629666559165292</v>
      </c>
      <c r="N19" s="6"/>
    </row>
    <row r="20" spans="1:14" x14ac:dyDescent="0.25">
      <c r="A20" s="6">
        <v>8</v>
      </c>
      <c r="B20" s="6">
        <f t="shared" si="6"/>
        <v>-0.20000000000000015</v>
      </c>
      <c r="C20" s="6">
        <f t="shared" si="7"/>
        <v>-1.0535732769868715</v>
      </c>
      <c r="E20" s="6">
        <f t="shared" si="8"/>
        <v>-0.99939268252333158</v>
      </c>
      <c r="F20" s="6">
        <f t="shared" si="0"/>
        <v>-0.30481570298813432</v>
      </c>
      <c r="G20" s="6">
        <f t="shared" si="1"/>
        <v>-0.49929598644418194</v>
      </c>
      <c r="I20" s="6">
        <f t="shared" si="9"/>
        <v>-1.0052109747215847</v>
      </c>
      <c r="J20" s="6">
        <f t="shared" si="2"/>
        <v>-0.30668745904006345</v>
      </c>
      <c r="K20" s="6">
        <f t="shared" si="3"/>
        <v>-0.3742987639127493</v>
      </c>
      <c r="L20" s="6">
        <f t="shared" si="4"/>
        <v>-0.37835932307430387</v>
      </c>
      <c r="M20" s="6">
        <f t="shared" si="5"/>
        <v>-0.52544152880204054</v>
      </c>
      <c r="N20" s="6"/>
    </row>
    <row r="21" spans="1:14" x14ac:dyDescent="0.25">
      <c r="A21" s="6">
        <v>9</v>
      </c>
      <c r="B21" s="6">
        <f t="shared" si="6"/>
        <v>-0.10000000000000014</v>
      </c>
      <c r="C21" s="6">
        <f t="shared" si="7"/>
        <v>-1.0871824336292737</v>
      </c>
      <c r="E21" s="6">
        <f t="shared" si="8"/>
        <v>-1.0395982669949473</v>
      </c>
      <c r="F21" s="6">
        <f t="shared" si="0"/>
        <v>-0.51839460543550531</v>
      </c>
      <c r="G21" s="6">
        <f t="shared" si="1"/>
        <v>-1.0326555893690399</v>
      </c>
      <c r="I21" s="6">
        <f t="shared" si="9"/>
        <v>-1.0441683940851882</v>
      </c>
      <c r="J21" s="6">
        <f t="shared" si="2"/>
        <v>-0.52776439676202491</v>
      </c>
      <c r="K21" s="6">
        <f t="shared" si="3"/>
        <v>-0.76134447248384163</v>
      </c>
      <c r="L21" s="6">
        <f t="shared" si="4"/>
        <v>-0.79598144819142835</v>
      </c>
      <c r="M21" s="6">
        <f t="shared" si="5"/>
        <v>-1.1489341912546251</v>
      </c>
      <c r="N21" s="6"/>
    </row>
    <row r="22" spans="1:14" x14ac:dyDescent="0.25">
      <c r="A22" s="6">
        <v>10</v>
      </c>
      <c r="B22" s="6">
        <f t="shared" si="6"/>
        <v>-1.3877787807814457E-16</v>
      </c>
      <c r="C22" s="6">
        <f t="shared" si="7"/>
        <v>-1.1500655760734684</v>
      </c>
      <c r="E22" s="6">
        <f t="shared" si="8"/>
        <v>-1.1171507767351745</v>
      </c>
      <c r="F22" s="6">
        <f t="shared" si="0"/>
        <v>-1.1243526821344045</v>
      </c>
      <c r="G22" s="6">
        <f t="shared" si="1"/>
        <v>-1.9729520198366561</v>
      </c>
      <c r="I22" s="6">
        <f t="shared" si="9"/>
        <v>-1.1240242345746414</v>
      </c>
      <c r="J22" s="6">
        <f t="shared" si="2"/>
        <v>-1.1498995741061888</v>
      </c>
      <c r="K22" s="6">
        <f t="shared" si="3"/>
        <v>-1.5989478620763302</v>
      </c>
      <c r="L22" s="6">
        <f t="shared" si="4"/>
        <v>-1.6888821757704733</v>
      </c>
      <c r="M22" s="6">
        <f t="shared" si="5"/>
        <v>-2.1626397083040247</v>
      </c>
      <c r="N22" s="6"/>
    </row>
    <row r="23" spans="1:14" x14ac:dyDescent="0.25">
      <c r="A23" s="6">
        <v>11</v>
      </c>
      <c r="B23" s="6">
        <f t="shared" si="6"/>
        <v>9.9999999999999867E-2</v>
      </c>
      <c r="C23" s="6">
        <f t="shared" si="7"/>
        <v>-1.2751015031951485</v>
      </c>
      <c r="E23" s="6">
        <f t="shared" si="8"/>
        <v>-1.2720160118337276</v>
      </c>
      <c r="F23" s="6">
        <f t="shared" si="0"/>
        <v>-2.1059964972606822</v>
      </c>
      <c r="G23" s="6">
        <f t="shared" si="1"/>
        <v>-1.8255645371848375</v>
      </c>
      <c r="I23" s="6">
        <f t="shared" si="9"/>
        <v>-1.288827557209705</v>
      </c>
      <c r="J23" s="6">
        <f t="shared" si="2"/>
        <v>-2.1521314706305574</v>
      </c>
      <c r="K23" s="6">
        <f t="shared" si="3"/>
        <v>-2.2672855148415043</v>
      </c>
      <c r="L23" s="6">
        <f t="shared" si="4"/>
        <v>-2.2581536064459979</v>
      </c>
      <c r="M23" s="6">
        <f t="shared" si="5"/>
        <v>-1.6312058569677754</v>
      </c>
    </row>
    <row r="24" spans="1:14" x14ac:dyDescent="0.25">
      <c r="A24" s="6">
        <v>12</v>
      </c>
      <c r="B24" s="6">
        <f t="shared" si="6"/>
        <v>0.19999999999999987</v>
      </c>
      <c r="C24" s="6">
        <f t="shared" si="7"/>
        <v>-1.486580719127274</v>
      </c>
      <c r="E24" s="6">
        <f t="shared" si="8"/>
        <v>-1.4685940635560035</v>
      </c>
      <c r="F24" s="6">
        <f t="shared" si="0"/>
        <v>-1.9011756881322683</v>
      </c>
      <c r="G24" s="6">
        <f t="shared" si="1"/>
        <v>-0.36750341956209731</v>
      </c>
      <c r="I24" s="6">
        <f t="shared" si="9"/>
        <v>-1.5027311500459273</v>
      </c>
      <c r="J24" s="6">
        <f t="shared" si="2"/>
        <v>-1.7067741989616074</v>
      </c>
      <c r="K24" s="6">
        <f t="shared" si="3"/>
        <v>-0.89436904308482901</v>
      </c>
      <c r="L24" s="6">
        <f t="shared" si="4"/>
        <v>-1.1821403258141192</v>
      </c>
      <c r="M24" s="6">
        <f t="shared" si="5"/>
        <v>-0.51880046811957992</v>
      </c>
    </row>
    <row r="25" spans="1:14" x14ac:dyDescent="0.25">
      <c r="A25" s="6">
        <v>13</v>
      </c>
      <c r="B25" s="6">
        <f t="shared" si="6"/>
        <v>0.29999999999999988</v>
      </c>
      <c r="C25" s="6">
        <f t="shared" si="7"/>
        <v>-1.6668889158464717</v>
      </c>
      <c r="E25" s="6">
        <f t="shared" si="8"/>
        <v>-1.5820280189407219</v>
      </c>
      <c r="F25" s="6">
        <f t="shared" si="0"/>
        <v>-0.73772793157647765</v>
      </c>
      <c r="G25" s="6">
        <f t="shared" si="1"/>
        <v>-0.30159483010317301</v>
      </c>
      <c r="I25" s="6">
        <f t="shared" si="9"/>
        <v>-1.6090410401272452</v>
      </c>
      <c r="J25" s="6">
        <f t="shared" si="2"/>
        <v>-0.58025197263080874</v>
      </c>
      <c r="K25" s="6">
        <f t="shared" si="3"/>
        <v>-0.34856356135126021</v>
      </c>
      <c r="L25" s="6">
        <f t="shared" si="4"/>
        <v>-0.38110269295559795</v>
      </c>
      <c r="M25" s="6">
        <f t="shared" si="5"/>
        <v>-0.3001020551790694</v>
      </c>
    </row>
    <row r="26" spans="1:14" x14ac:dyDescent="0.25">
      <c r="A26" s="6">
        <v>14</v>
      </c>
      <c r="B26" s="6">
        <f t="shared" si="6"/>
        <v>0.39999999999999991</v>
      </c>
      <c r="C26" s="6">
        <f t="shared" si="7"/>
        <v>-1.7014057430555136</v>
      </c>
      <c r="E26" s="6">
        <f t="shared" si="8"/>
        <v>-1.6339941570247043</v>
      </c>
      <c r="F26" s="6">
        <f t="shared" si="0"/>
        <v>-0.30725423017840026</v>
      </c>
      <c r="G26" s="6">
        <f t="shared" si="1"/>
        <v>-0.46366755618521671</v>
      </c>
      <c r="I26" s="6">
        <f t="shared" si="9"/>
        <v>-1.6480358157343051</v>
      </c>
      <c r="J26" s="6">
        <f t="shared" si="2"/>
        <v>-0.30002508924515459</v>
      </c>
      <c r="K26" s="6">
        <f t="shared" si="3"/>
        <v>-0.35766745024395341</v>
      </c>
      <c r="L26" s="6">
        <f t="shared" si="4"/>
        <v>-0.36595412198516419</v>
      </c>
      <c r="M26" s="6">
        <f t="shared" si="5"/>
        <v>-0.56679182597640021</v>
      </c>
    </row>
    <row r="27" spans="1:14" x14ac:dyDescent="0.25">
      <c r="A27" s="6">
        <v>15</v>
      </c>
      <c r="B27" s="6">
        <f t="shared" si="6"/>
        <v>0.49999999999999989</v>
      </c>
      <c r="C27" s="6">
        <f t="shared" si="7"/>
        <v>-1.7410164830383663</v>
      </c>
      <c r="E27" s="6">
        <f t="shared" si="8"/>
        <v>-1.6725402463428851</v>
      </c>
      <c r="F27" s="6">
        <f t="shared" si="0"/>
        <v>-0.50123914550245818</v>
      </c>
      <c r="G27" s="6">
        <f t="shared" si="1"/>
        <v>-1.2581601869802643</v>
      </c>
      <c r="I27" s="6">
        <f t="shared" si="9"/>
        <v>-1.6866034833956349</v>
      </c>
      <c r="J27" s="6">
        <f t="shared" si="2"/>
        <v>-0.57832668115663088</v>
      </c>
      <c r="K27" s="6">
        <f t="shared" si="3"/>
        <v>-0.97577470521854182</v>
      </c>
      <c r="L27" s="6">
        <f t="shared" si="4"/>
        <v>-1.1478942566460515</v>
      </c>
      <c r="M27" s="6">
        <f t="shared" si="5"/>
        <v>-1.9377456527805625</v>
      </c>
    </row>
    <row r="28" spans="1:14" x14ac:dyDescent="0.25">
      <c r="A28" s="6">
        <v>16</v>
      </c>
      <c r="B28" s="6">
        <f t="shared" si="6"/>
        <v>0.59999999999999987</v>
      </c>
      <c r="C28" s="6">
        <f t="shared" si="7"/>
        <v>-1.8389226816693423</v>
      </c>
      <c r="E28" s="6">
        <f t="shared" si="8"/>
        <v>-1.7605102129670211</v>
      </c>
      <c r="F28" s="6">
        <f t="shared" si="0"/>
        <v>-1.597942987223655</v>
      </c>
      <c r="G28" s="6">
        <f t="shared" si="1"/>
        <v>-1.9920449253380745</v>
      </c>
      <c r="I28" s="6">
        <f t="shared" si="9"/>
        <v>-1.7993269876900746</v>
      </c>
      <c r="J28" s="6">
        <f t="shared" si="2"/>
        <v>-1.9221446829957469</v>
      </c>
      <c r="K28" s="6">
        <f t="shared" si="3"/>
        <v>-2.2523660865740158</v>
      </c>
      <c r="L28" s="6">
        <f t="shared" si="4"/>
        <v>-2.1826129178948506</v>
      </c>
      <c r="M28" s="6">
        <f t="shared" si="5"/>
        <v>-0.94085968246213625</v>
      </c>
    </row>
    <row r="29" spans="1:14" x14ac:dyDescent="0.25">
      <c r="A29" s="6">
        <v>17</v>
      </c>
      <c r="B29" s="6">
        <f t="shared" si="6"/>
        <v>0.69999999999999984</v>
      </c>
      <c r="C29" s="6">
        <f t="shared" si="7"/>
        <v>-2.0563815407353228</v>
      </c>
      <c r="D29" s="6"/>
      <c r="E29" s="6">
        <f t="shared" si="8"/>
        <v>-1.9400096085951075</v>
      </c>
      <c r="F29" s="6">
        <f t="shared" si="0"/>
        <v>-1.8176326927461832</v>
      </c>
      <c r="G29" s="6">
        <f t="shared" si="1"/>
        <v>-0.46666440293311229</v>
      </c>
      <c r="I29" s="6">
        <f t="shared" si="9"/>
        <v>-1.9948763605966682</v>
      </c>
      <c r="J29" s="6">
        <f t="shared" si="2"/>
        <v>-1.2070350164321293</v>
      </c>
      <c r="K29" s="6">
        <f t="shared" si="3"/>
        <v>-0.42733554459400447</v>
      </c>
      <c r="L29" s="6">
        <f t="shared" si="4"/>
        <v>-0.75538441783662869</v>
      </c>
      <c r="M29" s="6">
        <f t="shared" si="5"/>
        <v>-0.3041644387845871</v>
      </c>
    </row>
    <row r="30" spans="1:14" x14ac:dyDescent="0.25">
      <c r="A30" s="6">
        <v>18</v>
      </c>
      <c r="B30" s="6">
        <f t="shared" si="6"/>
        <v>0.79999999999999982</v>
      </c>
      <c r="C30" s="6">
        <f t="shared" si="7"/>
        <v>-2.1112365609214296</v>
      </c>
      <c r="D30" s="6"/>
      <c r="E30" s="6">
        <f t="shared" si="8"/>
        <v>-2.0542244633790725</v>
      </c>
      <c r="F30" s="6">
        <f t="shared" si="0"/>
        <v>-0.34403794129408638</v>
      </c>
      <c r="G30" s="6">
        <f t="shared" si="1"/>
        <v>-0.47184839373823506</v>
      </c>
      <c r="I30" s="6">
        <f t="shared" si="9"/>
        <v>-2.0594870169313011</v>
      </c>
      <c r="J30" s="6">
        <f t="shared" si="2"/>
        <v>-0.32658122975986004</v>
      </c>
      <c r="K30" s="6">
        <f t="shared" si="3"/>
        <v>-0.32060377388994343</v>
      </c>
      <c r="L30" s="6">
        <f t="shared" si="4"/>
        <v>-0.31983096126476285</v>
      </c>
      <c r="M30" s="6">
        <f t="shared" si="5"/>
        <v>-0.49329227686951649</v>
      </c>
    </row>
    <row r="31" spans="1:14" x14ac:dyDescent="0.25">
      <c r="A31" s="6">
        <v>19</v>
      </c>
      <c r="B31" s="6">
        <f t="shared" si="6"/>
        <v>0.8999999999999998</v>
      </c>
      <c r="C31" s="6">
        <f t="shared" si="7"/>
        <v>-2.1509361858871481</v>
      </c>
      <c r="E31" s="6">
        <f t="shared" si="8"/>
        <v>-2.0950187801306885</v>
      </c>
      <c r="F31" s="6">
        <f t="shared" si="0"/>
        <v>-0.52172605912399828</v>
      </c>
      <c r="G31" s="6">
        <f t="shared" si="1"/>
        <v>-1.559312671298549</v>
      </c>
      <c r="I31" s="6">
        <f t="shared" si="9"/>
        <v>-2.0944993998802808</v>
      </c>
      <c r="J31" s="6">
        <f t="shared" si="2"/>
        <v>-0.51745106912108407</v>
      </c>
      <c r="K31" s="6">
        <f t="shared" si="3"/>
        <v>-0.97688146628550288</v>
      </c>
      <c r="L31" s="6">
        <f t="shared" si="4"/>
        <v>-1.2841848330813339</v>
      </c>
      <c r="M31" s="6">
        <f t="shared" si="5"/>
        <v>-2.2750795383810192</v>
      </c>
    </row>
    <row r="32" spans="1:14" x14ac:dyDescent="0.25">
      <c r="A32" s="6">
        <v>20</v>
      </c>
      <c r="B32" s="6">
        <f t="shared" si="6"/>
        <v>0.99999999999999978</v>
      </c>
      <c r="C32" s="6">
        <f t="shared" si="7"/>
        <v>-2.2673975174809975</v>
      </c>
      <c r="E32" s="6">
        <f t="shared" si="8"/>
        <v>-2.199070716651816</v>
      </c>
      <c r="I32" s="6">
        <f t="shared" si="9"/>
        <v>-2.2164104533175437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2023-04-12T06:35:28Z</dcterms:modified>
</cp:coreProperties>
</file>