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BFBDA4F-109B-4575-A703-8850EFD08821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K5" i="1" l="1"/>
  <c r="C10" i="1"/>
  <c r="C6" i="1"/>
  <c r="C7" i="1"/>
  <c r="C8" i="1"/>
  <c r="C9" i="1"/>
  <c r="C5" i="1"/>
  <c r="M22" i="3"/>
  <c r="L22" i="3"/>
  <c r="K22" i="3"/>
  <c r="J22" i="3"/>
  <c r="G22" i="3"/>
  <c r="G23" i="3"/>
  <c r="G24" i="3"/>
  <c r="G25" i="3"/>
  <c r="G26" i="3"/>
  <c r="G27" i="3"/>
  <c r="G28" i="3"/>
  <c r="G29" i="3"/>
  <c r="G30" i="3"/>
  <c r="G31" i="3"/>
  <c r="F22" i="3"/>
  <c r="F23" i="3"/>
  <c r="F24" i="3"/>
  <c r="F25" i="3"/>
  <c r="F26" i="3"/>
  <c r="F27" i="3"/>
  <c r="F28" i="3"/>
  <c r="F29" i="3"/>
  <c r="F30" i="3"/>
  <c r="F31" i="3"/>
  <c r="E23" i="3"/>
  <c r="E24" i="3" s="1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I12" i="3"/>
  <c r="E12" i="3"/>
  <c r="C12" i="3"/>
  <c r="B12" i="3"/>
  <c r="D4" i="3"/>
  <c r="B13" i="3" s="1"/>
  <c r="B14" i="3" s="1"/>
  <c r="B15" i="3" s="1"/>
  <c r="M13" i="2"/>
  <c r="L13" i="2"/>
  <c r="K13" i="2"/>
  <c r="J13" i="2"/>
  <c r="M12" i="2"/>
  <c r="L12" i="2"/>
  <c r="K12" i="2"/>
  <c r="J12" i="2"/>
  <c r="G13" i="2"/>
  <c r="G14" i="2"/>
  <c r="G15" i="2"/>
  <c r="G16" i="2"/>
  <c r="G17" i="2"/>
  <c r="G18" i="2"/>
  <c r="G19" i="2"/>
  <c r="G20" i="2"/>
  <c r="G21" i="2"/>
  <c r="F13" i="2"/>
  <c r="F14" i="2"/>
  <c r="F15" i="2"/>
  <c r="F16" i="2"/>
  <c r="F17" i="2"/>
  <c r="F18" i="2"/>
  <c r="F19" i="2"/>
  <c r="F20" i="2"/>
  <c r="F21" i="2"/>
  <c r="G12" i="2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3" i="3" l="1"/>
  <c r="J23" i="3" s="1"/>
  <c r="K23" i="3" s="1"/>
  <c r="L23" i="3" s="1"/>
  <c r="E25" i="3"/>
  <c r="E26" i="3" s="1"/>
  <c r="E27" i="3" s="1"/>
  <c r="E28" i="3" s="1"/>
  <c r="E29" i="3" s="1"/>
  <c r="E30" i="3" s="1"/>
  <c r="E31" i="3" s="1"/>
  <c r="E32" i="3" s="1"/>
  <c r="B16" i="3"/>
  <c r="C13" i="3"/>
  <c r="C14" i="3" s="1"/>
  <c r="C15" i="3" s="1"/>
  <c r="C16" i="3" s="1"/>
  <c r="F12" i="3"/>
  <c r="G12" i="3"/>
  <c r="J12" i="3"/>
  <c r="K12" i="3" s="1"/>
  <c r="L12" i="3" s="1"/>
  <c r="M12" i="3" s="1"/>
  <c r="H2" i="1"/>
  <c r="E12" i="2"/>
  <c r="C12" i="2"/>
  <c r="D4" i="2"/>
  <c r="M23" i="3" l="1"/>
  <c r="I24" i="3" s="1"/>
  <c r="F14" i="3"/>
  <c r="E13" i="3"/>
  <c r="F13" i="3"/>
  <c r="G13" i="3" s="1"/>
  <c r="G14" i="3"/>
  <c r="F15" i="3"/>
  <c r="G15" i="3" s="1"/>
  <c r="F16" i="3"/>
  <c r="B17" i="3"/>
  <c r="G16" i="3"/>
  <c r="I13" i="3"/>
  <c r="C17" i="3"/>
  <c r="C18" i="3" s="1"/>
  <c r="I12" i="2"/>
  <c r="B12" i="2"/>
  <c r="J24" i="3" l="1"/>
  <c r="K24" i="3"/>
  <c r="E14" i="3"/>
  <c r="E15" i="3" s="1"/>
  <c r="E16" i="3" s="1"/>
  <c r="E17" i="3" s="1"/>
  <c r="J13" i="3"/>
  <c r="F17" i="3"/>
  <c r="B18" i="3"/>
  <c r="C19" i="3" s="1"/>
  <c r="E13" i="2"/>
  <c r="B13" i="2"/>
  <c r="L24" i="3" l="1"/>
  <c r="G17" i="3"/>
  <c r="E18" i="3" s="1"/>
  <c r="K13" i="3"/>
  <c r="L13" i="3" s="1"/>
  <c r="M13" i="3" s="1"/>
  <c r="B19" i="3"/>
  <c r="F18" i="3"/>
  <c r="G18" i="3" s="1"/>
  <c r="B14" i="2"/>
  <c r="M24" i="3" l="1"/>
  <c r="I25" i="3" s="1"/>
  <c r="E19" i="3"/>
  <c r="F19" i="3"/>
  <c r="G19" i="3" s="1"/>
  <c r="B20" i="3"/>
  <c r="I14" i="3"/>
  <c r="C20" i="3"/>
  <c r="C21" i="3" s="1"/>
  <c r="I13" i="2"/>
  <c r="E14" i="2"/>
  <c r="B15" i="2"/>
  <c r="J25" i="3" l="1"/>
  <c r="K25" i="3" s="1"/>
  <c r="L25" i="3"/>
  <c r="J14" i="3"/>
  <c r="B21" i="3"/>
  <c r="F20" i="3"/>
  <c r="G20" i="3" s="1"/>
  <c r="E20" i="3"/>
  <c r="I14" i="2"/>
  <c r="B16" i="2"/>
  <c r="M25" i="3" l="1"/>
  <c r="I26" i="3" s="1"/>
  <c r="B22" i="3"/>
  <c r="F21" i="3"/>
  <c r="G21" i="3" s="1"/>
  <c r="K14" i="3"/>
  <c r="L14" i="3" s="1"/>
  <c r="M14" i="3" s="1"/>
  <c r="E21" i="3"/>
  <c r="C22" i="3"/>
  <c r="J14" i="2"/>
  <c r="K14" i="2" s="1"/>
  <c r="L14" i="2" s="1"/>
  <c r="M14" i="2" s="1"/>
  <c r="B17" i="2"/>
  <c r="E15" i="2"/>
  <c r="A14" i="1"/>
  <c r="A15" i="1" s="1"/>
  <c r="A16" i="1" s="1"/>
  <c r="A17" i="1" s="1"/>
  <c r="A18" i="1" s="1"/>
  <c r="A19" i="1" s="1"/>
  <c r="B5" i="1"/>
  <c r="D6" i="1"/>
  <c r="D7" i="1"/>
  <c r="D8" i="1"/>
  <c r="D9" i="1"/>
  <c r="D10" i="1"/>
  <c r="D5" i="1"/>
  <c r="A6" i="1"/>
  <c r="A7" i="1" s="1"/>
  <c r="A8" i="1" s="1"/>
  <c r="A9" i="1" s="1"/>
  <c r="J26" i="3" l="1"/>
  <c r="K26" i="3"/>
  <c r="L26" i="3"/>
  <c r="E22" i="3"/>
  <c r="I15" i="3"/>
  <c r="I15" i="2"/>
  <c r="G23" i="1"/>
  <c r="P13" i="1"/>
  <c r="I5" i="1"/>
  <c r="L5" i="1" s="1"/>
  <c r="N23" i="1"/>
  <c r="F28" i="1" s="1"/>
  <c r="H5" i="1"/>
  <c r="B18" i="2"/>
  <c r="B6" i="1"/>
  <c r="N13" i="1" l="1"/>
  <c r="B23" i="1" s="1"/>
  <c r="L13" i="1"/>
  <c r="A23" i="1" s="1"/>
  <c r="M26" i="3"/>
  <c r="I27" i="3" s="1"/>
  <c r="J15" i="3"/>
  <c r="J15" i="2"/>
  <c r="K15" i="2" s="1"/>
  <c r="J5" i="1"/>
  <c r="N5" i="1"/>
  <c r="M5" i="1"/>
  <c r="L23" i="1"/>
  <c r="E28" i="1" s="1"/>
  <c r="B19" i="2"/>
  <c r="E16" i="2"/>
  <c r="B7" i="1"/>
  <c r="J27" i="3" l="1"/>
  <c r="K27" i="3"/>
  <c r="L27" i="3"/>
  <c r="K15" i="3"/>
  <c r="L15" i="3" s="1"/>
  <c r="M15" i="3" s="1"/>
  <c r="L15" i="2"/>
  <c r="M15" i="2" s="1"/>
  <c r="P21" i="1"/>
  <c r="F27" i="1" s="1"/>
  <c r="L15" i="1"/>
  <c r="A24" i="1" s="1"/>
  <c r="P15" i="1"/>
  <c r="C24" i="1" s="1"/>
  <c r="L17" i="1"/>
  <c r="B25" i="1" s="1"/>
  <c r="P17" i="1"/>
  <c r="D25" i="1" s="1"/>
  <c r="P19" i="1"/>
  <c r="E26" i="1" s="1"/>
  <c r="L19" i="1"/>
  <c r="C26" i="1" s="1"/>
  <c r="L21" i="1"/>
  <c r="D27" i="1" s="1"/>
  <c r="G24" i="1"/>
  <c r="R15" i="1"/>
  <c r="N19" i="1"/>
  <c r="D26" i="1" s="1"/>
  <c r="N21" i="1"/>
  <c r="E27" i="1" s="1"/>
  <c r="N15" i="1"/>
  <c r="B24" i="1" s="1"/>
  <c r="N17" i="1"/>
  <c r="C25" i="1" s="1"/>
  <c r="B20" i="2"/>
  <c r="B8" i="1"/>
  <c r="M27" i="3" l="1"/>
  <c r="I28" i="3" s="1"/>
  <c r="I16" i="3"/>
  <c r="I16" i="2"/>
  <c r="R17" i="1"/>
  <c r="G25" i="1"/>
  <c r="B21" i="2"/>
  <c r="E17" i="2"/>
  <c r="B9" i="1"/>
  <c r="J28" i="3" l="1"/>
  <c r="K28" i="3" s="1"/>
  <c r="L28" i="3"/>
  <c r="J16" i="3"/>
  <c r="K16" i="3"/>
  <c r="L16" i="3" s="1"/>
  <c r="M16" i="3" s="1"/>
  <c r="J16" i="2"/>
  <c r="K16" i="2" s="1"/>
  <c r="L16" i="2"/>
  <c r="R19" i="1"/>
  <c r="G26" i="1"/>
  <c r="B22" i="2"/>
  <c r="B10" i="1"/>
  <c r="M28" i="3" l="1"/>
  <c r="I29" i="3" s="1"/>
  <c r="I17" i="3"/>
  <c r="M16" i="2"/>
  <c r="I17" i="2" s="1"/>
  <c r="B14" i="1" a="1"/>
  <c r="P23" i="1"/>
  <c r="G28" i="1"/>
  <c r="R21" i="1"/>
  <c r="G27" i="1"/>
  <c r="E18" i="2"/>
  <c r="J29" i="3" l="1"/>
  <c r="K29" i="3"/>
  <c r="L29" i="3"/>
  <c r="J17" i="3"/>
  <c r="J17" i="2"/>
  <c r="K17" i="2" s="1"/>
  <c r="L17" i="2"/>
  <c r="B17" i="1"/>
  <c r="B16" i="1"/>
  <c r="B18" i="1"/>
  <c r="B19" i="1"/>
  <c r="B14" i="1"/>
  <c r="B15" i="1"/>
  <c r="M29" i="3" l="1"/>
  <c r="I30" i="3" s="1"/>
  <c r="K17" i="3"/>
  <c r="L17" i="3" s="1"/>
  <c r="M17" i="3" s="1"/>
  <c r="M17" i="2"/>
  <c r="I18" i="2" s="1"/>
  <c r="E19" i="2"/>
  <c r="J30" i="3" l="1"/>
  <c r="K30" i="3"/>
  <c r="L30" i="3"/>
  <c r="I18" i="3"/>
  <c r="J18" i="2"/>
  <c r="K18" i="2"/>
  <c r="L18" i="2"/>
  <c r="M18" i="2" s="1"/>
  <c r="M30" i="3" l="1"/>
  <c r="I31" i="3" s="1"/>
  <c r="J18" i="3"/>
  <c r="I19" i="2"/>
  <c r="E20" i="2"/>
  <c r="J31" i="3" l="1"/>
  <c r="K31" i="3"/>
  <c r="L31" i="3"/>
  <c r="K18" i="3"/>
  <c r="L18" i="3" s="1"/>
  <c r="M18" i="3" s="1"/>
  <c r="J19" i="2"/>
  <c r="K19" i="2" s="1"/>
  <c r="E21" i="2"/>
  <c r="M31" i="3" l="1"/>
  <c r="I32" i="3" s="1"/>
  <c r="I19" i="3"/>
  <c r="L19" i="2"/>
  <c r="M19" i="2" s="1"/>
  <c r="J19" i="3" l="1"/>
  <c r="K19" i="3" s="1"/>
  <c r="L19" i="3" s="1"/>
  <c r="M19" i="3" s="1"/>
  <c r="I20" i="2"/>
  <c r="E22" i="2"/>
  <c r="I20" i="3" l="1"/>
  <c r="J20" i="2"/>
  <c r="K20" i="2" s="1"/>
  <c r="J20" i="3" l="1"/>
  <c r="L20" i="2"/>
  <c r="K20" i="3" l="1"/>
  <c r="L20" i="3" s="1"/>
  <c r="M20" i="3" s="1"/>
  <c r="M20" i="2"/>
  <c r="I21" i="2" s="1"/>
  <c r="I21" i="3" l="1"/>
  <c r="J21" i="2"/>
  <c r="K21" i="2"/>
  <c r="L21" i="2" s="1"/>
  <c r="M21" i="2" s="1"/>
  <c r="I22" i="2" s="1"/>
  <c r="J21" i="3" l="1"/>
  <c r="K21" i="3"/>
  <c r="L21" i="3"/>
  <c r="M21" i="3" s="1"/>
  <c r="I22" i="3" l="1"/>
</calcChain>
</file>

<file path=xl/sharedStrings.xml><?xml version="1.0" encoding="utf-8"?>
<sst xmlns="http://schemas.openxmlformats.org/spreadsheetml/2006/main" count="97" uniqueCount="38">
  <si>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</si>
  <si>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</si>
  <si>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</si>
  <si>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</si>
  <si>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</si>
  <si>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</si>
  <si>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</si>
  <si>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</si>
  <si>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</si>
  <si>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</si>
  <si>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</si>
  <si>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</si>
  <si>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</si>
  <si>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</si>
  <si>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</si>
  <si>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</si>
  <si>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</si>
  <si>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</si>
  <si>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</si>
  <si>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</si>
  <si>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</si>
  <si>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</si>
  <si>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</si>
  <si>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</si>
  <si>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</si>
  <si>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</si>
  <si>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</si>
  <si>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</si>
  <si>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</si>
  <si>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</si>
  <si>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</si>
  <si>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</si>
  <si>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</si>
  <si>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</si>
  <si>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</si>
  <si>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</si>
  <si>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f(x,y)=3x+2cos(y/sqrt(15))</t>
  </si>
  <si>
    <t>1,24*x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</si>
</sst>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-2.4652173913042628</c:v>
                </c:pt>
                <c:pt idx="1">
                  <c:v>-2.4652173913043214</c:v>
                </c:pt>
                <c:pt idx="2">
                  <c:v>-2.4652173913043782</c:v>
                </c:pt>
                <c:pt idx="3">
                  <c:v>-2.4652173913043924</c:v>
                </c:pt>
                <c:pt idx="4">
                  <c:v>-2.4652173913044066</c:v>
                </c:pt>
                <c:pt idx="5">
                  <c:v>-2.4652173913044351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2.5</c:v>
                </c:pt>
                <c:pt idx="1">
                  <c:v>3.2897601475320304</c:v>
                </c:pt>
                <c:pt idx="2">
                  <c:v>4.0818450417424419</c:v>
                </c:pt>
                <c:pt idx="3">
                  <c:v>4.8706770623844804</c:v>
                </c:pt>
                <c:pt idx="4">
                  <c:v>5.6522966220447497</c:v>
                </c:pt>
                <c:pt idx="5">
                  <c:v>6.4245265164720191</c:v>
                </c:pt>
                <c:pt idx="6">
                  <c:v>7.1869473732174676</c:v>
                </c:pt>
                <c:pt idx="7">
                  <c:v>7.9407416972826503</c:v>
                </c:pt>
                <c:pt idx="8">
                  <c:v>8.6884755734294359</c:v>
                </c:pt>
                <c:pt idx="9">
                  <c:v>9.4338777139432466</c:v>
                </c:pt>
                <c:pt idx="10">
                  <c:v>10.181656011559594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2.5</c:v>
                </c:pt>
                <c:pt idx="1">
                  <c:v>3.2909225208712209</c:v>
                </c:pt>
                <c:pt idx="2">
                  <c:v>4.0813809782974459</c:v>
                </c:pt>
                <c:pt idx="3">
                  <c:v>4.8666067684485999</c:v>
                </c:pt>
                <c:pt idx="4">
                  <c:v>5.6435314954923692</c:v>
                </c:pt>
                <c:pt idx="5">
                  <c:v>6.4108568710787281</c:v>
                </c:pt>
                <c:pt idx="6">
                  <c:v>7.1689644614840446</c:v>
                </c:pt>
                <c:pt idx="7">
                  <c:v>7.9197285615900288</c:v>
                </c:pt>
                <c:pt idx="8">
                  <c:v>8.6662965699203269</c:v>
                </c:pt>
                <c:pt idx="9">
                  <c:v>9.4128867889854071</c:v>
                </c:pt>
                <c:pt idx="10">
                  <c:v>10.164633631265945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2.1</c:v>
                </c:pt>
                <c:pt idx="1">
                  <c:v>2.2000000000000002</c:v>
                </c:pt>
                <c:pt idx="2">
                  <c:v>2.3000000000000003</c:v>
                </c:pt>
                <c:pt idx="3">
                  <c:v>2.4000000000000004</c:v>
                </c:pt>
                <c:pt idx="4">
                  <c:v>2.5000000000000004</c:v>
                </c:pt>
                <c:pt idx="5">
                  <c:v>2.6000000000000005</c:v>
                </c:pt>
                <c:pt idx="6">
                  <c:v>2.7000000000000006</c:v>
                </c:pt>
                <c:pt idx="7">
                  <c:v>2.8000000000000007</c:v>
                </c:pt>
                <c:pt idx="8">
                  <c:v>2.9000000000000008</c:v>
                </c:pt>
                <c:pt idx="9">
                  <c:v>3.0000000000000009</c:v>
                </c:pt>
                <c:pt idx="10">
                  <c:v>3.100000000000001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2.5</c:v>
                </c:pt>
                <c:pt idx="1">
                  <c:v>3.2914068808381689</c:v>
                </c:pt>
                <c:pt idx="2">
                  <c:v>4.0822164497045508</c:v>
                </c:pt>
                <c:pt idx="3">
                  <c:v>4.8677542656206816</c:v>
                </c:pt>
                <c:pt idx="4">
                  <c:v>5.6450405650131241</c:v>
                </c:pt>
                <c:pt idx="5">
                  <c:v>6.4128212314384649</c:v>
                </c:pt>
                <c:pt idx="6">
                  <c:v>7.1714618313894469</c:v>
                </c:pt>
                <c:pt idx="7">
                  <c:v>7.922766910475322</c:v>
                </c:pt>
                <c:pt idx="8">
                  <c:v>8.669781725780668</c:v>
                </c:pt>
                <c:pt idx="9">
                  <c:v>9.4166182823206661</c:v>
                </c:pt>
                <c:pt idx="10">
                  <c:v>10.168330045622822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2.5</c:v>
                </c:pt>
                <c:pt idx="1">
                  <c:v>2.8948800737660152</c:v>
                </c:pt>
                <c:pt idx="2">
                  <c:v>3.2907222127404534</c:v>
                </c:pt>
                <c:pt idx="3">
                  <c:v>3.6867460053260377</c:v>
                </c:pt>
                <c:pt idx="4">
                  <c:v>4.0822585424637117</c:v>
                </c:pt>
                <c:pt idx="5">
                  <c:v>4.4766652706273691</c:v>
                </c:pt>
                <c:pt idx="6">
                  <c:v>4.8694775213591637</c:v>
                </c:pt>
                <c:pt idx="7">
                  <c:v>5.2603167650838669</c:v>
                </c:pt>
                <c:pt idx="8">
                  <c:v>5.6489158363576344</c:v>
                </c:pt>
                <c:pt idx="9">
                  <c:v>6.0351175299522932</c:v>
                </c:pt>
                <c:pt idx="10">
                  <c:v>6.4188710652276715</c:v>
                </c:pt>
                <c:pt idx="11">
                  <c:v>6.8002269608868806</c:v>
                </c:pt>
                <c:pt idx="12">
                  <c:v>7.1793308602081671</c:v>
                </c:pt>
                <c:pt idx="13">
                  <c:v>7.5564168085774339</c:v>
                </c:pt>
                <c:pt idx="14">
                  <c:v>7.9318004222717509</c:v>
                </c:pt>
                <c:pt idx="15">
                  <c:v>8.3058723110484181</c:v>
                </c:pt>
                <c:pt idx="16">
                  <c:v>8.6790920364419684</c:v>
                </c:pt>
                <c:pt idx="17">
                  <c:v>9.0519828096069137</c:v>
                </c:pt>
                <c:pt idx="18">
                  <c:v>9.425127061393086</c:v>
                </c:pt>
                <c:pt idx="19">
                  <c:v>9.7991629551511288</c:v>
                </c:pt>
                <c:pt idx="20">
                  <c:v>10.174781859717932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34-453D-A187-8A542871B9C1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2.5</c:v>
                </c:pt>
                <c:pt idx="1">
                  <c:v>2.8953611063702267</c:v>
                </c:pt>
                <c:pt idx="2">
                  <c:v>3.2912940721502379</c:v>
                </c:pt>
                <c:pt idx="3">
                  <c:v>3.6870622370118671</c:v>
                </c:pt>
                <c:pt idx="4">
                  <c:v>4.0820218696625332</c:v>
                </c:pt>
                <c:pt idx="5">
                  <c:v>4.4756313591102588</c:v>
                </c:pt>
                <c:pt idx="6">
                  <c:v>4.8674571063385077</c:v>
                </c:pt>
                <c:pt idx="7">
                  <c:v>5.2571762638377431</c:v>
                </c:pt>
                <c:pt idx="8">
                  <c:v>5.6445766462719567</c:v>
                </c:pt>
                <c:pt idx="9">
                  <c:v>6.0295542607069752</c:v>
                </c:pt>
                <c:pt idx="10">
                  <c:v>6.4121089761742693</c:v>
                </c:pt>
                <c:pt idx="11">
                  <c:v>6.7923388736645167</c:v>
                </c:pt>
                <c:pt idx="12">
                  <c:v>7.1704337975097934</c:v>
                </c:pt>
                <c:pt idx="13">
                  <c:v>7.5466685785415848</c:v>
                </c:pt>
                <c:pt idx="14">
                  <c:v>7.9213963297770773</c:v>
                </c:pt>
                <c:pt idx="15">
                  <c:v>8.2950421368621861</c:v>
                </c:pt>
                <c:pt idx="16">
                  <c:v>8.6680973861414348</c:v>
                </c:pt>
                <c:pt idx="17">
                  <c:v>9.0411148986169945</c:v>
                </c:pt>
                <c:pt idx="18">
                  <c:v>9.4147049713891029</c:v>
                </c:pt>
                <c:pt idx="19">
                  <c:v>9.7895323705515267</c:v>
                </c:pt>
                <c:pt idx="20">
                  <c:v>10.16631427041894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34-453D-A187-8A542871B9C1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2.1</c:v>
                </c:pt>
                <c:pt idx="1">
                  <c:v>2.15</c:v>
                </c:pt>
                <c:pt idx="2">
                  <c:v>2.1999999999999997</c:v>
                </c:pt>
                <c:pt idx="3">
                  <c:v>2.2499999999999996</c:v>
                </c:pt>
                <c:pt idx="4">
                  <c:v>2.2999999999999994</c:v>
                </c:pt>
                <c:pt idx="5">
                  <c:v>2.3499999999999992</c:v>
                </c:pt>
                <c:pt idx="6">
                  <c:v>2.399999999999999</c:v>
                </c:pt>
                <c:pt idx="7">
                  <c:v>2.4499999999999988</c:v>
                </c:pt>
                <c:pt idx="8">
                  <c:v>2.4999999999999987</c:v>
                </c:pt>
                <c:pt idx="9">
                  <c:v>2.5499999999999985</c:v>
                </c:pt>
                <c:pt idx="10">
                  <c:v>2.5999999999999983</c:v>
                </c:pt>
                <c:pt idx="11">
                  <c:v>2.6499999999999981</c:v>
                </c:pt>
                <c:pt idx="12">
                  <c:v>2.699999999999998</c:v>
                </c:pt>
                <c:pt idx="13">
                  <c:v>2.7499999999999978</c:v>
                </c:pt>
                <c:pt idx="14">
                  <c:v>2.7999999999999976</c:v>
                </c:pt>
                <c:pt idx="15">
                  <c:v>2.8499999999999974</c:v>
                </c:pt>
                <c:pt idx="16">
                  <c:v>2.8999999999999972</c:v>
                </c:pt>
                <c:pt idx="17">
                  <c:v>2.9499999999999971</c:v>
                </c:pt>
                <c:pt idx="18">
                  <c:v>2.9999999999999969</c:v>
                </c:pt>
                <c:pt idx="19">
                  <c:v>3.0499999999999967</c:v>
                </c:pt>
                <c:pt idx="20">
                  <c:v>3.0999999999999965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2.5</c:v>
                </c:pt>
                <c:pt idx="1">
                  <c:v>2.8954242570183597</c:v>
                </c:pt>
                <c:pt idx="2">
                  <c:v>3.2914068356932371</c:v>
                </c:pt>
                <c:pt idx="3">
                  <c:v>3.6872165790798341</c:v>
                </c:pt>
                <c:pt idx="4">
                  <c:v>4.082216348910662</c:v>
                </c:pt>
                <c:pt idx="5">
                  <c:v>4.475871327796721</c:v>
                </c:pt>
                <c:pt idx="6">
                  <c:v>4.867754107480188</c:v>
                </c:pt>
                <c:pt idx="7">
                  <c:v>5.2575467740974</c:v>
                </c:pt>
                <c:pt idx="8">
                  <c:v>5.6450403526834272</c:v>
                </c:pt>
                <c:pt idx="9">
                  <c:v>6.0301320735275414</c:v>
                </c:pt>
                <c:pt idx="10">
                  <c:v>6.4128209729191203</c:v>
                </c:pt>
                <c:pt idx="11">
                  <c:v>6.7932023462930804</c:v>
                </c:pt>
                <c:pt idx="12">
                  <c:v>7.1714615421615049</c:v>
                </c:pt>
                <c:pt idx="13">
                  <c:v>7.5478675311552648</c:v>
                </c:pt>
                <c:pt idx="14">
                  <c:v>7.9227666162359274</c:v>
                </c:pt>
                <c:pt idx="15">
                  <c:v>8.2965765763680519</c:v>
                </c:pt>
                <c:pt idx="16">
                  <c:v>8.6697814632324217</c:v>
                </c:pt>
                <c:pt idx="17">
                  <c:v>9.0429272032220336</c:v>
                </c:pt>
                <c:pt idx="18">
                  <c:v>9.4166180972187217</c:v>
                </c:pt>
                <c:pt idx="19">
                  <c:v>9.7915142589677497</c:v>
                </c:pt>
                <c:pt idx="20">
                  <c:v>10.168329988336744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34-453D-A187-8A542871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425040"/>
        <c:axId val="1291535056"/>
      </c:scatterChart>
      <c:valAx>
        <c:axId val="152142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1535056"/>
        <c:crosses val="autoZero"/>
        <c:crossBetween val="midCat"/>
      </c:valAx>
      <c:valAx>
        <c:axId val="12915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42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342900</xdr:colOff>
      <xdr:row>0</xdr:row>
      <xdr:rowOff>19050</xdr:rowOff>
    </xdr:from>
    <xdr:to>
      <xdr:col>24</xdr:col>
      <xdr:colOff>219075</xdr:colOff>
      <xdr:row>4</xdr:row>
      <xdr:rowOff>72537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4AE34E5-2D03-4F4B-AC15-460ABF080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5700" y="19050"/>
          <a:ext cx="3533775" cy="815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23812</xdr:rowOff>
    </xdr:from>
    <xdr:to>
      <xdr:col>25</xdr:col>
      <xdr:colOff>600075</xdr:colOff>
      <xdr:row>24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92E8A8-A426-4F00-ADD9-E2844C4FD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W16" sqref="W16"/>
    </sheetView>
  </sheetViews>
  <sheetFormatPr defaultRowHeight="15" x14ac:dyDescent="0.25"/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37</v>
      </c>
      <c r="B2" s="1">
        <v>-2.2999999999999998</v>
      </c>
      <c r="C2" s="1">
        <v>5.67</v>
      </c>
      <c r="D2" s="1">
        <v>0</v>
      </c>
      <c r="E2" s="1">
        <v>1.5</v>
      </c>
      <c r="F2" s="1">
        <v>1.6</v>
      </c>
      <c r="G2" s="1">
        <v>1</v>
      </c>
      <c r="H2" s="1">
        <f>(E2-D2)/I2</f>
        <v>0.3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</v>
      </c>
      <c r="C5" s="1">
        <f>1.24*B5</f>
        <v>0</v>
      </c>
      <c r="D5" s="1">
        <f>$B$2</f>
        <v>-2.2999999999999998</v>
      </c>
      <c r="E5" s="1">
        <v>5.67</v>
      </c>
      <c r="H5" s="9">
        <f>H2^2</f>
        <v>0.09</v>
      </c>
      <c r="I5" s="9">
        <f>H2*2</f>
        <v>0.6</v>
      </c>
      <c r="J5" s="9">
        <f>H5*2</f>
        <v>0.18</v>
      </c>
      <c r="K5" s="9">
        <f>1/H2</f>
        <v>3.3333333333333335</v>
      </c>
      <c r="L5" s="9">
        <f>1/I5</f>
        <v>1.6666666666666667</v>
      </c>
      <c r="M5" s="9">
        <f>1/H5</f>
        <v>11.111111111111111</v>
      </c>
      <c r="N5" s="9">
        <f>2/H5</f>
        <v>22.222222222222221</v>
      </c>
    </row>
    <row r="6" spans="1:18" x14ac:dyDescent="0.25">
      <c r="A6" s="1">
        <f>A5+1</f>
        <v>1</v>
      </c>
      <c r="B6" s="1">
        <f>B5+$H$2</f>
        <v>0.3</v>
      </c>
      <c r="C6" s="1">
        <f t="shared" ref="C6:C10" si="0">1.24*B6</f>
        <v>0.372</v>
      </c>
      <c r="D6" s="1">
        <f t="shared" ref="D6:D10" si="1">$B$2</f>
        <v>-2.2999999999999998</v>
      </c>
      <c r="E6" s="1">
        <v>5.67</v>
      </c>
    </row>
    <row r="7" spans="1:18" x14ac:dyDescent="0.25">
      <c r="A7" s="1">
        <f t="shared" ref="A7:A9" si="2">A6+1</f>
        <v>2</v>
      </c>
      <c r="B7" s="1">
        <f t="shared" ref="B7:B10" si="3">B6+$H$2</f>
        <v>0.6</v>
      </c>
      <c r="C7" s="1">
        <f t="shared" si="0"/>
        <v>0.74399999999999999</v>
      </c>
      <c r="D7" s="1">
        <f t="shared" si="1"/>
        <v>-2.2999999999999998</v>
      </c>
      <c r="E7" s="1">
        <v>5.67</v>
      </c>
    </row>
    <row r="8" spans="1:18" x14ac:dyDescent="0.25">
      <c r="A8" s="1">
        <f t="shared" si="2"/>
        <v>3</v>
      </c>
      <c r="B8" s="1">
        <f t="shared" si="3"/>
        <v>0.89999999999999991</v>
      </c>
      <c r="C8" s="1">
        <f t="shared" si="0"/>
        <v>1.1159999999999999</v>
      </c>
      <c r="D8" s="1">
        <f t="shared" si="1"/>
        <v>-2.2999999999999998</v>
      </c>
      <c r="E8" s="1">
        <v>5.67</v>
      </c>
    </row>
    <row r="9" spans="1:18" x14ac:dyDescent="0.25">
      <c r="A9" s="1">
        <f t="shared" si="2"/>
        <v>4</v>
      </c>
      <c r="B9" s="1">
        <f t="shared" si="3"/>
        <v>1.2</v>
      </c>
      <c r="C9" s="1">
        <f t="shared" si="0"/>
        <v>1.488</v>
      </c>
      <c r="D9" s="1">
        <f t="shared" si="1"/>
        <v>-2.2999999999999998</v>
      </c>
      <c r="E9" s="1">
        <v>5.67</v>
      </c>
    </row>
    <row r="10" spans="1:18" x14ac:dyDescent="0.25">
      <c r="A10" s="1">
        <v>5</v>
      </c>
      <c r="B10" s="1">
        <f t="shared" si="3"/>
        <v>1.5</v>
      </c>
      <c r="C10" s="1">
        <f>1.24*B10</f>
        <v>1.8599999999999999</v>
      </c>
      <c r="D10" s="1">
        <f t="shared" si="1"/>
        <v>-2.2999999999999998</v>
      </c>
      <c r="E10" s="1">
        <v>5.67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-2.2999999999999998</v>
      </c>
      <c r="M13" t="s">
        <v>20</v>
      </c>
      <c r="N13">
        <f>K5*C5</f>
        <v>0</v>
      </c>
      <c r="O13" t="s">
        <v>21</v>
      </c>
      <c r="P13">
        <f>E5</f>
        <v>5.67</v>
      </c>
    </row>
    <row r="14" spans="1:18" x14ac:dyDescent="0.25">
      <c r="A14" s="1">
        <f>D2</f>
        <v>0</v>
      </c>
      <c r="B14" s="1">
        <f t="array" ref="B14:B19">MMULT(MINVERSE(A23:F28),G23:G28)</f>
        <v>-2.4652173913042628</v>
      </c>
      <c r="L14" s="8" t="s">
        <v>19</v>
      </c>
      <c r="M14" s="7">
        <v>1</v>
      </c>
    </row>
    <row r="15" spans="1:18" x14ac:dyDescent="0.25">
      <c r="A15" s="1">
        <f>A14+$H$2</f>
        <v>0.3</v>
      </c>
      <c r="B15" s="1">
        <v>-2.4652173913043214</v>
      </c>
      <c r="L15">
        <f>M5-L5*C6</f>
        <v>10.491111111111111</v>
      </c>
      <c r="M15" t="s">
        <v>20</v>
      </c>
      <c r="N15" s="10">
        <f>D6-N5</f>
        <v>-24.522222222222222</v>
      </c>
      <c r="O15" t="s">
        <v>21</v>
      </c>
      <c r="P15">
        <f>M5+L5*C6</f>
        <v>11.73111111111111</v>
      </c>
      <c r="Q15" t="s">
        <v>22</v>
      </c>
      <c r="R15">
        <f>E6</f>
        <v>5.67</v>
      </c>
    </row>
    <row r="16" spans="1:18" x14ac:dyDescent="0.25">
      <c r="A16" s="1">
        <f t="shared" ref="A16:A18" si="4">A15+$H$2</f>
        <v>0.6</v>
      </c>
      <c r="B16" s="1">
        <v>-2.4652173913043782</v>
      </c>
      <c r="L16" s="8" t="s">
        <v>19</v>
      </c>
      <c r="M16" s="7">
        <v>2</v>
      </c>
    </row>
    <row r="17" spans="1:18" x14ac:dyDescent="0.25">
      <c r="A17" s="1">
        <f t="shared" si="4"/>
        <v>0.89999999999999991</v>
      </c>
      <c r="B17" s="1">
        <v>-2.4652173913043924</v>
      </c>
      <c r="L17">
        <f>M5-L5*C7</f>
        <v>9.8711111111111105</v>
      </c>
      <c r="M17" t="s">
        <v>21</v>
      </c>
      <c r="N17" s="10">
        <f>D7-N5</f>
        <v>-24.522222222222222</v>
      </c>
      <c r="O17" t="s">
        <v>22</v>
      </c>
      <c r="P17">
        <f>M5+L5*C7</f>
        <v>12.351111111111111</v>
      </c>
      <c r="Q17" t="s">
        <v>23</v>
      </c>
      <c r="R17">
        <f>E7</f>
        <v>5.67</v>
      </c>
    </row>
    <row r="18" spans="1:18" x14ac:dyDescent="0.25">
      <c r="A18" s="1">
        <f t="shared" si="4"/>
        <v>1.2</v>
      </c>
      <c r="B18" s="1">
        <v>-2.4652173913044066</v>
      </c>
      <c r="L18" s="8" t="s">
        <v>19</v>
      </c>
      <c r="M18" s="7">
        <v>3</v>
      </c>
    </row>
    <row r="19" spans="1:18" x14ac:dyDescent="0.25">
      <c r="A19" s="1">
        <f>A18+$H$2</f>
        <v>1.5</v>
      </c>
      <c r="B19" s="1">
        <v>-2.4652173913044351</v>
      </c>
      <c r="L19" s="10">
        <f>M5-L5*C8</f>
        <v>9.2511111111111113</v>
      </c>
      <c r="M19" t="s">
        <v>22</v>
      </c>
      <c r="N19" s="10">
        <f>D8-N5</f>
        <v>-24.522222222222222</v>
      </c>
      <c r="O19" t="s">
        <v>23</v>
      </c>
      <c r="P19">
        <f>M5+L5*C8</f>
        <v>12.97111111111111</v>
      </c>
      <c r="Q19" t="s">
        <v>24</v>
      </c>
      <c r="R19">
        <f>E8</f>
        <v>5.67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8.6311111111111103</v>
      </c>
      <c r="M21" t="s">
        <v>23</v>
      </c>
      <c r="N21" s="10">
        <f>D9-N5</f>
        <v>-24.522222222222222</v>
      </c>
      <c r="O21" t="s">
        <v>24</v>
      </c>
      <c r="P21">
        <f>M5+L5*C9</f>
        <v>13.591111111111111</v>
      </c>
      <c r="Q21" t="s">
        <v>25</v>
      </c>
      <c r="R21">
        <f>E9</f>
        <v>5.67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-2.2999999999999998</v>
      </c>
      <c r="B23" s="6">
        <f>N13</f>
        <v>0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5">E5</f>
        <v>5.67</v>
      </c>
      <c r="L23">
        <f>D10-K5*C10</f>
        <v>-8.5</v>
      </c>
      <c r="M23" t="s">
        <v>24</v>
      </c>
      <c r="N23">
        <f>K5*C10</f>
        <v>6.2</v>
      </c>
      <c r="O23" t="s">
        <v>25</v>
      </c>
      <c r="P23">
        <f>E10</f>
        <v>5.67</v>
      </c>
    </row>
    <row r="24" spans="1:18" x14ac:dyDescent="0.25">
      <c r="A24" s="6">
        <f>L15</f>
        <v>10.491111111111111</v>
      </c>
      <c r="B24" s="9">
        <f>N15</f>
        <v>-24.522222222222222</v>
      </c>
      <c r="C24" s="6">
        <f>P15</f>
        <v>11.73111111111111</v>
      </c>
      <c r="D24" s="6">
        <v>0</v>
      </c>
      <c r="E24" s="6">
        <v>0</v>
      </c>
      <c r="F24" s="6">
        <v>0</v>
      </c>
      <c r="G24" s="6">
        <f t="shared" si="5"/>
        <v>5.67</v>
      </c>
    </row>
    <row r="25" spans="1:18" x14ac:dyDescent="0.25">
      <c r="A25" s="6">
        <v>0</v>
      </c>
      <c r="B25" s="6">
        <f>L17</f>
        <v>9.8711111111111105</v>
      </c>
      <c r="C25" s="9">
        <f>N17</f>
        <v>-24.522222222222222</v>
      </c>
      <c r="D25" s="6">
        <f>P17</f>
        <v>12.351111111111111</v>
      </c>
      <c r="E25" s="6">
        <v>0</v>
      </c>
      <c r="F25" s="6">
        <v>0</v>
      </c>
      <c r="G25" s="6">
        <f t="shared" si="5"/>
        <v>5.67</v>
      </c>
    </row>
    <row r="26" spans="1:18" x14ac:dyDescent="0.25">
      <c r="A26" s="6">
        <v>0</v>
      </c>
      <c r="B26" s="6">
        <v>0</v>
      </c>
      <c r="C26" s="9">
        <f>L19</f>
        <v>9.2511111111111113</v>
      </c>
      <c r="D26" s="9">
        <f>N19</f>
        <v>-24.522222222222222</v>
      </c>
      <c r="E26" s="6">
        <f>P19</f>
        <v>12.97111111111111</v>
      </c>
      <c r="F26" s="6">
        <v>0</v>
      </c>
      <c r="G26" s="6">
        <f t="shared" si="5"/>
        <v>5.67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8.6311111111111103</v>
      </c>
      <c r="E27" s="9">
        <f>N21</f>
        <v>-24.522222222222222</v>
      </c>
      <c r="F27" s="6">
        <f>P21</f>
        <v>13.591111111111111</v>
      </c>
      <c r="G27" s="6">
        <f t="shared" si="5"/>
        <v>5.67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-8.5</v>
      </c>
      <c r="F28" s="6">
        <f>N23</f>
        <v>6.2</v>
      </c>
      <c r="G28" s="6">
        <f t="shared" si="5"/>
        <v>5.67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E8" sqref="A1:XFD1048576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10</v>
      </c>
      <c r="D4" s="6">
        <f>(B4-A4)/C4</f>
        <v>0.1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7.9208489421041186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7.9168427794887632</v>
      </c>
      <c r="L12" s="6">
        <f>3*(B12+$D$4/2)+2*COS((I12+$D$4/2*K12)/SQRT(15))</f>
        <v>7.9165050167093574</v>
      </c>
      <c r="M12" s="6">
        <f>3*(B12+$D$4)+2*COS((I12+$D$4*L12)/SQRT(15))</f>
        <v>7.9201157825735935</v>
      </c>
      <c r="N12" s="6"/>
    </row>
    <row r="13" spans="1:14" x14ac:dyDescent="0.25">
      <c r="A13" s="6">
        <v>1</v>
      </c>
      <c r="B13" s="6">
        <f>B12+$D$4</f>
        <v>2.2000000000000002</v>
      </c>
      <c r="C13" s="6">
        <f>C12+$D$4*(3*B12+2*COS(C12/SQRT(15)))</f>
        <v>3.2897601475320304</v>
      </c>
      <c r="E13" s="6">
        <f>E12+$D$4/2*(F12+G12)</f>
        <v>3.2909225208712209</v>
      </c>
      <c r="F13" s="6">
        <f t="shared" ref="F13:F21" si="0">3*B13+2*COS(C13/SQRT(15))</f>
        <v>7.9208489421041186</v>
      </c>
      <c r="G13" s="6">
        <f t="shared" ref="G13:G21" si="1">3*(B13+$D$4)+2*COS((C13+$D$4*F13)/SQRT(15))</f>
        <v>7.8883202064203886</v>
      </c>
      <c r="I13" s="6">
        <f>I12+$D$4/6*(J12+2*K12+2*L12+M12)</f>
        <v>3.2914068808381689</v>
      </c>
      <c r="J13" s="6">
        <f t="shared" ref="J13:J21" si="2">3*B13+2*COS(I13/SQRT(15))</f>
        <v>7.9202102867248847</v>
      </c>
      <c r="K13" s="6">
        <f t="shared" ref="K13:K20" si="3">3*(B13+$D$4/2)+2*COS((I13+$D$4/2*J13)/SQRT(15))</f>
        <v>7.9099683252997144</v>
      </c>
      <c r="L13" s="6">
        <f t="shared" ref="L13:L21" si="4">3*(B13+$D$4/2)+2*COS((I13+$D$4/2*K13)/SQRT(15))</f>
        <v>7.9101837404592166</v>
      </c>
      <c r="M13" s="6">
        <f t="shared" ref="M13:M21" si="5">3*(B13+$D$4)+2*COS((I13+$D$4*L13)/SQRT(15))</f>
        <v>7.8880597137401622</v>
      </c>
      <c r="N13" s="6"/>
    </row>
    <row r="14" spans="1:14" x14ac:dyDescent="0.25">
      <c r="A14" s="6">
        <v>2</v>
      </c>
      <c r="B14" s="6">
        <f t="shared" ref="B14:B22" si="6">B13+$D$4</f>
        <v>2.3000000000000003</v>
      </c>
      <c r="C14" s="6">
        <f t="shared" ref="C14:C22" si="7">C13+$D$4*(3*B13+2*COS(C13/SQRT(15)))</f>
        <v>4.0818450417424419</v>
      </c>
      <c r="E14" s="6">
        <f>E13+$D$4/2*(F13+G13)</f>
        <v>4.0813809782974459</v>
      </c>
      <c r="F14" s="6">
        <f t="shared" si="0"/>
        <v>7.8883202064203886</v>
      </c>
      <c r="G14" s="6">
        <f t="shared" si="1"/>
        <v>7.8161955966026957</v>
      </c>
      <c r="I14" s="6">
        <f>I13+$D$4/6*(J13+2*K13+2*L13+M13)</f>
        <v>4.0822164497045508</v>
      </c>
      <c r="J14" s="6">
        <f t="shared" si="2"/>
        <v>7.888153461535782</v>
      </c>
      <c r="K14" s="6">
        <f t="shared" si="3"/>
        <v>7.8562644602137164</v>
      </c>
      <c r="L14" s="6">
        <f t="shared" si="4"/>
        <v>7.8570178925559366</v>
      </c>
      <c r="M14" s="6">
        <f t="shared" si="5"/>
        <v>7.8175507878927704</v>
      </c>
      <c r="N14" s="6"/>
    </row>
    <row r="15" spans="1:14" x14ac:dyDescent="0.25">
      <c r="A15" s="6">
        <v>3</v>
      </c>
      <c r="B15" s="6">
        <f t="shared" si="6"/>
        <v>2.4000000000000004</v>
      </c>
      <c r="C15" s="6">
        <f t="shared" si="7"/>
        <v>4.8706770623844804</v>
      </c>
      <c r="E15" s="6">
        <f t="shared" ref="E14:E22" si="8">E14+$D$4/2*(F14+G14)</f>
        <v>4.8666067684485999</v>
      </c>
      <c r="F15" s="6">
        <f t="shared" si="0"/>
        <v>7.8161955966026957</v>
      </c>
      <c r="G15" s="6">
        <f t="shared" si="1"/>
        <v>7.7222989442726888</v>
      </c>
      <c r="I15" s="6">
        <f t="shared" ref="I14:I22" si="9">I14+$D$4/6*(J14+2*K14+2*L14+M14)</f>
        <v>4.8677542656206816</v>
      </c>
      <c r="J15" s="6">
        <f t="shared" si="2"/>
        <v>7.8176313251394722</v>
      </c>
      <c r="K15" s="6">
        <f t="shared" si="3"/>
        <v>7.7728298748417286</v>
      </c>
      <c r="L15" s="6">
        <f t="shared" si="4"/>
        <v>7.7739604253960453</v>
      </c>
      <c r="M15" s="6">
        <f t="shared" si="5"/>
        <v>7.7259660379315118</v>
      </c>
      <c r="N15" s="6"/>
    </row>
    <row r="16" spans="1:14" x14ac:dyDescent="0.25">
      <c r="A16" s="6">
        <v>4</v>
      </c>
      <c r="B16" s="6">
        <f t="shared" si="6"/>
        <v>2.5000000000000004</v>
      </c>
      <c r="C16" s="6">
        <f t="shared" si="7"/>
        <v>5.6522966220447497</v>
      </c>
      <c r="E16" s="6">
        <f t="shared" si="8"/>
        <v>5.6435314954923692</v>
      </c>
      <c r="F16" s="6">
        <f t="shared" si="0"/>
        <v>7.7222989442726888</v>
      </c>
      <c r="G16" s="6">
        <f t="shared" si="1"/>
        <v>7.6242085674544882</v>
      </c>
      <c r="I16" s="6">
        <f t="shared" si="9"/>
        <v>5.6450405650131241</v>
      </c>
      <c r="J16" s="6">
        <f t="shared" si="2"/>
        <v>7.7260223460885431</v>
      </c>
      <c r="K16" s="6">
        <f t="shared" si="3"/>
        <v>7.6770203794184617</v>
      </c>
      <c r="L16" s="6">
        <f t="shared" si="4"/>
        <v>7.6782854837932417</v>
      </c>
      <c r="M16" s="6">
        <f t="shared" si="5"/>
        <v>7.6302059130084778</v>
      </c>
      <c r="N16" s="6"/>
    </row>
    <row r="17" spans="1:14" x14ac:dyDescent="0.25">
      <c r="A17" s="6">
        <v>5</v>
      </c>
      <c r="B17" s="6">
        <f>B16+$D$4</f>
        <v>2.6000000000000005</v>
      </c>
      <c r="C17" s="6">
        <f t="shared" si="7"/>
        <v>6.4245265164720191</v>
      </c>
      <c r="E17" s="6">
        <f t="shared" si="8"/>
        <v>6.4108568710787281</v>
      </c>
      <c r="F17" s="6">
        <f t="shared" si="0"/>
        <v>7.6242085674544882</v>
      </c>
      <c r="G17" s="6">
        <f t="shared" si="1"/>
        <v>7.5379432406518303</v>
      </c>
      <c r="I17" s="6">
        <f>I16+$D$4/6*(J16+2*K16+2*L16+M16)</f>
        <v>6.4128212314384649</v>
      </c>
      <c r="J17" s="6">
        <f t="shared" si="2"/>
        <v>7.6302305498881209</v>
      </c>
      <c r="K17" s="6">
        <f t="shared" si="3"/>
        <v>7.5850702180658667</v>
      </c>
      <c r="L17" s="6">
        <f t="shared" si="4"/>
        <v>7.5862167398155549</v>
      </c>
      <c r="M17" s="6">
        <f t="shared" si="5"/>
        <v>7.5456315314079747</v>
      </c>
      <c r="N17" s="6"/>
    </row>
    <row r="18" spans="1:14" x14ac:dyDescent="0.25">
      <c r="A18" s="6">
        <v>6</v>
      </c>
      <c r="B18" s="6">
        <f t="shared" si="6"/>
        <v>2.7000000000000006</v>
      </c>
      <c r="C18" s="6">
        <f t="shared" si="7"/>
        <v>7.1869473732174676</v>
      </c>
      <c r="E18" s="6">
        <f t="shared" si="8"/>
        <v>7.1689644614840446</v>
      </c>
      <c r="F18" s="6">
        <f t="shared" si="0"/>
        <v>7.5379432406518303</v>
      </c>
      <c r="G18" s="6">
        <f t="shared" si="1"/>
        <v>7.4773387614678457</v>
      </c>
      <c r="I18" s="6">
        <f t="shared" si="9"/>
        <v>7.1714618313894469</v>
      </c>
      <c r="J18" s="6">
        <f t="shared" si="2"/>
        <v>7.5456221410364117</v>
      </c>
      <c r="K18" s="6">
        <f t="shared" si="3"/>
        <v>7.511353427131878</v>
      </c>
      <c r="L18" s="6">
        <f t="shared" si="4"/>
        <v>7.5121757582680821</v>
      </c>
      <c r="M18" s="6">
        <f t="shared" si="5"/>
        <v>7.4856242333161704</v>
      </c>
      <c r="N18" s="6"/>
    </row>
    <row r="19" spans="1:14" x14ac:dyDescent="0.25">
      <c r="A19" s="6">
        <v>7</v>
      </c>
      <c r="B19" s="6">
        <f t="shared" si="6"/>
        <v>2.8000000000000007</v>
      </c>
      <c r="C19" s="6">
        <f t="shared" si="7"/>
        <v>7.9407416972826503</v>
      </c>
      <c r="E19" s="6">
        <f t="shared" si="8"/>
        <v>7.9197285615900288</v>
      </c>
      <c r="F19" s="6">
        <f t="shared" si="0"/>
        <v>7.4773387614678457</v>
      </c>
      <c r="G19" s="6">
        <f t="shared" si="1"/>
        <v>7.4540214051381044</v>
      </c>
      <c r="I19" s="6">
        <f t="shared" si="9"/>
        <v>7.922766910475322</v>
      </c>
      <c r="J19" s="6">
        <f t="shared" si="2"/>
        <v>7.4855840460359513</v>
      </c>
      <c r="K19" s="6">
        <f t="shared" si="3"/>
        <v>7.4682252629735491</v>
      </c>
      <c r="L19" s="6">
        <f t="shared" si="4"/>
        <v>7.468602270485432</v>
      </c>
      <c r="M19" s="6">
        <f t="shared" si="5"/>
        <v>7.4616498053668669</v>
      </c>
      <c r="N19" s="6"/>
    </row>
    <row r="20" spans="1:14" x14ac:dyDescent="0.25">
      <c r="A20" s="6">
        <v>8</v>
      </c>
      <c r="B20" s="6">
        <f t="shared" si="6"/>
        <v>2.9000000000000008</v>
      </c>
      <c r="C20" s="6">
        <f t="shared" si="7"/>
        <v>8.6884755734294359</v>
      </c>
      <c r="E20" s="6">
        <f t="shared" si="8"/>
        <v>8.6662965699203269</v>
      </c>
      <c r="F20" s="6">
        <f t="shared" si="0"/>
        <v>7.4540214051381044</v>
      </c>
      <c r="G20" s="6">
        <f t="shared" si="1"/>
        <v>7.477782976163482</v>
      </c>
      <c r="I20" s="6">
        <f t="shared" si="9"/>
        <v>8.669781725780668</v>
      </c>
      <c r="J20" s="6">
        <f t="shared" si="2"/>
        <v>7.4615871203698569</v>
      </c>
      <c r="K20" s="6">
        <f t="shared" si="3"/>
        <v>7.466282286833076</v>
      </c>
      <c r="L20" s="6">
        <f t="shared" si="4"/>
        <v>7.4661947582976396</v>
      </c>
      <c r="M20" s="6">
        <f t="shared" si="5"/>
        <v>7.4836521817685799</v>
      </c>
      <c r="N20" s="6"/>
    </row>
    <row r="21" spans="1:14" x14ac:dyDescent="0.25">
      <c r="A21" s="6">
        <v>9</v>
      </c>
      <c r="B21" s="6">
        <f t="shared" si="6"/>
        <v>3.0000000000000009</v>
      </c>
      <c r="C21" s="6">
        <f t="shared" si="7"/>
        <v>9.4338777139432466</v>
      </c>
      <c r="E21" s="6">
        <f t="shared" si="8"/>
        <v>9.4128867889854071</v>
      </c>
      <c r="F21" s="6">
        <f t="shared" si="0"/>
        <v>7.477782976163482</v>
      </c>
      <c r="G21" s="6">
        <f t="shared" si="1"/>
        <v>7.5571538694472649</v>
      </c>
      <c r="I21" s="6">
        <f t="shared" si="9"/>
        <v>9.4166182823206661</v>
      </c>
      <c r="J21" s="6">
        <f t="shared" si="2"/>
        <v>7.4835790890793445</v>
      </c>
      <c r="K21" s="6">
        <f>3*(B21+$D$4/2)+2*COS((I21+$D$4/2*J21)/SQRT(15))</f>
        <v>7.5148618850215403</v>
      </c>
      <c r="L21" s="6">
        <f t="shared" si="4"/>
        <v>7.5143969094884202</v>
      </c>
      <c r="M21" s="6">
        <f t="shared" si="5"/>
        <v>7.5606091200300636</v>
      </c>
      <c r="N21" s="6"/>
    </row>
    <row r="22" spans="1:14" x14ac:dyDescent="0.25">
      <c r="A22" s="6">
        <v>10</v>
      </c>
      <c r="B22" s="6">
        <f t="shared" si="6"/>
        <v>3.100000000000001</v>
      </c>
      <c r="C22" s="6">
        <f t="shared" si="7"/>
        <v>10.181656011559594</v>
      </c>
      <c r="E22" s="6">
        <f t="shared" si="8"/>
        <v>10.164633631265945</v>
      </c>
      <c r="F22" s="6"/>
      <c r="G22" s="6"/>
      <c r="I22" s="6">
        <f t="shared" si="9"/>
        <v>10.168330045622822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Q30" sqref="Q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2.1</v>
      </c>
      <c r="B4" s="6">
        <v>3.1</v>
      </c>
      <c r="C4" s="6">
        <v>20</v>
      </c>
      <c r="D4" s="6">
        <f>(B4-A4)/C4</f>
        <v>0.05</v>
      </c>
      <c r="E4" s="6">
        <v>2.5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v>2.5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2.1</v>
      </c>
      <c r="C12" s="6">
        <f>A8</f>
        <v>2.5</v>
      </c>
      <c r="E12" s="6">
        <f>A8</f>
        <v>2.5</v>
      </c>
      <c r="F12" s="6">
        <f>3*B12+2*COS(C12/SQRT(15))</f>
        <v>7.8976014753203021</v>
      </c>
      <c r="G12" s="6">
        <f>3*(B12+$D$4)+2*COS((C12+$D$4*F12)/SQRT(15))</f>
        <v>7.9168427794887632</v>
      </c>
      <c r="I12" s="6">
        <f>A8</f>
        <v>2.5</v>
      </c>
      <c r="J12" s="6">
        <f>3*B12+2*COS(I12/SQRT(15))</f>
        <v>7.8976014753203021</v>
      </c>
      <c r="K12" s="6">
        <f>3*(B12+$D$4/2)+2*COS((I12+$D$4/2*J12)/SQRT(15))</f>
        <v>7.9092152840872041</v>
      </c>
      <c r="L12" s="6">
        <f>3*(B12+$D$4/2)+2*COS((I12+$D$4/2*K12)/SQRT(15))</f>
        <v>7.9091190945950416</v>
      </c>
      <c r="M12" s="6">
        <f>3*(B12+$D$4)+2*COS((I12+$D$4*L12)/SQRT(15))</f>
        <v>7.9166406095183746</v>
      </c>
      <c r="N12" s="6"/>
    </row>
    <row r="13" spans="1:14" x14ac:dyDescent="0.25">
      <c r="A13" s="6">
        <v>1</v>
      </c>
      <c r="B13" s="6">
        <f>B12+$D$4</f>
        <v>2.15</v>
      </c>
      <c r="C13" s="6">
        <f>C12+$D$4*(3*B12+2*COS(C12/SQRT(15)))</f>
        <v>2.8948800737660152</v>
      </c>
      <c r="E13" s="6">
        <f>E12+$D$4/2*(F12+G12)</f>
        <v>2.8953611063702267</v>
      </c>
      <c r="F13" s="6">
        <f t="shared" ref="F13:F31" si="0">3*B13+2*COS(C13/SQRT(15))</f>
        <v>7.9168427794887632</v>
      </c>
      <c r="G13" s="6">
        <f t="shared" ref="G13:G31" si="1">3*(B13+$D$4)+2*COS((C13+$D$4*F13)/SQRT(15))</f>
        <v>7.9204758517116804</v>
      </c>
      <c r="I13" s="6">
        <f>I12+$D$4/6*(J12+2*K12+2*L12+M12)</f>
        <v>2.8954242570183597</v>
      </c>
      <c r="J13" s="6">
        <f t="shared" ref="J13:J31" si="2">3*B13+2*COS(I13/SQRT(15))</f>
        <v>7.9166517382262738</v>
      </c>
      <c r="K13" s="6">
        <f t="shared" ref="K13:K20" si="3">3*(B13+$D$4/2)+2*COS((I13+$D$4/2*J13)/SQRT(15))</f>
        <v>7.9202815280748213</v>
      </c>
      <c r="L13" s="6">
        <f t="shared" ref="L13:L31" si="4">3*(B13+$D$4/2)+2*COS((I13+$D$4/2*K13)/SQRT(15))</f>
        <v>7.9202479546745828</v>
      </c>
      <c r="M13" s="6">
        <f t="shared" ref="M13:M31" si="5">3*(B13+$D$4)+2*COS((I13+$D$4*L13)/SQRT(15))</f>
        <v>7.9201987372601925</v>
      </c>
      <c r="N13" s="6"/>
    </row>
    <row r="14" spans="1:14" x14ac:dyDescent="0.25">
      <c r="A14" s="6">
        <v>2</v>
      </c>
      <c r="B14" s="6">
        <f t="shared" ref="B14:B32" si="6">B13+$D$4</f>
        <v>2.1999999999999997</v>
      </c>
      <c r="C14" s="6">
        <f t="shared" ref="C14:C32" si="7">C13+$D$4*(3*B13+2*COS(C13/SQRT(15)))</f>
        <v>3.2907222127404534</v>
      </c>
      <c r="E14" s="6">
        <f>E13+$D$4/2*(F13+G13)</f>
        <v>3.2912940721502379</v>
      </c>
      <c r="F14" s="6">
        <f t="shared" si="0"/>
        <v>7.9204758517116804</v>
      </c>
      <c r="G14" s="6">
        <f t="shared" si="1"/>
        <v>7.9102507427534769</v>
      </c>
      <c r="I14" s="6">
        <f>I13+$D$4/6*(J13+2*K13+2*L13+M13)</f>
        <v>3.2914068356932371</v>
      </c>
      <c r="J14" s="6">
        <f t="shared" si="2"/>
        <v>7.9202103042367913</v>
      </c>
      <c r="K14" s="6">
        <f t="shared" si="3"/>
        <v>7.9167117257152544</v>
      </c>
      <c r="L14" s="6">
        <f t="shared" si="4"/>
        <v>7.9167471324997001</v>
      </c>
      <c r="M14" s="6">
        <f t="shared" si="5"/>
        <v>7.9100411857249515</v>
      </c>
      <c r="N14" s="6"/>
    </row>
    <row r="15" spans="1:14" x14ac:dyDescent="0.25">
      <c r="A15" s="6">
        <v>3</v>
      </c>
      <c r="B15" s="6">
        <f t="shared" si="6"/>
        <v>2.2499999999999996</v>
      </c>
      <c r="C15" s="6">
        <f t="shared" si="7"/>
        <v>3.6867460053260377</v>
      </c>
      <c r="E15" s="6">
        <f t="shared" ref="E15:E32" si="8">E14+$D$4/2*(F14+G14)</f>
        <v>3.6870622370118671</v>
      </c>
      <c r="F15" s="6">
        <f t="shared" si="0"/>
        <v>7.9102507427534769</v>
      </c>
      <c r="G15" s="6">
        <f t="shared" si="1"/>
        <v>7.8881345632731517</v>
      </c>
      <c r="I15" s="6">
        <f t="shared" ref="I15:I32" si="9">I14+$D$4/6*(J14+2*K14+2*L14+M14)</f>
        <v>3.6872165790798341</v>
      </c>
      <c r="J15" s="6">
        <f t="shared" si="2"/>
        <v>7.9100528014407532</v>
      </c>
      <c r="K15" s="6">
        <f t="shared" si="3"/>
        <v>7.9003917538001298</v>
      </c>
      <c r="L15" s="6">
        <f t="shared" si="4"/>
        <v>7.9004969110138799</v>
      </c>
      <c r="M15" s="6">
        <f t="shared" si="5"/>
        <v>7.8881422486305937</v>
      </c>
      <c r="N15" s="6"/>
    </row>
    <row r="16" spans="1:14" x14ac:dyDescent="0.25">
      <c r="A16" s="6">
        <v>4</v>
      </c>
      <c r="B16" s="6">
        <f t="shared" si="6"/>
        <v>2.2999999999999994</v>
      </c>
      <c r="C16" s="6">
        <f t="shared" si="7"/>
        <v>4.0822585424637117</v>
      </c>
      <c r="E16" s="6">
        <f t="shared" si="8"/>
        <v>4.0820218696625332</v>
      </c>
      <c r="F16" s="6">
        <f t="shared" si="0"/>
        <v>7.8881345632731517</v>
      </c>
      <c r="G16" s="6">
        <f t="shared" si="1"/>
        <v>7.8562450146358831</v>
      </c>
      <c r="I16" s="6">
        <f t="shared" si="9"/>
        <v>4.082216348910662</v>
      </c>
      <c r="J16" s="6">
        <f t="shared" si="2"/>
        <v>7.8881535067887771</v>
      </c>
      <c r="K16" s="6">
        <f t="shared" si="3"/>
        <v>7.8733733271292756</v>
      </c>
      <c r="L16" s="6">
        <f t="shared" si="4"/>
        <v>7.8735438010930343</v>
      </c>
      <c r="M16" s="6">
        <f t="shared" si="5"/>
        <v>7.8566097030936763</v>
      </c>
      <c r="N16" s="6"/>
    </row>
    <row r="17" spans="1:14" x14ac:dyDescent="0.25">
      <c r="A17" s="6">
        <v>5</v>
      </c>
      <c r="B17" s="6">
        <f>B16+$D$4</f>
        <v>2.3499999999999992</v>
      </c>
      <c r="C17" s="6">
        <f t="shared" si="7"/>
        <v>4.4766652706273691</v>
      </c>
      <c r="E17" s="6">
        <f t="shared" si="8"/>
        <v>4.4756313591102588</v>
      </c>
      <c r="F17" s="6">
        <f t="shared" si="0"/>
        <v>7.8562450146358831</v>
      </c>
      <c r="G17" s="6">
        <f t="shared" si="1"/>
        <v>7.8167848744940667</v>
      </c>
      <c r="I17" s="6">
        <f>I16+$D$4/6*(J16+2*K16+2*L16+M16)</f>
        <v>4.475871327796721</v>
      </c>
      <c r="J17" s="6">
        <f t="shared" si="2"/>
        <v>7.8566201986990345</v>
      </c>
      <c r="K17" s="6">
        <f t="shared" si="3"/>
        <v>7.8378093802851616</v>
      </c>
      <c r="L17" s="6">
        <f t="shared" si="4"/>
        <v>7.8380362743228602</v>
      </c>
      <c r="M17" s="6">
        <f t="shared" si="5"/>
        <v>7.8176220541009886</v>
      </c>
      <c r="N17" s="6"/>
    </row>
    <row r="18" spans="1:14" x14ac:dyDescent="0.25">
      <c r="A18" s="6">
        <v>6</v>
      </c>
      <c r="B18" s="6">
        <f t="shared" si="6"/>
        <v>2.399999999999999</v>
      </c>
      <c r="C18" s="6">
        <f t="shared" si="7"/>
        <v>4.8694775213591637</v>
      </c>
      <c r="E18" s="6">
        <f t="shared" si="8"/>
        <v>4.8674571063385077</v>
      </c>
      <c r="F18" s="6">
        <f t="shared" si="0"/>
        <v>7.8167848744940667</v>
      </c>
      <c r="G18" s="6">
        <f t="shared" si="1"/>
        <v>7.7719814254753548</v>
      </c>
      <c r="I18" s="6">
        <f t="shared" si="9"/>
        <v>4.867754107480188</v>
      </c>
      <c r="J18" s="6">
        <f t="shared" si="2"/>
        <v>7.8176314028113172</v>
      </c>
      <c r="K18" s="6">
        <f t="shared" si="3"/>
        <v>7.7958937580679413</v>
      </c>
      <c r="L18" s="6">
        <f t="shared" si="4"/>
        <v>7.7961646996120715</v>
      </c>
      <c r="M18" s="6">
        <f t="shared" si="5"/>
        <v>7.7733716758940687</v>
      </c>
      <c r="N18" s="6"/>
    </row>
    <row r="19" spans="1:14" x14ac:dyDescent="0.25">
      <c r="A19" s="6">
        <v>7</v>
      </c>
      <c r="B19" s="6">
        <f t="shared" si="6"/>
        <v>2.4499999999999988</v>
      </c>
      <c r="C19" s="6">
        <f t="shared" si="7"/>
        <v>5.2603167650838669</v>
      </c>
      <c r="E19" s="6">
        <f t="shared" si="8"/>
        <v>5.2571762638377431</v>
      </c>
      <c r="F19" s="6">
        <f t="shared" si="0"/>
        <v>7.7719814254753548</v>
      </c>
      <c r="G19" s="6">
        <f t="shared" si="1"/>
        <v>7.7240338718931785</v>
      </c>
      <c r="I19" s="6">
        <f t="shared" si="9"/>
        <v>5.2575467740974</v>
      </c>
      <c r="J19" s="6">
        <f t="shared" si="2"/>
        <v>7.7733795331666098</v>
      </c>
      <c r="K19" s="6">
        <f t="shared" si="3"/>
        <v>7.7498082499869785</v>
      </c>
      <c r="L19" s="6">
        <f t="shared" si="4"/>
        <v>7.7501085103440577</v>
      </c>
      <c r="M19" s="6">
        <f t="shared" si="5"/>
        <v>7.7260163764946235</v>
      </c>
      <c r="N19" s="6"/>
    </row>
    <row r="20" spans="1:14" x14ac:dyDescent="0.25">
      <c r="A20" s="6">
        <v>8</v>
      </c>
      <c r="B20" s="6">
        <f t="shared" si="6"/>
        <v>2.4999999999999987</v>
      </c>
      <c r="C20" s="6">
        <f t="shared" si="7"/>
        <v>5.6489158363576344</v>
      </c>
      <c r="E20" s="6">
        <f t="shared" si="8"/>
        <v>5.6445766462719567</v>
      </c>
      <c r="F20" s="6">
        <f t="shared" si="0"/>
        <v>7.7240338718931785</v>
      </c>
      <c r="G20" s="6">
        <f t="shared" si="1"/>
        <v>7.6750707055075615</v>
      </c>
      <c r="I20" s="6">
        <f t="shared" si="9"/>
        <v>5.6450403526834272</v>
      </c>
      <c r="J20" s="6">
        <f t="shared" si="2"/>
        <v>7.7260224550326937</v>
      </c>
      <c r="K20" s="6">
        <f t="shared" si="3"/>
        <v>7.7016789723251886</v>
      </c>
      <c r="L20" s="6">
        <f t="shared" si="4"/>
        <v>7.7019926127222966</v>
      </c>
      <c r="M20" s="6">
        <f t="shared" si="5"/>
        <v>7.677640876166012</v>
      </c>
      <c r="N20" s="6"/>
    </row>
    <row r="21" spans="1:14" x14ac:dyDescent="0.25">
      <c r="A21" s="6">
        <v>9</v>
      </c>
      <c r="B21" s="6">
        <f t="shared" si="6"/>
        <v>2.5499999999999985</v>
      </c>
      <c r="C21" s="6">
        <f t="shared" si="7"/>
        <v>6.0351175299522932</v>
      </c>
      <c r="E21" s="6">
        <f t="shared" si="8"/>
        <v>6.0295542607069752</v>
      </c>
      <c r="F21" s="6">
        <f t="shared" si="0"/>
        <v>7.6750707055075615</v>
      </c>
      <c r="G21" s="6">
        <f t="shared" si="1"/>
        <v>7.627117913184188</v>
      </c>
      <c r="I21" s="6">
        <f t="shared" si="9"/>
        <v>6.0301320735275414</v>
      </c>
      <c r="J21" s="6">
        <f t="shared" si="2"/>
        <v>7.6776449603748729</v>
      </c>
      <c r="K21" s="6">
        <f>3*(B21+$D$4/2)+2*COS((I21+$D$4/2*J21)/SQRT(15))</f>
        <v>7.653543082000847</v>
      </c>
      <c r="L21" s="6">
        <f t="shared" si="4"/>
        <v>7.6538540381152727</v>
      </c>
      <c r="M21" s="6">
        <f t="shared" si="5"/>
        <v>7.6302287263823958</v>
      </c>
      <c r="N21" s="6"/>
    </row>
    <row r="22" spans="1:14" x14ac:dyDescent="0.25">
      <c r="A22" s="6">
        <v>10</v>
      </c>
      <c r="B22" s="6">
        <f t="shared" si="6"/>
        <v>2.5999999999999983</v>
      </c>
      <c r="C22" s="6">
        <f t="shared" si="7"/>
        <v>6.4188710652276715</v>
      </c>
      <c r="E22" s="6">
        <f t="shared" si="8"/>
        <v>6.4121089761742693</v>
      </c>
      <c r="F22" s="6">
        <f t="shared" si="0"/>
        <v>7.627117913184188</v>
      </c>
      <c r="G22" s="6">
        <f t="shared" si="1"/>
        <v>7.5820779864257224</v>
      </c>
      <c r="I22" s="6">
        <f t="shared" si="9"/>
        <v>6.4128209729191203</v>
      </c>
      <c r="J22" s="6">
        <f t="shared" si="2"/>
        <v>7.6302306829051032</v>
      </c>
      <c r="K22" s="6">
        <f t="shared" ref="K22:K31" si="10">3*(B22+$D$4/2)+2*COS((I22+$D$4/2*J22)/SQRT(15))</f>
        <v>7.6073259113467193</v>
      </c>
      <c r="L22" s="6">
        <f t="shared" si="4"/>
        <v>7.6076189532980818</v>
      </c>
      <c r="M22" s="6">
        <f t="shared" si="5"/>
        <v>7.5856443926804999</v>
      </c>
      <c r="N22" s="6"/>
    </row>
    <row r="23" spans="1:14" x14ac:dyDescent="0.25">
      <c r="A23" s="6">
        <v>11</v>
      </c>
      <c r="B23" s="6">
        <f t="shared" si="6"/>
        <v>2.6499999999999981</v>
      </c>
      <c r="C23" s="6">
        <f t="shared" si="7"/>
        <v>6.8002269608868806</v>
      </c>
      <c r="E23" s="6">
        <f t="shared" si="8"/>
        <v>6.7923388736645167</v>
      </c>
      <c r="F23" s="6">
        <f t="shared" si="0"/>
        <v>7.5820779864257224</v>
      </c>
      <c r="G23" s="6">
        <f t="shared" si="1"/>
        <v>7.5417189673853304</v>
      </c>
      <c r="I23" s="6">
        <f t="shared" si="9"/>
        <v>6.7932023462930804</v>
      </c>
      <c r="J23" s="6">
        <f t="shared" si="2"/>
        <v>7.5856441765241005</v>
      </c>
      <c r="K23" s="6">
        <f t="shared" si="10"/>
        <v>7.56482790939884</v>
      </c>
      <c r="L23" s="6">
        <f t="shared" si="4"/>
        <v>7.565089440273197</v>
      </c>
      <c r="M23" s="6">
        <f t="shared" si="5"/>
        <v>7.5456246283428055</v>
      </c>
    </row>
    <row r="24" spans="1:14" x14ac:dyDescent="0.25">
      <c r="A24" s="6">
        <v>12</v>
      </c>
      <c r="B24" s="6">
        <f t="shared" si="6"/>
        <v>2.699999999999998</v>
      </c>
      <c r="C24" s="6">
        <f t="shared" si="7"/>
        <v>7.1793308602081671</v>
      </c>
      <c r="E24" s="6">
        <f t="shared" si="8"/>
        <v>7.1704337975097934</v>
      </c>
      <c r="F24" s="6">
        <f t="shared" si="0"/>
        <v>7.5417189673853304</v>
      </c>
      <c r="G24" s="6">
        <f t="shared" si="1"/>
        <v>7.5076722738863397</v>
      </c>
      <c r="I24" s="6">
        <f t="shared" si="9"/>
        <v>7.1714615421615049</v>
      </c>
      <c r="J24" s="6">
        <f t="shared" si="2"/>
        <v>7.5456222845405971</v>
      </c>
      <c r="K24" s="6">
        <f t="shared" si="10"/>
        <v>7.5277202880661136</v>
      </c>
      <c r="L24" s="6">
        <f t="shared" si="4"/>
        <v>7.5279389677038733</v>
      </c>
      <c r="M24" s="6">
        <f t="shared" si="5"/>
        <v>7.5117778831705726</v>
      </c>
    </row>
    <row r="25" spans="1:14" x14ac:dyDescent="0.25">
      <c r="A25" s="6">
        <v>13</v>
      </c>
      <c r="B25" s="6">
        <f t="shared" si="6"/>
        <v>2.7499999999999978</v>
      </c>
      <c r="C25" s="6">
        <f t="shared" si="7"/>
        <v>7.5564168085774339</v>
      </c>
      <c r="E25" s="6">
        <f t="shared" si="8"/>
        <v>7.5466685785415848</v>
      </c>
      <c r="F25" s="6">
        <f t="shared" si="0"/>
        <v>7.5076722738863397</v>
      </c>
      <c r="G25" s="6">
        <f t="shared" si="1"/>
        <v>7.4814377755333545</v>
      </c>
      <c r="I25" s="6">
        <f t="shared" si="9"/>
        <v>7.5478675311552648</v>
      </c>
      <c r="J25" s="6">
        <f t="shared" si="2"/>
        <v>7.5117735442906888</v>
      </c>
      <c r="K25" s="6">
        <f t="shared" si="10"/>
        <v>7.4975479912129224</v>
      </c>
      <c r="L25" s="6">
        <f t="shared" si="4"/>
        <v>7.4977151909287256</v>
      </c>
      <c r="M25" s="6">
        <f t="shared" si="5"/>
        <v>7.4855903011055362</v>
      </c>
    </row>
    <row r="26" spans="1:14" x14ac:dyDescent="0.25">
      <c r="A26" s="6">
        <v>14</v>
      </c>
      <c r="B26" s="6">
        <f t="shared" si="6"/>
        <v>2.7999999999999976</v>
      </c>
      <c r="C26" s="6">
        <f t="shared" si="7"/>
        <v>7.9318004222717509</v>
      </c>
      <c r="E26" s="6">
        <f t="shared" si="8"/>
        <v>7.9213963297770773</v>
      </c>
      <c r="F26" s="6">
        <f t="shared" si="0"/>
        <v>7.4814377755333545</v>
      </c>
      <c r="G26" s="6">
        <f t="shared" si="1"/>
        <v>7.4643945078710239</v>
      </c>
      <c r="I26" s="6">
        <f t="shared" si="9"/>
        <v>7.9227666162359274</v>
      </c>
      <c r="J26" s="6">
        <f t="shared" si="2"/>
        <v>7.4855841811693384</v>
      </c>
      <c r="K26" s="6">
        <f t="shared" si="10"/>
        <v>7.4757384991646685</v>
      </c>
      <c r="L26" s="6">
        <f t="shared" si="4"/>
        <v>7.4758486063380545</v>
      </c>
      <c r="M26" s="6">
        <f t="shared" si="5"/>
        <v>7.468436823680058</v>
      </c>
    </row>
    <row r="27" spans="1:14" x14ac:dyDescent="0.25">
      <c r="A27" s="6">
        <v>15</v>
      </c>
      <c r="B27" s="6">
        <f t="shared" si="6"/>
        <v>2.8499999999999974</v>
      </c>
      <c r="C27" s="6">
        <f t="shared" si="7"/>
        <v>8.3058723110484181</v>
      </c>
      <c r="E27" s="6">
        <f t="shared" si="8"/>
        <v>8.2950421368621861</v>
      </c>
      <c r="F27" s="6">
        <f t="shared" si="0"/>
        <v>7.4643945078710239</v>
      </c>
      <c r="G27" s="6">
        <f t="shared" si="1"/>
        <v>7.457815463298906</v>
      </c>
      <c r="I27" s="6">
        <f t="shared" si="9"/>
        <v>8.2965765763680519</v>
      </c>
      <c r="J27" s="6">
        <f t="shared" si="2"/>
        <v>7.4684292091823767</v>
      </c>
      <c r="K27" s="6">
        <f t="shared" si="10"/>
        <v>7.4636150070191958</v>
      </c>
      <c r="L27" s="6">
        <f t="shared" si="4"/>
        <v>7.4636656062045184</v>
      </c>
      <c r="M27" s="6">
        <f t="shared" si="5"/>
        <v>7.4615959880945031</v>
      </c>
    </row>
    <row r="28" spans="1:14" x14ac:dyDescent="0.25">
      <c r="A28" s="6">
        <v>16</v>
      </c>
      <c r="B28" s="6">
        <f t="shared" si="6"/>
        <v>2.8999999999999972</v>
      </c>
      <c r="C28" s="6">
        <f t="shared" si="7"/>
        <v>8.6790920364419684</v>
      </c>
      <c r="E28" s="6">
        <f t="shared" si="8"/>
        <v>8.6680973861414348</v>
      </c>
      <c r="F28" s="6">
        <f t="shared" si="0"/>
        <v>7.457815463298906</v>
      </c>
      <c r="G28" s="6">
        <f t="shared" si="1"/>
        <v>7.462885035723458</v>
      </c>
      <c r="I28" s="6">
        <f t="shared" si="9"/>
        <v>8.6697814632324217</v>
      </c>
      <c r="J28" s="6">
        <f t="shared" si="2"/>
        <v>7.4615872268305683</v>
      </c>
      <c r="K28" s="6">
        <f t="shared" si="10"/>
        <v>7.4624126266930046</v>
      </c>
      <c r="L28" s="6">
        <f t="shared" si="4"/>
        <v>7.4624045868014912</v>
      </c>
      <c r="M28" s="6">
        <f t="shared" si="5"/>
        <v>7.4662671449337701</v>
      </c>
    </row>
    <row r="29" spans="1:14" x14ac:dyDescent="0.25">
      <c r="A29" s="6">
        <v>17</v>
      </c>
      <c r="B29" s="6">
        <f t="shared" si="6"/>
        <v>2.9499999999999971</v>
      </c>
      <c r="C29" s="6">
        <f t="shared" si="7"/>
        <v>9.0519828096069137</v>
      </c>
      <c r="D29" s="6"/>
      <c r="E29" s="6">
        <f t="shared" si="8"/>
        <v>9.0411148986169945</v>
      </c>
      <c r="F29" s="6">
        <f t="shared" si="0"/>
        <v>7.462885035723458</v>
      </c>
      <c r="G29" s="6">
        <f t="shared" si="1"/>
        <v>7.4807178751608729</v>
      </c>
      <c r="I29" s="6">
        <f t="shared" si="9"/>
        <v>9.0429272032220336</v>
      </c>
      <c r="J29" s="6">
        <f t="shared" si="2"/>
        <v>7.466257633257559</v>
      </c>
      <c r="K29" s="6">
        <f t="shared" si="10"/>
        <v>7.4732964178608068</v>
      </c>
      <c r="L29" s="6">
        <f t="shared" si="4"/>
        <v>7.4732339141079649</v>
      </c>
      <c r="M29" s="6">
        <f t="shared" si="5"/>
        <v>7.4835889824075412</v>
      </c>
    </row>
    <row r="30" spans="1:14" x14ac:dyDescent="0.25">
      <c r="A30" s="6">
        <v>18</v>
      </c>
      <c r="B30" s="6">
        <f t="shared" si="6"/>
        <v>2.9999999999999969</v>
      </c>
      <c r="C30" s="6">
        <f t="shared" si="7"/>
        <v>9.425127061393086</v>
      </c>
      <c r="D30" s="6"/>
      <c r="E30" s="6">
        <f t="shared" si="8"/>
        <v>9.4147049713891029</v>
      </c>
      <c r="F30" s="6">
        <f t="shared" si="0"/>
        <v>7.4807178751608729</v>
      </c>
      <c r="G30" s="6">
        <f t="shared" si="1"/>
        <v>7.5123780913360649</v>
      </c>
      <c r="I30" s="6">
        <f t="shared" si="9"/>
        <v>9.4166180972187217</v>
      </c>
      <c r="J30" s="6">
        <f t="shared" si="2"/>
        <v>7.4835791514025036</v>
      </c>
      <c r="K30" s="6">
        <f t="shared" si="10"/>
        <v>7.4973802167120702</v>
      </c>
      <c r="L30" s="6">
        <f t="shared" si="4"/>
        <v>7.4972707124460669</v>
      </c>
      <c r="M30" s="6">
        <f t="shared" si="5"/>
        <v>7.5146584001645103</v>
      </c>
    </row>
    <row r="31" spans="1:14" x14ac:dyDescent="0.25">
      <c r="A31" s="6">
        <v>19</v>
      </c>
      <c r="B31" s="6">
        <f t="shared" si="6"/>
        <v>3.0499999999999967</v>
      </c>
      <c r="C31" s="6">
        <f t="shared" si="7"/>
        <v>9.7991629551511288</v>
      </c>
      <c r="E31" s="6">
        <f t="shared" si="8"/>
        <v>9.7895323705515267</v>
      </c>
      <c r="F31" s="6">
        <f t="shared" si="0"/>
        <v>7.5123780913360649</v>
      </c>
      <c r="G31" s="6">
        <f t="shared" si="1"/>
        <v>7.5588979033605064</v>
      </c>
      <c r="I31" s="6">
        <f t="shared" si="9"/>
        <v>9.7915142589677497</v>
      </c>
      <c r="J31" s="6">
        <f t="shared" si="2"/>
        <v>7.5146487010292642</v>
      </c>
      <c r="K31" s="6">
        <f t="shared" si="10"/>
        <v>7.5357453762254556</v>
      </c>
      <c r="L31" s="6">
        <f t="shared" si="4"/>
        <v>7.535599584327124</v>
      </c>
      <c r="M31" s="6">
        <f t="shared" si="5"/>
        <v>7.5605489021447934</v>
      </c>
    </row>
    <row r="32" spans="1:14" x14ac:dyDescent="0.25">
      <c r="A32" s="6">
        <v>20</v>
      </c>
      <c r="B32" s="6">
        <f t="shared" si="6"/>
        <v>3.0999999999999965</v>
      </c>
      <c r="C32" s="6">
        <f t="shared" si="7"/>
        <v>10.174781859717932</v>
      </c>
      <c r="E32" s="6">
        <f t="shared" si="8"/>
        <v>10.16631427041894</v>
      </c>
      <c r="I32" s="6">
        <f t="shared" si="9"/>
        <v>10.168329988336744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2023-04-11T20:13:33Z</dcterms:modified>
</cp:coreProperties>
</file>