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E1A1B795-E615-4C37-9D19-21B16E8ED854}" xr6:coauthVersionLast="40" xr6:coauthVersionMax="40" xr10:uidLastSave="{00000000-0000-0000-0000-000000000000}"/>
  <bookViews>
    <workbookView xWindow="0" yWindow="0" windowWidth="13800" windowHeight="12510" xr2:uid="{00000000-000D-0000-FFFF-FFFF00000000}"/>
  </bookViews>
  <sheets>
    <sheet name="Лист1" sheetId="2" r:id="rId1"/>
    <sheet name="Лист2" sheetId="5" r:id="rId2"/>
  </sheets>
  <calcPr calcId="191029"/>
</workbook>
</file>

<file path=xl/calcChain.xml><?xml version="1.0" encoding="utf-8"?>
<calcChain xmlns="http://schemas.openxmlformats.org/spreadsheetml/2006/main">
  <c r="Q30" i="5" l="1"/>
  <c r="P30" i="5" s="1"/>
  <c r="Q25" i="5"/>
  <c r="P25" i="5" s="1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Z3" i="5"/>
  <c r="Y3" i="5"/>
  <c r="B3" i="5"/>
  <c r="T2" i="5"/>
  <c r="S2" i="5"/>
  <c r="R2" i="5"/>
  <c r="U2" i="5" s="1"/>
  <c r="B2" i="5"/>
  <c r="Z3" i="2"/>
  <c r="Y3" i="2"/>
  <c r="S2" i="2"/>
  <c r="Q25" i="2"/>
  <c r="T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V2" i="5" l="1"/>
  <c r="W2" i="5" s="1"/>
  <c r="S30" i="5"/>
  <c r="T30" i="5" s="1"/>
  <c r="Q31" i="5"/>
  <c r="P31" i="5" s="1"/>
  <c r="Q26" i="5"/>
  <c r="P26" i="5" s="1"/>
  <c r="X3" i="5"/>
  <c r="Q3" i="5"/>
  <c r="T3" i="5" s="1"/>
  <c r="Z4" i="5"/>
  <c r="Y4" i="5"/>
  <c r="P3" i="5"/>
  <c r="AA3" i="5"/>
  <c r="AB3" i="5" s="1"/>
  <c r="S25" i="5"/>
  <c r="T25" i="5" s="1"/>
  <c r="P25" i="2"/>
  <c r="Q26" i="2" s="1"/>
  <c r="P26" i="2" s="1"/>
  <c r="R2" i="2"/>
  <c r="U2" i="2" s="1"/>
  <c r="S31" i="5" l="1"/>
  <c r="T31" i="5" s="1"/>
  <c r="S26" i="5"/>
  <c r="T26" i="5" s="1"/>
  <c r="Q27" i="5"/>
  <c r="P27" i="5" s="1"/>
  <c r="X4" i="5"/>
  <c r="Z5" i="5"/>
  <c r="AA4" i="5"/>
  <c r="AB4" i="5" s="1"/>
  <c r="Y5" i="5"/>
  <c r="X5" i="5" s="1"/>
  <c r="Q28" i="5"/>
  <c r="P28" i="5" s="1"/>
  <c r="S27" i="5"/>
  <c r="T27" i="5" s="1"/>
  <c r="S3" i="5"/>
  <c r="R3" i="5"/>
  <c r="U3" i="5" s="1"/>
  <c r="Q4" i="5" s="1"/>
  <c r="T4" i="5" s="1"/>
  <c r="S26" i="2"/>
  <c r="T26" i="2" s="1"/>
  <c r="Q27" i="2"/>
  <c r="P27" i="2" s="1"/>
  <c r="P3" i="2"/>
  <c r="S3" i="2" s="1"/>
  <c r="V2" i="2"/>
  <c r="W2" i="2" s="1"/>
  <c r="S25" i="2"/>
  <c r="T25" i="2" s="1"/>
  <c r="X3" i="2"/>
  <c r="P4" i="5" l="1"/>
  <c r="Q29" i="5"/>
  <c r="P29" i="5"/>
  <c r="S29" i="5" s="1"/>
  <c r="T29" i="5" s="1"/>
  <c r="S28" i="5"/>
  <c r="T28" i="5" s="1"/>
  <c r="AA5" i="5"/>
  <c r="AB5" i="5" s="1"/>
  <c r="S4" i="5"/>
  <c r="R4" i="5"/>
  <c r="U4" i="5" s="1"/>
  <c r="Q5" i="5" s="1"/>
  <c r="T5" i="5" s="1"/>
  <c r="V3" i="5"/>
  <c r="W3" i="5" s="1"/>
  <c r="Y4" i="2"/>
  <c r="Z4" i="2"/>
  <c r="Q28" i="2"/>
  <c r="S27" i="2"/>
  <c r="T27" i="2" s="1"/>
  <c r="P28" i="2"/>
  <c r="Q3" i="2"/>
  <c r="T3" i="2" s="1"/>
  <c r="AA3" i="2"/>
  <c r="AB3" i="2" s="1"/>
  <c r="R3" i="2"/>
  <c r="U3" i="2" s="1"/>
  <c r="P4" i="2" s="1"/>
  <c r="V4" i="5" l="1"/>
  <c r="W4" i="5" s="1"/>
  <c r="P5" i="5"/>
  <c r="X4" i="2"/>
  <c r="S4" i="2"/>
  <c r="Q4" i="2"/>
  <c r="T4" i="2" s="1"/>
  <c r="S28" i="2"/>
  <c r="T28" i="2" s="1"/>
  <c r="Q29" i="2"/>
  <c r="P29" i="2" s="1"/>
  <c r="V3" i="2"/>
  <c r="W3" i="2" s="1"/>
  <c r="S5" i="5" l="1"/>
  <c r="R5" i="5"/>
  <c r="U5" i="5" s="1"/>
  <c r="Q6" i="5" s="1"/>
  <c r="T6" i="5" s="1"/>
  <c r="AA4" i="2"/>
  <c r="AB4" i="2" s="1"/>
  <c r="Z5" i="2"/>
  <c r="Y5" i="2"/>
  <c r="X5" i="2" s="1"/>
  <c r="R4" i="2"/>
  <c r="S29" i="2"/>
  <c r="T29" i="2" s="1"/>
  <c r="P6" i="5" l="1"/>
  <c r="V5" i="5"/>
  <c r="W5" i="5" s="1"/>
  <c r="Z6" i="2"/>
  <c r="AA5" i="2"/>
  <c r="AB5" i="2" s="1"/>
  <c r="Y6" i="2"/>
  <c r="X6" i="2" s="1"/>
  <c r="U4" i="2"/>
  <c r="V4" i="2"/>
  <c r="W4" i="2" s="1"/>
  <c r="S6" i="5" l="1"/>
  <c r="R6" i="5"/>
  <c r="U6" i="5" s="1"/>
  <c r="Q7" i="5" s="1"/>
  <c r="T7" i="5" s="1"/>
  <c r="AA6" i="2"/>
  <c r="AB6" i="2" s="1"/>
  <c r="Q5" i="2"/>
  <c r="T5" i="2" s="1"/>
  <c r="P5" i="2"/>
  <c r="V6" i="5" l="1"/>
  <c r="W6" i="5" s="1"/>
  <c r="P7" i="5"/>
  <c r="S5" i="2"/>
  <c r="R5" i="2"/>
  <c r="U5" i="2" s="1"/>
  <c r="Q6" i="2" s="1"/>
  <c r="T6" i="2" s="1"/>
  <c r="V5" i="2"/>
  <c r="W5" i="2" s="1"/>
  <c r="R7" i="5" l="1"/>
  <c r="U7" i="5" s="1"/>
  <c r="Q8" i="5" s="1"/>
  <c r="T8" i="5" s="1"/>
  <c r="S7" i="5"/>
  <c r="P8" i="5" s="1"/>
  <c r="V7" i="5"/>
  <c r="W7" i="5" s="1"/>
  <c r="P6" i="2"/>
  <c r="S8" i="5" l="1"/>
  <c r="R8" i="5"/>
  <c r="U8" i="5" s="1"/>
  <c r="V8" i="5"/>
  <c r="W8" i="5" s="1"/>
  <c r="Q9" i="5"/>
  <c r="T9" i="5" s="1"/>
  <c r="S6" i="2"/>
  <c r="R6" i="2"/>
  <c r="U6" i="2" s="1"/>
  <c r="Q7" i="2" s="1"/>
  <c r="T7" i="2" s="1"/>
  <c r="P9" i="5" l="1"/>
  <c r="V6" i="2"/>
  <c r="W6" i="2" s="1"/>
  <c r="P7" i="2"/>
  <c r="S9" i="5" l="1"/>
  <c r="R9" i="5"/>
  <c r="U9" i="5" s="1"/>
  <c r="Q10" i="5" s="1"/>
  <c r="T10" i="5" s="1"/>
  <c r="R7" i="2"/>
  <c r="U7" i="2" s="1"/>
  <c r="Q8" i="2" s="1"/>
  <c r="T8" i="2" s="1"/>
  <c r="S7" i="2"/>
  <c r="P10" i="5" l="1"/>
  <c r="V9" i="5"/>
  <c r="W9" i="5" s="1"/>
  <c r="V7" i="2"/>
  <c r="W7" i="2" s="1"/>
  <c r="P8" i="2"/>
  <c r="S10" i="5" l="1"/>
  <c r="R10" i="5"/>
  <c r="U10" i="5" s="1"/>
  <c r="S8" i="2"/>
  <c r="R8" i="2"/>
  <c r="U8" i="2" s="1"/>
  <c r="Q9" i="2" s="1"/>
  <c r="T9" i="2" s="1"/>
  <c r="V8" i="2"/>
  <c r="W8" i="2" s="1"/>
  <c r="V10" i="5" l="1"/>
  <c r="W10" i="5" s="1"/>
  <c r="P9" i="2"/>
  <c r="S9" i="2" l="1"/>
  <c r="R9" i="2"/>
  <c r="U9" i="2" s="1"/>
  <c r="Q10" i="2" s="1"/>
  <c r="T10" i="2" s="1"/>
  <c r="V9" i="2"/>
  <c r="W9" i="2" s="1"/>
  <c r="P10" i="2" l="1"/>
  <c r="R10" i="2" l="1"/>
  <c r="U10" i="2" s="1"/>
  <c r="V10" i="2"/>
  <c r="W10" i="2" s="1"/>
  <c r="S10" i="2"/>
</calcChain>
</file>

<file path=xl/sharedStrings.xml><?xml version="1.0" encoding="utf-8"?>
<sst xmlns="http://schemas.openxmlformats.org/spreadsheetml/2006/main" count="34" uniqueCount="13">
  <si>
    <t>x</t>
  </si>
  <si>
    <t>y</t>
  </si>
  <si>
    <t>a</t>
  </si>
  <si>
    <t>b</t>
  </si>
  <si>
    <t>c</t>
  </si>
  <si>
    <t>f(a)</t>
  </si>
  <si>
    <t>f(b)</t>
  </si>
  <si>
    <t>f(c)</t>
  </si>
  <si>
    <t>e</t>
  </si>
  <si>
    <t>F(x)</t>
  </si>
  <si>
    <t>F'(x)</t>
  </si>
  <si>
    <t>f(x)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</si>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</sst>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Лист1!$A$2:$A$18</c:f>
              <c:numCache>
                <c:formatCode>General</c:formatCode>
                <c:ptCount val="17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xVal>
          <c:yVal>
            <c:numRef>
              <c:f>Лист1!$B$2:$B$18</c:f>
              <c:numCache>
                <c:formatCode>General</c:formatCode>
                <c:ptCount val="17"/>
                <c:pt idx="0">
                  <c:v>1.7999999999999998</c:v>
                </c:pt>
                <c:pt idx="1">
                  <c:v>1.6960969293696211</c:v>
                </c:pt>
                <c:pt idx="2">
                  <c:v>1.5383156612391407</c:v>
                </c:pt>
                <c:pt idx="3">
                  <c:v>1.2046870403847425</c:v>
                </c:pt>
                <c:pt idx="4">
                  <c:v>0.61487366062982796</c:v>
                </c:pt>
                <c:pt idx="5">
                  <c:v>0.12852445979759075</c:v>
                </c:pt>
                <c:pt idx="6">
                  <c:v>0.54018215106255596</c:v>
                </c:pt>
                <c:pt idx="7">
                  <c:v>1.0937525067530469</c:v>
                </c:pt>
                <c:pt idx="8">
                  <c:v>0.37905310179723983</c:v>
                </c:pt>
                <c:pt idx="9">
                  <c:v>-0.10981547514681633</c:v>
                </c:pt>
                <c:pt idx="10">
                  <c:v>0.79889898806087878</c:v>
                </c:pt>
                <c:pt idx="11">
                  <c:v>-0.35710009552216304</c:v>
                </c:pt>
                <c:pt idx="12">
                  <c:v>0.42639083641181674</c:v>
                </c:pt>
                <c:pt idx="13">
                  <c:v>-0.43260078433699523</c:v>
                </c:pt>
                <c:pt idx="14">
                  <c:v>0.30200435361738398</c:v>
                </c:pt>
                <c:pt idx="15">
                  <c:v>-0.86371397912508563</c:v>
                </c:pt>
                <c:pt idx="16">
                  <c:v>0.11623459997304586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9D-420A-AC89-1D975E763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833440"/>
        <c:axId val="1555287648"/>
      </c:scatterChart>
      <c:valAx>
        <c:axId val="16828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5287648"/>
        <c:crosses val="autoZero"/>
        <c:crossBetween val="midCat"/>
      </c:valAx>
      <c:valAx>
        <c:axId val="155528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28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Лист1!$A$2:$A$18</c:f>
              <c:numCache>
                <c:formatCode>General</c:formatCode>
                <c:ptCount val="17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xVal>
          <c:yVal>
            <c:numRef>
              <c:f>Лист1!$B$2:$B$18</c:f>
              <c:numCache>
                <c:formatCode>General</c:formatCode>
                <c:ptCount val="17"/>
                <c:pt idx="0">
                  <c:v>1.7999999999999998</c:v>
                </c:pt>
                <c:pt idx="1">
                  <c:v>1.6960969293696211</c:v>
                </c:pt>
                <c:pt idx="2">
                  <c:v>1.5383156612391407</c:v>
                </c:pt>
                <c:pt idx="3">
                  <c:v>1.2046870403847425</c:v>
                </c:pt>
                <c:pt idx="4">
                  <c:v>0.61487366062982796</c:v>
                </c:pt>
                <c:pt idx="5">
                  <c:v>0.12852445979759075</c:v>
                </c:pt>
                <c:pt idx="6">
                  <c:v>0.54018215106255596</c:v>
                </c:pt>
                <c:pt idx="7">
                  <c:v>1.0937525067530469</c:v>
                </c:pt>
                <c:pt idx="8">
                  <c:v>0.37905310179723983</c:v>
                </c:pt>
                <c:pt idx="9">
                  <c:v>-0.10981547514681633</c:v>
                </c:pt>
                <c:pt idx="10">
                  <c:v>0.79889898806087878</c:v>
                </c:pt>
                <c:pt idx="11">
                  <c:v>-0.35710009552216304</c:v>
                </c:pt>
                <c:pt idx="12">
                  <c:v>0.42639083641181674</c:v>
                </c:pt>
                <c:pt idx="13">
                  <c:v>-0.43260078433699523</c:v>
                </c:pt>
                <c:pt idx="14">
                  <c:v>0.30200435361738398</c:v>
                </c:pt>
                <c:pt idx="15">
                  <c:v>-0.86371397912508563</c:v>
                </c:pt>
                <c:pt idx="16">
                  <c:v>0.11623459997304586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CF-407E-A4BD-43FF76DBA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833440"/>
        <c:axId val="1555287648"/>
      </c:scatterChart>
      <c:valAx>
        <c:axId val="16828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5287648"/>
        <c:crosses val="autoZero"/>
        <c:crossBetween val="midCat"/>
      </c:valAx>
      <c:valAx>
        <c:axId val="155528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28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0</xdr:row>
      <xdr:rowOff>0</xdr:rowOff>
    </xdr:from>
    <xdr:to>
      <xdr:col>14</xdr:col>
      <xdr:colOff>142875</xdr:colOff>
      <xdr:row>21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14AE681-BCC8-4EE5-815E-159871A32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0</xdr:row>
      <xdr:rowOff>0</xdr:rowOff>
    </xdr:from>
    <xdr:to>
      <xdr:col>14</xdr:col>
      <xdr:colOff>142875</xdr:colOff>
      <xdr:row>21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7C8A7DA-DE5B-4EB9-BD12-31F34D518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9"/>
  <sheetViews>
    <sheetView tabSelected="1" workbookViewId="0">
      <selection activeCell="D27" sqref="D27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s="1" t="s">
        <v>8</v>
      </c>
      <c r="X1" t="s">
        <v>0</v>
      </c>
      <c r="Y1" t="s">
        <v>9</v>
      </c>
      <c r="Z1" t="s">
        <v>10</v>
      </c>
      <c r="AA1" s="1" t="s">
        <v>8</v>
      </c>
    </row>
    <row r="2" spans="1:28" x14ac:dyDescent="0.25">
      <c r="A2">
        <v>-4</v>
      </c>
      <c r="B2">
        <f>2*SQRT(2*(COS((A2/2+2)^2)^2)+2)-A2/5-3</f>
        <v>1.7999999999999998</v>
      </c>
      <c r="P2">
        <v>2.5</v>
      </c>
      <c r="Q2">
        <v>3</v>
      </c>
      <c r="R2">
        <f>(P2+Q2)/2</f>
        <v>2.75</v>
      </c>
      <c r="S2">
        <f>2*SQRT(2*(COS((P2/2+2)^2)^2)+2)-P2/5-3</f>
        <v>-0.43260078433699523</v>
      </c>
      <c r="T2">
        <f>2*SQRT(2*(COS((Q2/2+2)^2)^2)+2)-Q2/5-3</f>
        <v>0.30200435361738398</v>
      </c>
      <c r="U2">
        <f>2*SQRT(2*(COS((R2/2+2)^2)^2)+2)-R2/5-3</f>
        <v>-0.51933886060667778</v>
      </c>
      <c r="V2">
        <f>ABS(P2-R2)</f>
        <v>0.25</v>
      </c>
      <c r="W2" t="str">
        <f>IF(V2&gt;0.001,"no","yes")</f>
        <v>no</v>
      </c>
      <c r="X2">
        <v>3</v>
      </c>
    </row>
    <row r="3" spans="1:28" x14ac:dyDescent="0.25">
      <c r="A3">
        <v>-3.5</v>
      </c>
      <c r="B3">
        <f t="shared" ref="B3:B18" si="0">2*SQRT(2*(COS((A3/2+2)^2)^2)+2)-A3/5-3</f>
        <v>1.6960969293696211</v>
      </c>
      <c r="P3">
        <f>IF(S2*U2&gt;0,R2,P2)</f>
        <v>2.75</v>
      </c>
      <c r="Q3">
        <f>IF(T2*U2&gt;0,R2,Q2)</f>
        <v>3</v>
      </c>
      <c r="R3">
        <f>(P3+Q3)/2</f>
        <v>2.875</v>
      </c>
      <c r="S3">
        <f>2*SQRT(2*(COS((P3/2+2)^2)^2)+2)-P3/5-3</f>
        <v>-0.51933886060667778</v>
      </c>
      <c r="T3">
        <f>2*SQRT(2*(COS((Q3/2+2)^2)^2)+2)-Q3/5-3</f>
        <v>0.30200435361738398</v>
      </c>
      <c r="U3">
        <f>2*SQRT(2*(COS((R3/2+2)^2)^2)+2)-R3/5-3</f>
        <v>-7.0255618887949289E-2</v>
      </c>
      <c r="V3">
        <f t="shared" ref="V3" si="1">ABS(P3-R3)</f>
        <v>0.125</v>
      </c>
      <c r="W3" t="str">
        <f>IF(V3&gt;0.001,"no","yes")</f>
        <v>no</v>
      </c>
      <c r="X3">
        <f>X2-Y3/Z3</f>
        <v>2.8428477865209101</v>
      </c>
      <c r="Y3">
        <f>2*SQRT(2*(COS((X2/2+2)^2)^2)+2)-X2/5-3</f>
        <v>0.30200435361738398</v>
      </c>
      <c r="Z3">
        <f>-(4*COS((X2/2+2)^2)*SIN((X2/2+2)^2)*(X2/2+2))/SQRT(2*(COS((X2/2+2)^2)^2)+2)-1/5</f>
        <v>1.9217314661467826</v>
      </c>
      <c r="AA3">
        <f>ABS(X3-X2)</f>
        <v>0.15715221347908992</v>
      </c>
      <c r="AB3" t="str">
        <f>IF(AA3&gt;0.001,"no","yes")</f>
        <v>no</v>
      </c>
    </row>
    <row r="4" spans="1:28" x14ac:dyDescent="0.25">
      <c r="A4">
        <v>-3</v>
      </c>
      <c r="B4">
        <f t="shared" si="0"/>
        <v>1.5383156612391407</v>
      </c>
      <c r="P4">
        <f t="shared" ref="P4:P13" si="2">IF(S3*U3&gt;0,R3,P3)</f>
        <v>2.875</v>
      </c>
      <c r="Q4">
        <f t="shared" ref="Q4:Q13" si="3">IF(T3*U3&gt;0,R3,Q3)</f>
        <v>3</v>
      </c>
      <c r="R4">
        <f t="shared" ref="R4:R13" si="4">(P4+Q4)/2</f>
        <v>2.9375</v>
      </c>
      <c r="S4">
        <f t="shared" ref="S4:S13" si="5">2*SQRT(2*(COS((P4/2+2)^2)^2)+2)-P4/5-3</f>
        <v>-7.0255618887949289E-2</v>
      </c>
      <c r="T4">
        <f t="shared" ref="T4:T13" si="6">2*SQRT(2*(COS((Q4/2+2)^2)^2)+2)-Q4/5-3</f>
        <v>0.30200435361738398</v>
      </c>
      <c r="U4">
        <f t="shared" ref="U4:U13" si="7">2*SQRT(2*(COS((R4/2+2)^2)^2)+2)-R4/5-3</f>
        <v>0.14432271875468894</v>
      </c>
      <c r="V4">
        <f t="shared" ref="V4:V13" si="8">ABS(P4-R4)</f>
        <v>6.25E-2</v>
      </c>
      <c r="W4" t="str">
        <f t="shared" ref="W4:W13" si="9">IF(V4&gt;0.001,"no","yes")</f>
        <v>no</v>
      </c>
      <c r="X4">
        <f t="shared" ref="X4:X9" si="10">X3-Y4/Z4</f>
        <v>2.8931838537875851</v>
      </c>
      <c r="Y4">
        <f t="shared" ref="Y4:Y9" si="11">2*SQRT(2*(COS((X3/2+2)^2)^2)+2)-X3/5-3</f>
        <v>-0.19165019589749122</v>
      </c>
      <c r="Z4">
        <f t="shared" ref="Z4:Z9" si="12">-(4*COS((X3/2+2)^2)*SIN((X3/2+2)^2)*(X3/2+2))/SQRT(2*(COS((X3/2+2)^2)^2)+2)-1/5</f>
        <v>3.8074129804807599</v>
      </c>
      <c r="AA4">
        <f t="shared" ref="AA4:AA9" si="13">ABS(X4-X3)</f>
        <v>5.0336067266675055E-2</v>
      </c>
      <c r="AB4" t="str">
        <f t="shared" ref="AB4:AB9" si="14">IF(AA4&gt;0.001,"no","yes")</f>
        <v>no</v>
      </c>
    </row>
    <row r="5" spans="1:28" x14ac:dyDescent="0.25">
      <c r="A5">
        <v>-2.5</v>
      </c>
      <c r="B5">
        <f t="shared" si="0"/>
        <v>1.2046870403847425</v>
      </c>
      <c r="P5">
        <f t="shared" si="2"/>
        <v>2.875</v>
      </c>
      <c r="Q5">
        <f t="shared" si="3"/>
        <v>2.9375</v>
      </c>
      <c r="R5">
        <f t="shared" si="4"/>
        <v>2.90625</v>
      </c>
      <c r="S5">
        <f t="shared" si="5"/>
        <v>-7.0255618887949289E-2</v>
      </c>
      <c r="T5">
        <f t="shared" si="6"/>
        <v>0.14432271875468894</v>
      </c>
      <c r="U5">
        <f t="shared" si="7"/>
        <v>4.217847975392619E-2</v>
      </c>
      <c r="V5">
        <f t="shared" si="8"/>
        <v>3.125E-2</v>
      </c>
      <c r="W5" t="str">
        <f t="shared" si="9"/>
        <v>no</v>
      </c>
      <c r="X5">
        <f t="shared" si="10"/>
        <v>2.8942555990120624</v>
      </c>
      <c r="Y5">
        <f t="shared" si="11"/>
        <v>-3.8397101315679194E-3</v>
      </c>
      <c r="Z5">
        <f t="shared" si="12"/>
        <v>3.5826706234593031</v>
      </c>
      <c r="AA5">
        <f t="shared" si="13"/>
        <v>1.0717452244772829E-3</v>
      </c>
      <c r="AB5" t="str">
        <f t="shared" si="14"/>
        <v>no</v>
      </c>
    </row>
    <row r="6" spans="1:28" x14ac:dyDescent="0.25">
      <c r="A6">
        <v>-2</v>
      </c>
      <c r="B6">
        <f t="shared" si="0"/>
        <v>0.61487366062982796</v>
      </c>
      <c r="P6">
        <f t="shared" si="2"/>
        <v>2.875</v>
      </c>
      <c r="Q6">
        <f t="shared" si="3"/>
        <v>2.90625</v>
      </c>
      <c r="R6">
        <f t="shared" si="4"/>
        <v>2.890625</v>
      </c>
      <c r="S6">
        <f t="shared" si="5"/>
        <v>-7.0255618887949289E-2</v>
      </c>
      <c r="T6">
        <f t="shared" si="6"/>
        <v>4.217847975392619E-2</v>
      </c>
      <c r="U6">
        <f t="shared" si="7"/>
        <v>-1.3035068342220679E-2</v>
      </c>
      <c r="V6">
        <f t="shared" si="8"/>
        <v>1.5625E-2</v>
      </c>
      <c r="W6" t="str">
        <f t="shared" si="9"/>
        <v>no</v>
      </c>
      <c r="X6">
        <f t="shared" si="10"/>
        <v>2.8942569952839583</v>
      </c>
      <c r="Y6">
        <f t="shared" si="11"/>
        <v>-4.9893408320400567E-6</v>
      </c>
      <c r="Z6">
        <f t="shared" si="12"/>
        <v>3.5733304145214899</v>
      </c>
      <c r="AA6">
        <f t="shared" si="13"/>
        <v>1.3962718958815401E-6</v>
      </c>
      <c r="AB6" t="str">
        <f t="shared" si="14"/>
        <v>yes</v>
      </c>
    </row>
    <row r="7" spans="1:28" x14ac:dyDescent="0.25">
      <c r="A7">
        <v>-1.5</v>
      </c>
      <c r="B7">
        <f t="shared" si="0"/>
        <v>0.12852445979759075</v>
      </c>
      <c r="P7">
        <f t="shared" si="2"/>
        <v>2.890625</v>
      </c>
      <c r="Q7">
        <f t="shared" si="3"/>
        <v>2.90625</v>
      </c>
      <c r="R7">
        <f t="shared" si="4"/>
        <v>2.8984375</v>
      </c>
      <c r="S7">
        <f t="shared" si="5"/>
        <v>-1.3035068342220679E-2</v>
      </c>
      <c r="T7">
        <f t="shared" si="6"/>
        <v>4.217847975392619E-2</v>
      </c>
      <c r="U7">
        <f t="shared" si="7"/>
        <v>1.4859531069623788E-2</v>
      </c>
      <c r="V7">
        <f t="shared" si="8"/>
        <v>7.8125E-3</v>
      </c>
      <c r="W7" t="str">
        <f t="shared" si="9"/>
        <v>no</v>
      </c>
    </row>
    <row r="8" spans="1:28" x14ac:dyDescent="0.25">
      <c r="A8">
        <v>-1</v>
      </c>
      <c r="B8">
        <f t="shared" si="0"/>
        <v>0.54018215106255596</v>
      </c>
      <c r="P8">
        <f t="shared" si="2"/>
        <v>2.890625</v>
      </c>
      <c r="Q8">
        <f t="shared" si="3"/>
        <v>2.8984375</v>
      </c>
      <c r="R8">
        <f t="shared" si="4"/>
        <v>2.89453125</v>
      </c>
      <c r="S8">
        <f t="shared" si="5"/>
        <v>-1.3035068342220679E-2</v>
      </c>
      <c r="T8">
        <f t="shared" si="6"/>
        <v>1.4859531069623788E-2</v>
      </c>
      <c r="U8">
        <f t="shared" si="7"/>
        <v>9.7966794776471744E-4</v>
      </c>
      <c r="V8">
        <f t="shared" si="8"/>
        <v>3.90625E-3</v>
      </c>
      <c r="W8" t="str">
        <f t="shared" si="9"/>
        <v>no</v>
      </c>
    </row>
    <row r="9" spans="1:28" x14ac:dyDescent="0.25">
      <c r="A9">
        <v>-0.5</v>
      </c>
      <c r="B9">
        <f t="shared" si="0"/>
        <v>1.0937525067530469</v>
      </c>
      <c r="P9">
        <f t="shared" si="2"/>
        <v>2.890625</v>
      </c>
      <c r="Q9">
        <f t="shared" si="3"/>
        <v>2.89453125</v>
      </c>
      <c r="R9">
        <f t="shared" si="4"/>
        <v>2.892578125</v>
      </c>
      <c r="S9">
        <f t="shared" si="5"/>
        <v>-1.3035068342220679E-2</v>
      </c>
      <c r="T9">
        <f t="shared" si="6"/>
        <v>9.7966794776471744E-4</v>
      </c>
      <c r="U9">
        <f t="shared" si="7"/>
        <v>-6.0114147515473171E-3</v>
      </c>
      <c r="V9">
        <f t="shared" si="8"/>
        <v>1.953125E-3</v>
      </c>
      <c r="W9" t="str">
        <f t="shared" si="9"/>
        <v>no</v>
      </c>
    </row>
    <row r="10" spans="1:28" x14ac:dyDescent="0.25">
      <c r="A10">
        <v>0</v>
      </c>
      <c r="B10">
        <f t="shared" si="0"/>
        <v>0.37905310179723983</v>
      </c>
      <c r="P10">
        <f t="shared" si="2"/>
        <v>2.892578125</v>
      </c>
      <c r="Q10">
        <f t="shared" si="3"/>
        <v>2.89453125</v>
      </c>
      <c r="R10">
        <f t="shared" si="4"/>
        <v>2.8935546875</v>
      </c>
      <c r="S10">
        <f t="shared" si="5"/>
        <v>-6.0114147515473171E-3</v>
      </c>
      <c r="T10">
        <f t="shared" si="6"/>
        <v>9.7966794776471744E-4</v>
      </c>
      <c r="U10">
        <f t="shared" si="7"/>
        <v>-2.5117299401631321E-3</v>
      </c>
      <c r="V10">
        <f t="shared" si="8"/>
        <v>9.765625E-4</v>
      </c>
      <c r="W10" t="str">
        <f t="shared" si="9"/>
        <v>yes</v>
      </c>
    </row>
    <row r="11" spans="1:28" x14ac:dyDescent="0.25">
      <c r="A11">
        <v>0.5</v>
      </c>
      <c r="B11">
        <f t="shared" si="0"/>
        <v>-0.10981547514681633</v>
      </c>
    </row>
    <row r="12" spans="1:28" x14ac:dyDescent="0.25">
      <c r="A12">
        <v>1</v>
      </c>
      <c r="B12">
        <f t="shared" si="0"/>
        <v>0.79889898806087878</v>
      </c>
    </row>
    <row r="13" spans="1:28" x14ac:dyDescent="0.25">
      <c r="A13">
        <v>1.5</v>
      </c>
      <c r="B13">
        <f t="shared" si="0"/>
        <v>-0.35710009552216304</v>
      </c>
    </row>
    <row r="14" spans="1:28" x14ac:dyDescent="0.25">
      <c r="A14">
        <v>2</v>
      </c>
      <c r="B14">
        <f t="shared" si="0"/>
        <v>0.42639083641181674</v>
      </c>
    </row>
    <row r="15" spans="1:28" x14ac:dyDescent="0.25">
      <c r="A15">
        <v>2.5</v>
      </c>
      <c r="B15">
        <f t="shared" si="0"/>
        <v>-0.43260078433699523</v>
      </c>
    </row>
    <row r="16" spans="1:28" x14ac:dyDescent="0.25">
      <c r="A16">
        <v>3</v>
      </c>
      <c r="B16">
        <f t="shared" si="0"/>
        <v>0.30200435361738398</v>
      </c>
    </row>
    <row r="17" spans="1:20" x14ac:dyDescent="0.25">
      <c r="A17">
        <v>3.5</v>
      </c>
      <c r="B17">
        <f t="shared" si="0"/>
        <v>-0.86371397912508563</v>
      </c>
    </row>
    <row r="18" spans="1:20" x14ac:dyDescent="0.25">
      <c r="A18">
        <v>4</v>
      </c>
      <c r="B18">
        <f t="shared" si="0"/>
        <v>0.11623459997304586</v>
      </c>
    </row>
    <row r="23" spans="1:20" x14ac:dyDescent="0.25">
      <c r="P23" t="s">
        <v>0</v>
      </c>
      <c r="Q23" t="s">
        <v>11</v>
      </c>
      <c r="R23" t="s">
        <v>12</v>
      </c>
      <c r="S23" s="1" t="s">
        <v>8</v>
      </c>
    </row>
    <row r="24" spans="1:20" x14ac:dyDescent="0.25">
      <c r="P24">
        <v>3</v>
      </c>
      <c r="R24">
        <v>5</v>
      </c>
    </row>
    <row r="25" spans="1:20" x14ac:dyDescent="0.25">
      <c r="P25">
        <f>P24-Q25/$R$24</f>
        <v>2.9395991292765231</v>
      </c>
      <c r="Q25">
        <f>2*SQRT(2*(COS((P24/2+2)^2)^2)+2)-P24/5-3</f>
        <v>0.30200435361738398</v>
      </c>
      <c r="S25">
        <f>ABS(P25-P24)</f>
        <v>6.0400870723476885E-2</v>
      </c>
      <c r="T25" t="str">
        <f>IF(S25&gt;0.001,"no","yes")</f>
        <v>no</v>
      </c>
    </row>
    <row r="26" spans="1:20" x14ac:dyDescent="0.25">
      <c r="P26">
        <f t="shared" ref="P26:P33" si="15">P25-Q26/$R$24</f>
        <v>2.9094571527665716</v>
      </c>
      <c r="Q26">
        <f t="shared" ref="Q26:Q33" si="16">2*SQRT(2*(COS((P25/2+2)^2)^2)+2)-P25/5-3</f>
        <v>0.15070988254975859</v>
      </c>
      <c r="S26">
        <f t="shared" ref="S26:S33" si="17">ABS(P26-P25)</f>
        <v>3.014197650995154E-2</v>
      </c>
      <c r="T26" t="str">
        <f t="shared" ref="T26:T33" si="18">IF(S26&gt;0.001,"no","yes")</f>
        <v>no</v>
      </c>
    </row>
    <row r="27" spans="1:20" x14ac:dyDescent="0.25">
      <c r="P27">
        <f t="shared" si="15"/>
        <v>2.8988151260041093</v>
      </c>
      <c r="Q27">
        <f t="shared" si="16"/>
        <v>5.3210133812310545E-2</v>
      </c>
      <c r="S27">
        <f t="shared" si="17"/>
        <v>1.0642026762462287E-2</v>
      </c>
      <c r="T27" t="str">
        <f t="shared" si="18"/>
        <v>no</v>
      </c>
    </row>
    <row r="28" spans="1:20" x14ac:dyDescent="0.25">
      <c r="P28">
        <f t="shared" si="15"/>
        <v>2.8955763576888747</v>
      </c>
      <c r="Q28">
        <f t="shared" si="16"/>
        <v>1.6193841576172652E-2</v>
      </c>
      <c r="S28">
        <f t="shared" si="17"/>
        <v>3.2387683152346192E-3</v>
      </c>
      <c r="T28" t="str">
        <f t="shared" si="18"/>
        <v>no</v>
      </c>
    </row>
    <row r="29" spans="1:20" x14ac:dyDescent="0.25">
      <c r="P29">
        <f t="shared" si="15"/>
        <v>2.8946350005700778</v>
      </c>
      <c r="Q29">
        <f t="shared" si="16"/>
        <v>4.7067855939841863E-3</v>
      </c>
      <c r="S29">
        <f t="shared" si="17"/>
        <v>9.4135711879683726E-4</v>
      </c>
      <c r="T29" t="str">
        <f t="shared" si="18"/>
        <v>yes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7EF14-8163-424B-A5D5-02E555EB9F5E}">
  <dimension ref="A1:AB31"/>
  <sheetViews>
    <sheetView workbookViewId="0">
      <selection activeCell="V20" sqref="V20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s="1" t="s">
        <v>8</v>
      </c>
      <c r="X1" t="s">
        <v>0</v>
      </c>
      <c r="Y1" t="s">
        <v>9</v>
      </c>
      <c r="Z1" t="s">
        <v>10</v>
      </c>
      <c r="AA1" s="1" t="s">
        <v>8</v>
      </c>
    </row>
    <row r="2" spans="1:28" x14ac:dyDescent="0.25">
      <c r="A2">
        <v>-4</v>
      </c>
      <c r="B2">
        <f>2*SQRT(2*(COS((A2/2+2)^2)^2)+2)-A2/5-3</f>
        <v>1.7999999999999998</v>
      </c>
      <c r="P2">
        <v>0.5</v>
      </c>
      <c r="Q2">
        <v>1</v>
      </c>
      <c r="R2">
        <f>(P2+Q2)/2</f>
        <v>0.75</v>
      </c>
      <c r="S2">
        <f>2*SQRT(2*(COS((P2/2+2)^2)^2)+2)-P2/5-3</f>
        <v>-0.10981547514681633</v>
      </c>
      <c r="T2">
        <f>2*SQRT(2*(COS((Q2/2+2)^2)^2)+2)-Q2/5-3</f>
        <v>0.79889898806087878</v>
      </c>
      <c r="U2">
        <f>2*SQRT(2*(COS((R2/2+2)^2)^2)+2)-R2/5-3</f>
        <v>0.47315102769524531</v>
      </c>
      <c r="V2">
        <f>ABS(P2-R2)</f>
        <v>0.25</v>
      </c>
      <c r="W2" t="str">
        <f>IF(V2&gt;0.001,"no","yes")</f>
        <v>no</v>
      </c>
      <c r="X2">
        <v>0.5</v>
      </c>
    </row>
    <row r="3" spans="1:28" x14ac:dyDescent="0.25">
      <c r="A3">
        <v>-3.5</v>
      </c>
      <c r="B3">
        <f t="shared" ref="B3:B18" si="0">2*SQRT(2*(COS((A3/2+2)^2)^2)+2)-A3/5-3</f>
        <v>1.6960969293696211</v>
      </c>
      <c r="P3">
        <f>IF(S2*U2&gt;0,R2,P2)</f>
        <v>0.5</v>
      </c>
      <c r="Q3">
        <f>IF(T2*U2&gt;0,R2,Q2)</f>
        <v>0.75</v>
      </c>
      <c r="R3">
        <f>(P3+Q3)/2</f>
        <v>0.625</v>
      </c>
      <c r="S3">
        <f>2*SQRT(2*(COS((P3/2+2)^2)^2)+2)-P3/5-3</f>
        <v>-0.10981547514681633</v>
      </c>
      <c r="T3">
        <f>2*SQRT(2*(COS((Q3/2+2)^2)^2)+2)-Q3/5-3</f>
        <v>0.47315102769524531</v>
      </c>
      <c r="U3">
        <f>2*SQRT(2*(COS((R3/2+2)^2)^2)+2)-R3/5-3</f>
        <v>0.1639084561631492</v>
      </c>
      <c r="V3">
        <f t="shared" ref="V3:V10" si="1">ABS(P3-R3)</f>
        <v>0.125</v>
      </c>
      <c r="W3" t="str">
        <f>IF(V3&gt;0.001,"no","yes")</f>
        <v>no</v>
      </c>
      <c r="X3">
        <f>X2-Y3/Z3</f>
        <v>0.56313018464008513</v>
      </c>
      <c r="Y3">
        <f>2*SQRT(2*(COS((X2/2+2)^2)^2)+2)-X2/5-3</f>
        <v>-0.10981547514681633</v>
      </c>
      <c r="Z3">
        <f>-(4*COS((X2/2+2)^2)*SIN((X2/2+2)^2)*(X2/2+2))/SQRT(2*(COS((X2/2+2)^2)^2)+2)-1/5</f>
        <v>1.7395082205586954</v>
      </c>
      <c r="AA3">
        <f>ABS(X3-X2)</f>
        <v>6.313018464008513E-2</v>
      </c>
      <c r="AB3" t="str">
        <f>IF(AA3&gt;0.001,"no","yes")</f>
        <v>no</v>
      </c>
    </row>
    <row r="4" spans="1:28" x14ac:dyDescent="0.25">
      <c r="A4">
        <v>-3</v>
      </c>
      <c r="B4">
        <f t="shared" si="0"/>
        <v>1.5383156612391407</v>
      </c>
      <c r="P4">
        <f t="shared" ref="P4:P13" si="2">IF(S3*U3&gt;0,R3,P3)</f>
        <v>0.5</v>
      </c>
      <c r="Q4">
        <f t="shared" ref="Q4:Q13" si="3">IF(T3*U3&gt;0,R3,Q3)</f>
        <v>0.625</v>
      </c>
      <c r="R4">
        <f t="shared" ref="R4:R10" si="4">(P4+Q4)/2</f>
        <v>0.5625</v>
      </c>
      <c r="S4">
        <f t="shared" ref="S4:U13" si="5">2*SQRT(2*(COS((P4/2+2)^2)^2)+2)-P4/5-3</f>
        <v>-0.10981547514681633</v>
      </c>
      <c r="T4">
        <f t="shared" si="5"/>
        <v>0.1639084561631492</v>
      </c>
      <c r="U4">
        <f t="shared" si="5"/>
        <v>1.5326916554211145E-2</v>
      </c>
      <c r="V4">
        <f t="shared" si="1"/>
        <v>6.25E-2</v>
      </c>
      <c r="W4" t="str">
        <f t="shared" ref="W4:W10" si="6">IF(V4&gt;0.001,"no","yes")</f>
        <v>no</v>
      </c>
      <c r="X4">
        <f t="shared" ref="X4:X6" si="7">X3-Y4/Z4</f>
        <v>0.55563423907735676</v>
      </c>
      <c r="Y4">
        <f t="shared" ref="Y4:Y9" si="8">2*SQRT(2*(COS((X3/2+2)^2)^2)+2)-X3/5-3</f>
        <v>1.6732421305166056E-2</v>
      </c>
      <c r="Z4">
        <f t="shared" ref="Z4:Z9" si="9">-(4*COS((X3/2+2)^2)*SIN((X3/2+2)^2)*(X3/2+2))/SQRT(2*(COS((X3/2+2)^2)^2)+2)-1/5</f>
        <v>2.2321962139591474</v>
      </c>
      <c r="AA4">
        <f t="shared" ref="AA4:AA9" si="10">ABS(X4-X3)</f>
        <v>7.4959455627283678E-3</v>
      </c>
      <c r="AB4" t="str">
        <f t="shared" ref="AB4:AB6" si="11">IF(AA4&gt;0.001,"no","yes")</f>
        <v>no</v>
      </c>
    </row>
    <row r="5" spans="1:28" x14ac:dyDescent="0.25">
      <c r="A5">
        <v>-2.5</v>
      </c>
      <c r="B5">
        <f t="shared" si="0"/>
        <v>1.2046870403847425</v>
      </c>
      <c r="P5">
        <f t="shared" si="2"/>
        <v>0.5</v>
      </c>
      <c r="Q5">
        <f t="shared" si="3"/>
        <v>0.5625</v>
      </c>
      <c r="R5">
        <f t="shared" si="4"/>
        <v>0.53125</v>
      </c>
      <c r="S5">
        <f t="shared" si="5"/>
        <v>-0.10981547514681633</v>
      </c>
      <c r="T5">
        <f t="shared" si="5"/>
        <v>1.5326916554211145E-2</v>
      </c>
      <c r="U5">
        <f t="shared" si="5"/>
        <v>-5.1069412118474489E-2</v>
      </c>
      <c r="V5">
        <f t="shared" si="1"/>
        <v>3.125E-2</v>
      </c>
      <c r="W5" t="str">
        <f t="shared" si="6"/>
        <v>no</v>
      </c>
      <c r="X5">
        <f t="shared" si="7"/>
        <v>0.55555538505700464</v>
      </c>
      <c r="Y5">
        <f t="shared" si="8"/>
        <v>1.7234766300111559E-4</v>
      </c>
      <c r="Z5">
        <f t="shared" si="9"/>
        <v>2.1856547355654761</v>
      </c>
      <c r="AA5">
        <f t="shared" si="10"/>
        <v>7.8854020352125964E-5</v>
      </c>
      <c r="AB5" t="str">
        <f t="shared" si="11"/>
        <v>yes</v>
      </c>
    </row>
    <row r="6" spans="1:28" x14ac:dyDescent="0.25">
      <c r="A6">
        <v>-2</v>
      </c>
      <c r="B6">
        <f t="shared" si="0"/>
        <v>0.61487366062982796</v>
      </c>
      <c r="P6">
        <f t="shared" si="2"/>
        <v>0.53125</v>
      </c>
      <c r="Q6">
        <f t="shared" si="3"/>
        <v>0.5625</v>
      </c>
      <c r="R6">
        <f t="shared" si="4"/>
        <v>0.546875</v>
      </c>
      <c r="S6">
        <f t="shared" si="5"/>
        <v>-5.1069412118474489E-2</v>
      </c>
      <c r="T6">
        <f t="shared" si="5"/>
        <v>1.5326916554211145E-2</v>
      </c>
      <c r="U6">
        <f t="shared" si="5"/>
        <v>-1.8718986065326515E-2</v>
      </c>
      <c r="V6">
        <f t="shared" si="1"/>
        <v>1.5625E-2</v>
      </c>
      <c r="W6" t="str">
        <f t="shared" si="6"/>
        <v>no</v>
      </c>
    </row>
    <row r="7" spans="1:28" x14ac:dyDescent="0.25">
      <c r="A7">
        <v>-1.5</v>
      </c>
      <c r="B7">
        <f t="shared" si="0"/>
        <v>0.12852445979759075</v>
      </c>
      <c r="P7">
        <f t="shared" si="2"/>
        <v>0.546875</v>
      </c>
      <c r="Q7">
        <f t="shared" si="3"/>
        <v>0.5625</v>
      </c>
      <c r="R7">
        <f t="shared" si="4"/>
        <v>0.5546875</v>
      </c>
      <c r="S7">
        <f t="shared" si="5"/>
        <v>-1.8718986065326515E-2</v>
      </c>
      <c r="T7">
        <f t="shared" si="5"/>
        <v>1.5326916554211145E-2</v>
      </c>
      <c r="U7">
        <f t="shared" si="5"/>
        <v>-1.8940063679573349E-3</v>
      </c>
      <c r="V7">
        <f t="shared" si="1"/>
        <v>7.8125E-3</v>
      </c>
      <c r="W7" t="str">
        <f t="shared" si="6"/>
        <v>no</v>
      </c>
    </row>
    <row r="8" spans="1:28" x14ac:dyDescent="0.25">
      <c r="A8">
        <v>-1</v>
      </c>
      <c r="B8">
        <f t="shared" si="0"/>
        <v>0.54018215106255596</v>
      </c>
      <c r="P8">
        <f t="shared" si="2"/>
        <v>0.5546875</v>
      </c>
      <c r="Q8">
        <f t="shared" si="3"/>
        <v>0.5625</v>
      </c>
      <c r="R8">
        <f t="shared" si="4"/>
        <v>0.55859375</v>
      </c>
      <c r="S8">
        <f t="shared" si="5"/>
        <v>-1.8940063679573349E-3</v>
      </c>
      <c r="T8">
        <f t="shared" si="5"/>
        <v>1.5326916554211145E-2</v>
      </c>
      <c r="U8">
        <f t="shared" si="5"/>
        <v>6.6687266685017121E-3</v>
      </c>
      <c r="V8">
        <f t="shared" si="1"/>
        <v>3.90625E-3</v>
      </c>
      <c r="W8" t="str">
        <f t="shared" si="6"/>
        <v>no</v>
      </c>
    </row>
    <row r="9" spans="1:28" x14ac:dyDescent="0.25">
      <c r="A9">
        <v>-0.5</v>
      </c>
      <c r="B9">
        <f t="shared" si="0"/>
        <v>1.0937525067530469</v>
      </c>
      <c r="P9">
        <f t="shared" si="2"/>
        <v>0.5546875</v>
      </c>
      <c r="Q9">
        <f t="shared" si="3"/>
        <v>0.55859375</v>
      </c>
      <c r="R9">
        <f t="shared" si="4"/>
        <v>0.556640625</v>
      </c>
      <c r="S9">
        <f t="shared" si="5"/>
        <v>-1.8940063679573349E-3</v>
      </c>
      <c r="T9">
        <f t="shared" si="5"/>
        <v>6.6687266685017121E-3</v>
      </c>
      <c r="U9">
        <f t="shared" si="5"/>
        <v>2.3752067341318295E-3</v>
      </c>
      <c r="V9">
        <f t="shared" si="1"/>
        <v>1.953125E-3</v>
      </c>
      <c r="W9" t="str">
        <f t="shared" si="6"/>
        <v>no</v>
      </c>
    </row>
    <row r="10" spans="1:28" x14ac:dyDescent="0.25">
      <c r="A10">
        <v>0</v>
      </c>
      <c r="B10">
        <f t="shared" si="0"/>
        <v>0.37905310179723983</v>
      </c>
      <c r="P10">
        <f t="shared" si="2"/>
        <v>0.5546875</v>
      </c>
      <c r="Q10">
        <f t="shared" si="3"/>
        <v>0.556640625</v>
      </c>
      <c r="R10">
        <f t="shared" si="4"/>
        <v>0.5556640625</v>
      </c>
      <c r="S10">
        <f t="shared" si="5"/>
        <v>-1.8940063679573349E-3</v>
      </c>
      <c r="T10">
        <f t="shared" si="5"/>
        <v>2.3752067341318295E-3</v>
      </c>
      <c r="U10">
        <f t="shared" si="5"/>
        <v>2.3753422789640766E-4</v>
      </c>
      <c r="V10">
        <f t="shared" si="1"/>
        <v>9.765625E-4</v>
      </c>
      <c r="W10" t="str">
        <f t="shared" si="6"/>
        <v>yes</v>
      </c>
    </row>
    <row r="11" spans="1:28" x14ac:dyDescent="0.25">
      <c r="A11">
        <v>0.5</v>
      </c>
      <c r="B11">
        <f t="shared" si="0"/>
        <v>-0.10981547514681633</v>
      </c>
    </row>
    <row r="12" spans="1:28" x14ac:dyDescent="0.25">
      <c r="A12">
        <v>1</v>
      </c>
      <c r="B12">
        <f t="shared" si="0"/>
        <v>0.79889898806087878</v>
      </c>
    </row>
    <row r="13" spans="1:28" x14ac:dyDescent="0.25">
      <c r="A13">
        <v>1.5</v>
      </c>
      <c r="B13">
        <f t="shared" si="0"/>
        <v>-0.35710009552216304</v>
      </c>
    </row>
    <row r="14" spans="1:28" x14ac:dyDescent="0.25">
      <c r="A14">
        <v>2</v>
      </c>
      <c r="B14">
        <f t="shared" si="0"/>
        <v>0.42639083641181674</v>
      </c>
    </row>
    <row r="15" spans="1:28" x14ac:dyDescent="0.25">
      <c r="A15">
        <v>2.5</v>
      </c>
      <c r="B15">
        <f t="shared" si="0"/>
        <v>-0.43260078433699523</v>
      </c>
    </row>
    <row r="16" spans="1:28" x14ac:dyDescent="0.25">
      <c r="A16">
        <v>3</v>
      </c>
      <c r="B16">
        <f t="shared" si="0"/>
        <v>0.30200435361738398</v>
      </c>
    </row>
    <row r="17" spans="1:20" x14ac:dyDescent="0.25">
      <c r="A17">
        <v>3.5</v>
      </c>
      <c r="B17">
        <f t="shared" si="0"/>
        <v>-0.86371397912508563</v>
      </c>
    </row>
    <row r="18" spans="1:20" x14ac:dyDescent="0.25">
      <c r="A18">
        <v>4</v>
      </c>
      <c r="B18">
        <f t="shared" si="0"/>
        <v>0.11623459997304586</v>
      </c>
    </row>
    <row r="23" spans="1:20" x14ac:dyDescent="0.25">
      <c r="P23" t="s">
        <v>0</v>
      </c>
      <c r="Q23" t="s">
        <v>11</v>
      </c>
      <c r="R23" t="s">
        <v>12</v>
      </c>
      <c r="S23" s="1" t="s">
        <v>8</v>
      </c>
    </row>
    <row r="24" spans="1:20" x14ac:dyDescent="0.25">
      <c r="P24">
        <v>0.5</v>
      </c>
      <c r="R24">
        <v>5</v>
      </c>
    </row>
    <row r="25" spans="1:20" x14ac:dyDescent="0.25">
      <c r="P25">
        <f>P24-Q25/$R$24</f>
        <v>0.52196309502936322</v>
      </c>
      <c r="Q25">
        <f>2*SQRT(2*(COS((P24/2+2)^2)^2)+2)-P24/5-3</f>
        <v>-0.10981547514681633</v>
      </c>
      <c r="S25">
        <f>ABS(P25-P24)</f>
        <v>2.1963095029363222E-2</v>
      </c>
      <c r="T25" t="str">
        <f>IF(S25&gt;0.001,"no","yes")</f>
        <v>no</v>
      </c>
    </row>
    <row r="26" spans="1:20" x14ac:dyDescent="0.25">
      <c r="P26">
        <f t="shared" ref="P26:P29" si="12">P25-Q26/$R$24</f>
        <v>0.53584385631856835</v>
      </c>
      <c r="Q26">
        <f t="shared" ref="Q26:Q34" si="13">2*SQRT(2*(COS((P25/2+2)^2)^2)+2)-P25/5-3</f>
        <v>-6.940380644602584E-2</v>
      </c>
      <c r="S26">
        <f t="shared" ref="S26:S33" si="14">ABS(P26-P25)</f>
        <v>1.3880761289205124E-2</v>
      </c>
      <c r="T26" t="str">
        <f t="shared" ref="T26:T34" si="15">IF(S26&gt;0.001,"no","yes")</f>
        <v>no</v>
      </c>
    </row>
    <row r="27" spans="1:20" x14ac:dyDescent="0.25">
      <c r="P27">
        <f t="shared" si="12"/>
        <v>0.54419329705269526</v>
      </c>
      <c r="Q27">
        <f t="shared" si="13"/>
        <v>-4.1747203670634558E-2</v>
      </c>
      <c r="S27">
        <f t="shared" si="14"/>
        <v>8.3494407341269117E-3</v>
      </c>
      <c r="T27" t="str">
        <f t="shared" si="15"/>
        <v>no</v>
      </c>
    </row>
    <row r="28" spans="1:20" x14ac:dyDescent="0.25">
      <c r="P28">
        <f t="shared" si="12"/>
        <v>0.54907288834208345</v>
      </c>
      <c r="Q28">
        <f t="shared" si="13"/>
        <v>-2.4397956446940761E-2</v>
      </c>
      <c r="S28">
        <f t="shared" si="14"/>
        <v>4.8795912893881965E-3</v>
      </c>
      <c r="T28" t="str">
        <f t="shared" si="15"/>
        <v>no</v>
      </c>
    </row>
    <row r="29" spans="1:20" x14ac:dyDescent="0.25">
      <c r="P29">
        <f t="shared" si="12"/>
        <v>0.55187834341765873</v>
      </c>
      <c r="Q29">
        <f t="shared" si="13"/>
        <v>-1.4027275377876514E-2</v>
      </c>
      <c r="S29">
        <f t="shared" si="14"/>
        <v>2.8054550755752805E-3</v>
      </c>
      <c r="T29" t="str">
        <f t="shared" si="15"/>
        <v>no</v>
      </c>
    </row>
    <row r="30" spans="1:20" x14ac:dyDescent="0.25">
      <c r="P30">
        <f t="shared" ref="P30:P34" si="16">P29-Q30/$R$24</f>
        <v>0.55347651485564309</v>
      </c>
      <c r="Q30">
        <f t="shared" si="13"/>
        <v>-7.9908571899216518E-3</v>
      </c>
      <c r="S30">
        <f t="shared" ref="S30:S34" si="17">ABS(P30-P29)</f>
        <v>1.5981714379843526E-3</v>
      </c>
      <c r="T30" t="str">
        <f t="shared" si="15"/>
        <v>no</v>
      </c>
    </row>
    <row r="31" spans="1:20" x14ac:dyDescent="0.25">
      <c r="P31">
        <f t="shared" si="16"/>
        <v>0.55438223916072848</v>
      </c>
      <c r="Q31">
        <f t="shared" si="13"/>
        <v>-4.5286215254272122E-3</v>
      </c>
      <c r="S31">
        <f t="shared" si="17"/>
        <v>9.0572430508539803E-4</v>
      </c>
      <c r="T31" t="str">
        <f t="shared" si="15"/>
        <v>yes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2023-03-13T09:13:48Z</dcterms:modified>
</cp:coreProperties>
</file>