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85EFAAA6-A165-4D3F-8FBE-74E46D8C5284}" xr6:coauthVersionLast="40" xr6:coauthVersionMax="40" xr10:uidLastSave="{00000000-0000-0000-0000-000000000000}"/>
  <bookViews>
    <workbookView xWindow="0" yWindow="0" windowWidth="22260" windowHeight="12645" xr2:uid="{00000000-000D-0000-FFFF-FFFF00000000}"/>
  </bookViews>
  <sheets>
    <sheet name="Лист1" sheetId="1" r:id="rId1"/>
    <sheet name="Лист2" sheetId="2" r:id="rId2"/>
    <sheet name="Лист3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3" l="1"/>
  <c r="D12" i="3"/>
  <c r="D14" i="3"/>
  <c r="D16" i="3"/>
  <c r="E11" i="3"/>
  <c r="E13" i="3"/>
  <c r="E15" i="3"/>
  <c r="E17" i="3"/>
  <c r="E9" i="3"/>
  <c r="D8" i="3"/>
  <c r="C17" i="3"/>
  <c r="C7" i="3"/>
  <c r="F8" i="1"/>
  <c r="F9" i="1"/>
  <c r="F10" i="1"/>
  <c r="F11" i="1"/>
  <c r="F12" i="1"/>
  <c r="F13" i="1"/>
  <c r="F14" i="1"/>
  <c r="F15" i="1"/>
  <c r="F16" i="1"/>
  <c r="F7" i="1"/>
  <c r="D8" i="1"/>
  <c r="D9" i="1"/>
  <c r="D10" i="1"/>
  <c r="D11" i="1"/>
  <c r="D12" i="1"/>
  <c r="D13" i="1"/>
  <c r="D14" i="1"/>
  <c r="D15" i="1"/>
  <c r="D16" i="1"/>
  <c r="D17" i="1"/>
  <c r="C8" i="1"/>
  <c r="C9" i="1"/>
  <c r="C10" i="1"/>
  <c r="C11" i="1"/>
  <c r="C12" i="1"/>
  <c r="C13" i="1"/>
  <c r="C14" i="1"/>
  <c r="C15" i="1"/>
  <c r="C16" i="1"/>
  <c r="C7" i="1"/>
  <c r="A9" i="3" l="1"/>
  <c r="A10" i="3"/>
  <c r="A11" i="3"/>
  <c r="A12" i="3"/>
  <c r="A13" i="3"/>
  <c r="A14" i="3"/>
  <c r="A15" i="3"/>
  <c r="A16" i="3"/>
  <c r="A17" i="3"/>
  <c r="A8" i="3"/>
  <c r="B4" i="3"/>
  <c r="B8" i="3" s="1"/>
  <c r="B9" i="3" l="1"/>
  <c r="B4" i="1"/>
  <c r="E7" i="1" s="1"/>
  <c r="A9" i="2"/>
  <c r="A10" i="2"/>
  <c r="A11" i="2"/>
  <c r="A12" i="2"/>
  <c r="A13" i="2"/>
  <c r="A14" i="2"/>
  <c r="A15" i="2"/>
  <c r="A16" i="2"/>
  <c r="A17" i="2"/>
  <c r="A8" i="2"/>
  <c r="B4" i="2"/>
  <c r="B10" i="3" l="1"/>
  <c r="B8" i="2"/>
  <c r="D8" i="2" l="1"/>
  <c r="C7" i="2"/>
  <c r="B11" i="3"/>
  <c r="B9" i="2"/>
  <c r="D9" i="2" s="1"/>
  <c r="B8" i="1"/>
  <c r="A9" i="1"/>
  <c r="A10" i="1" s="1"/>
  <c r="A11" i="1" s="1"/>
  <c r="A12" i="1" s="1"/>
  <c r="A13" i="1" s="1"/>
  <c r="A14" i="1" s="1"/>
  <c r="A15" i="1" s="1"/>
  <c r="A16" i="1" s="1"/>
  <c r="A17" i="1" s="1"/>
  <c r="A8" i="1"/>
  <c r="B12" i="3" l="1"/>
  <c r="B9" i="1"/>
  <c r="E9" i="1" s="1"/>
  <c r="E8" i="1"/>
  <c r="B10" i="2"/>
  <c r="D10" i="2" s="1"/>
  <c r="B13" i="3" l="1"/>
  <c r="B10" i="1"/>
  <c r="B11" i="2"/>
  <c r="D11" i="2" s="1"/>
  <c r="B14" i="3" l="1"/>
  <c r="B11" i="1"/>
  <c r="E10" i="1"/>
  <c r="B12" i="2"/>
  <c r="D12" i="2" s="1"/>
  <c r="B15" i="3" l="1"/>
  <c r="B12" i="1"/>
  <c r="E11" i="1"/>
  <c r="B13" i="2"/>
  <c r="D13" i="2" s="1"/>
  <c r="B16" i="3" l="1"/>
  <c r="B13" i="1"/>
  <c r="E12" i="1"/>
  <c r="B14" i="2"/>
  <c r="D14" i="2" s="1"/>
  <c r="D18" i="3" l="1"/>
  <c r="B17" i="3"/>
  <c r="B14" i="1"/>
  <c r="E13" i="1"/>
  <c r="B15" i="2"/>
  <c r="D15" i="2" s="1"/>
  <c r="C18" i="3" l="1"/>
  <c r="E18" i="3"/>
  <c r="E14" i="1"/>
  <c r="B15" i="1"/>
  <c r="B16" i="2"/>
  <c r="D16" i="2" s="1"/>
  <c r="B19" i="3" l="1"/>
  <c r="E15" i="1"/>
  <c r="B16" i="1"/>
  <c r="D18" i="2"/>
  <c r="B17" i="2"/>
  <c r="C17" i="2" s="1"/>
  <c r="C18" i="2" l="1"/>
  <c r="B19" i="2" s="1"/>
  <c r="C18" i="1"/>
  <c r="C19" i="1" s="1"/>
  <c r="E16" i="1"/>
  <c r="F18" i="1" s="1"/>
  <c r="F19" i="1" s="1"/>
  <c r="B17" i="1"/>
  <c r="D18" i="1" l="1"/>
  <c r="D19" i="1" s="1"/>
</calcChain>
</file>

<file path=xl/sharedStrings.xml><?xml version="1.0" encoding="utf-8"?>
<sst xmlns="http://schemas.openxmlformats.org/spreadsheetml/2006/main" count="35" uniqueCount="22">
  <si>
    <t>a=</t>
  </si>
  <si>
    <t>b=</t>
  </si>
  <si>
    <t>n=</t>
  </si>
  <si>
    <t>h=</t>
  </si>
  <si>
    <t>i</t>
  </si>
  <si>
    <t>x</t>
  </si>
  <si>
    <t>y0…y(n-1)</t>
  </si>
  <si>
    <t>сумма:</t>
  </si>
  <si>
    <t>интеграл=</t>
  </si>
  <si>
    <t>левых</t>
  </si>
  <si>
    <t>y1…yn</t>
  </si>
  <si>
    <t>правых</t>
  </si>
  <si>
    <t>xi+h/2</t>
  </si>
  <si>
    <t>f(xi+h/2)</t>
  </si>
  <si>
    <t>средних</t>
  </si>
  <si>
    <t>h=(b-a)/n</t>
  </si>
  <si>
    <t>y0, yn</t>
  </si>
  <si>
    <t>y1, y2,…,yn-1</t>
  </si>
  <si>
    <t>суммы:</t>
  </si>
  <si>
    <t>y0yn</t>
  </si>
  <si>
    <t>y1, y3, y5, y7</t>
  </si>
  <si>
    <t>y2, y4, y6, y8, y10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</si>
</sst>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"/>
  <sheetViews>
    <sheetView tabSelected="1" workbookViewId="0">
      <selection activeCell="D31" sqref="D31"/>
    </sheetView>
  </sheetViews>
  <sheetFormatPr defaultRowHeight="15" x14ac:dyDescent="0.25"/>
  <cols>
    <col min="2" max="2" width="10.7109375" customWidth="1"/>
  </cols>
  <sheetData>
    <row r="1" spans="1:10" x14ac:dyDescent="0.25">
      <c r="A1" s="1" t="s">
        <v>0</v>
      </c>
      <c r="B1" s="2">
        <v>0.5</v>
      </c>
      <c r="D1" s="3"/>
      <c r="E1" s="3"/>
      <c r="F1" s="3"/>
      <c r="G1" s="3"/>
      <c r="H1" s="3"/>
      <c r="I1" s="3"/>
      <c r="J1" s="3"/>
    </row>
    <row r="2" spans="1:10" x14ac:dyDescent="0.25">
      <c r="A2" s="1" t="s">
        <v>1</v>
      </c>
      <c r="B2" s="2">
        <v>2.5</v>
      </c>
      <c r="D2" s="3"/>
      <c r="E2" s="3"/>
      <c r="F2" s="3"/>
      <c r="G2" s="3"/>
      <c r="H2" s="3"/>
      <c r="I2" s="3"/>
      <c r="J2" s="3"/>
    </row>
    <row r="3" spans="1:10" x14ac:dyDescent="0.25">
      <c r="A3" s="1" t="s">
        <v>2</v>
      </c>
      <c r="B3" s="2">
        <v>10</v>
      </c>
      <c r="D3" s="3"/>
      <c r="E3" s="3"/>
      <c r="F3" s="3"/>
      <c r="G3" s="3"/>
      <c r="H3" s="3"/>
      <c r="I3" s="3"/>
      <c r="J3" s="3"/>
    </row>
    <row r="4" spans="1:10" x14ac:dyDescent="0.25">
      <c r="A4" s="1" t="s">
        <v>3</v>
      </c>
      <c r="B4" s="2">
        <f>(B2-B1)/B3</f>
        <v>0.2</v>
      </c>
      <c r="D4" s="3"/>
      <c r="E4" s="3"/>
      <c r="F4" s="3"/>
      <c r="G4" s="3"/>
      <c r="H4" s="3"/>
      <c r="I4" s="3"/>
      <c r="J4" s="3"/>
    </row>
    <row r="5" spans="1:10" x14ac:dyDescent="0.25">
      <c r="D5" s="3"/>
      <c r="E5" s="3"/>
      <c r="F5" s="3"/>
      <c r="G5" s="3"/>
      <c r="H5" s="3"/>
      <c r="I5" s="3"/>
      <c r="J5" s="3"/>
    </row>
    <row r="6" spans="1:10" x14ac:dyDescent="0.25">
      <c r="A6" s="3" t="s">
        <v>4</v>
      </c>
      <c r="B6" s="3" t="s">
        <v>5</v>
      </c>
      <c r="C6" s="3" t="s">
        <v>6</v>
      </c>
      <c r="D6" s="3" t="s">
        <v>10</v>
      </c>
      <c r="E6" s="3" t="s">
        <v>12</v>
      </c>
      <c r="F6" s="3" t="s">
        <v>13</v>
      </c>
      <c r="G6" s="3"/>
      <c r="H6" s="3"/>
      <c r="I6" s="3"/>
      <c r="J6" s="3"/>
    </row>
    <row r="7" spans="1:10" x14ac:dyDescent="0.25">
      <c r="A7" s="3">
        <v>0</v>
      </c>
      <c r="B7" s="3">
        <v>0.5</v>
      </c>
      <c r="C7" s="3">
        <f>LN(B7)</f>
        <v>-0.69314718055994529</v>
      </c>
      <c r="D7" s="3"/>
      <c r="E7" s="3">
        <f>B7+$B$4/2</f>
        <v>0.6</v>
      </c>
      <c r="F7" s="3">
        <f>LN(B7)</f>
        <v>-0.69314718055994529</v>
      </c>
      <c r="G7" s="3"/>
      <c r="H7" s="3"/>
      <c r="I7" s="3"/>
      <c r="J7" s="3"/>
    </row>
    <row r="8" spans="1:10" x14ac:dyDescent="0.25">
      <c r="A8" s="3">
        <f>A7+1</f>
        <v>1</v>
      </c>
      <c r="B8" s="3">
        <f>B7+$B$4</f>
        <v>0.7</v>
      </c>
      <c r="C8" s="3">
        <f t="shared" ref="C8:C16" si="0">LN(B8)</f>
        <v>-0.35667494393873245</v>
      </c>
      <c r="D8" s="3">
        <f>LN(B8)</f>
        <v>-0.35667494393873245</v>
      </c>
      <c r="E8" s="3">
        <f>B8+$B$4/2</f>
        <v>0.79999999999999993</v>
      </c>
      <c r="F8" s="3">
        <f t="shared" ref="F8:F16" si="1">LN(B8)</f>
        <v>-0.35667494393873245</v>
      </c>
      <c r="G8" s="3"/>
      <c r="H8" s="3"/>
      <c r="I8" s="3"/>
      <c r="J8" s="3"/>
    </row>
    <row r="9" spans="1:10" x14ac:dyDescent="0.25">
      <c r="A9" s="3">
        <f t="shared" ref="A9:A17" si="2">A8+1</f>
        <v>2</v>
      </c>
      <c r="B9" s="3">
        <f t="shared" ref="B9:B17" si="3">B8+$B$4</f>
        <v>0.89999999999999991</v>
      </c>
      <c r="C9" s="3">
        <f t="shared" si="0"/>
        <v>-0.10536051565782641</v>
      </c>
      <c r="D9" s="3">
        <f t="shared" ref="D9:D17" si="4">LN(B9)</f>
        <v>-0.10536051565782641</v>
      </c>
      <c r="E9" s="3">
        <f t="shared" ref="E9:E16" si="5">B9+$B$4/2</f>
        <v>0.99999999999999989</v>
      </c>
      <c r="F9" s="3">
        <f t="shared" si="1"/>
        <v>-0.10536051565782641</v>
      </c>
      <c r="G9" s="3"/>
      <c r="H9" s="3"/>
      <c r="I9" s="3"/>
      <c r="J9" s="3"/>
    </row>
    <row r="10" spans="1:10" x14ac:dyDescent="0.25">
      <c r="A10" s="3">
        <f t="shared" si="2"/>
        <v>3</v>
      </c>
      <c r="B10" s="3">
        <f t="shared" si="3"/>
        <v>1.0999999999999999</v>
      </c>
      <c r="C10" s="3">
        <f t="shared" si="0"/>
        <v>9.5310179804324741E-2</v>
      </c>
      <c r="D10" s="3">
        <f t="shared" si="4"/>
        <v>9.5310179804324741E-2</v>
      </c>
      <c r="E10" s="3">
        <f t="shared" si="5"/>
        <v>1.2</v>
      </c>
      <c r="F10" s="3">
        <f t="shared" si="1"/>
        <v>9.5310179804324741E-2</v>
      </c>
      <c r="G10" s="3"/>
      <c r="H10" s="3"/>
      <c r="I10" s="3"/>
      <c r="J10" s="3"/>
    </row>
    <row r="11" spans="1:10" x14ac:dyDescent="0.25">
      <c r="A11" s="3">
        <f t="shared" si="2"/>
        <v>4</v>
      </c>
      <c r="B11" s="3">
        <f t="shared" si="3"/>
        <v>1.2999999999999998</v>
      </c>
      <c r="C11" s="3">
        <f t="shared" si="0"/>
        <v>0.26236426446749089</v>
      </c>
      <c r="D11" s="3">
        <f t="shared" si="4"/>
        <v>0.26236426446749089</v>
      </c>
      <c r="E11" s="3">
        <f t="shared" si="5"/>
        <v>1.4</v>
      </c>
      <c r="F11" s="3">
        <f t="shared" si="1"/>
        <v>0.26236426446749089</v>
      </c>
      <c r="G11" s="3"/>
      <c r="H11" s="3"/>
      <c r="I11" s="3"/>
      <c r="J11" s="3"/>
    </row>
    <row r="12" spans="1:10" x14ac:dyDescent="0.25">
      <c r="A12" s="3">
        <f t="shared" si="2"/>
        <v>5</v>
      </c>
      <c r="B12" s="3">
        <f t="shared" si="3"/>
        <v>1.4999999999999998</v>
      </c>
      <c r="C12" s="3">
        <f t="shared" si="0"/>
        <v>0.40546510810816422</v>
      </c>
      <c r="D12" s="3">
        <f t="shared" si="4"/>
        <v>0.40546510810816422</v>
      </c>
      <c r="E12" s="3">
        <f t="shared" si="5"/>
        <v>1.5999999999999999</v>
      </c>
      <c r="F12" s="3">
        <f t="shared" si="1"/>
        <v>0.40546510810816422</v>
      </c>
      <c r="G12" s="3"/>
      <c r="H12" s="3"/>
      <c r="I12" s="3"/>
      <c r="J12" s="3"/>
    </row>
    <row r="13" spans="1:10" x14ac:dyDescent="0.25">
      <c r="A13" s="3">
        <f t="shared" si="2"/>
        <v>6</v>
      </c>
      <c r="B13" s="3">
        <f t="shared" si="3"/>
        <v>1.6999999999999997</v>
      </c>
      <c r="C13" s="3">
        <f t="shared" si="0"/>
        <v>0.53062825106217026</v>
      </c>
      <c r="D13" s="3">
        <f t="shared" si="4"/>
        <v>0.53062825106217026</v>
      </c>
      <c r="E13" s="3">
        <f t="shared" si="5"/>
        <v>1.7999999999999998</v>
      </c>
      <c r="F13" s="3">
        <f t="shared" si="1"/>
        <v>0.53062825106217026</v>
      </c>
      <c r="G13" s="3"/>
      <c r="H13" s="3"/>
      <c r="I13" s="3"/>
      <c r="J13" s="3"/>
    </row>
    <row r="14" spans="1:10" x14ac:dyDescent="0.25">
      <c r="A14" s="3">
        <f t="shared" si="2"/>
        <v>7</v>
      </c>
      <c r="B14" s="3">
        <f t="shared" si="3"/>
        <v>1.8999999999999997</v>
      </c>
      <c r="C14" s="3">
        <f t="shared" si="0"/>
        <v>0.64185388617239458</v>
      </c>
      <c r="D14" s="3">
        <f t="shared" si="4"/>
        <v>0.64185388617239458</v>
      </c>
      <c r="E14" s="3">
        <f t="shared" si="5"/>
        <v>1.9999999999999998</v>
      </c>
      <c r="F14" s="3">
        <f t="shared" si="1"/>
        <v>0.64185388617239458</v>
      </c>
      <c r="G14" s="3"/>
      <c r="H14" s="3"/>
      <c r="I14" s="3"/>
      <c r="J14" s="3"/>
    </row>
    <row r="15" spans="1:10" x14ac:dyDescent="0.25">
      <c r="A15" s="3">
        <f t="shared" si="2"/>
        <v>8</v>
      </c>
      <c r="B15" s="3">
        <f t="shared" si="3"/>
        <v>2.0999999999999996</v>
      </c>
      <c r="C15" s="3">
        <f t="shared" si="0"/>
        <v>0.74193734472937711</v>
      </c>
      <c r="D15" s="3">
        <f t="shared" si="4"/>
        <v>0.74193734472937711</v>
      </c>
      <c r="E15" s="3">
        <f t="shared" si="5"/>
        <v>2.1999999999999997</v>
      </c>
      <c r="F15" s="3">
        <f t="shared" si="1"/>
        <v>0.74193734472937711</v>
      </c>
      <c r="G15" s="3"/>
      <c r="H15" s="3"/>
      <c r="I15" s="3"/>
      <c r="J15" s="3"/>
    </row>
    <row r="16" spans="1:10" x14ac:dyDescent="0.25">
      <c r="A16" s="3">
        <f t="shared" si="2"/>
        <v>9</v>
      </c>
      <c r="B16" s="3">
        <f t="shared" si="3"/>
        <v>2.2999999999999998</v>
      </c>
      <c r="C16" s="3">
        <f t="shared" si="0"/>
        <v>0.83290912293510388</v>
      </c>
      <c r="D16" s="3">
        <f t="shared" si="4"/>
        <v>0.83290912293510388</v>
      </c>
      <c r="E16" s="3">
        <f t="shared" si="5"/>
        <v>2.4</v>
      </c>
      <c r="F16" s="3">
        <f t="shared" si="1"/>
        <v>0.83290912293510388</v>
      </c>
      <c r="G16" s="3"/>
      <c r="H16" s="3"/>
      <c r="I16" s="3"/>
      <c r="J16" s="3"/>
    </row>
    <row r="17" spans="1:10" x14ac:dyDescent="0.25">
      <c r="A17" s="3">
        <f t="shared" si="2"/>
        <v>10</v>
      </c>
      <c r="B17" s="3">
        <f t="shared" si="3"/>
        <v>2.5</v>
      </c>
      <c r="C17" s="3"/>
      <c r="D17" s="3">
        <f t="shared" si="4"/>
        <v>0.91629073187415511</v>
      </c>
      <c r="E17" s="3"/>
      <c r="F17" s="3"/>
      <c r="G17" s="3"/>
      <c r="H17" s="3"/>
      <c r="I17" s="3"/>
      <c r="J17" s="3"/>
    </row>
    <row r="18" spans="1:10" x14ac:dyDescent="0.25">
      <c r="B18" s="1" t="s">
        <v>7</v>
      </c>
      <c r="C18" s="3">
        <f>SUM(C7:C16)</f>
        <v>2.3552855171225215</v>
      </c>
      <c r="D18" s="3">
        <f>SUM(D8:D17)</f>
        <v>3.9647234295566216</v>
      </c>
      <c r="E18" s="3"/>
      <c r="F18" s="3">
        <f>SUM(F7:F16)</f>
        <v>2.3552855171225215</v>
      </c>
      <c r="G18" s="3"/>
      <c r="H18" s="3"/>
      <c r="I18" s="3"/>
      <c r="J18" s="3"/>
    </row>
    <row r="19" spans="1:10" x14ac:dyDescent="0.25">
      <c r="B19" s="1" t="s">
        <v>8</v>
      </c>
      <c r="C19" s="3">
        <f>B4*C18</f>
        <v>0.47105710342450435</v>
      </c>
      <c r="D19" s="3">
        <f>B4*D18</f>
        <v>0.79294468591132439</v>
      </c>
      <c r="E19" s="3"/>
      <c r="F19" s="3">
        <f>B4*F18</f>
        <v>0.47105710342450435</v>
      </c>
      <c r="G19" s="3"/>
      <c r="H19" s="3"/>
      <c r="I19" s="3"/>
      <c r="J19" s="3"/>
    </row>
    <row r="20" spans="1:10" x14ac:dyDescent="0.25">
      <c r="C20" s="3" t="s">
        <v>9</v>
      </c>
      <c r="D20" s="3" t="s">
        <v>11</v>
      </c>
      <c r="E20" s="3"/>
      <c r="F20" s="3" t="s">
        <v>14</v>
      </c>
      <c r="G20" s="3"/>
      <c r="H20" s="3"/>
      <c r="I20" s="3"/>
      <c r="J20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ECE19-FD20-44C6-AC23-68460C9B167E}">
  <dimension ref="A1:D22"/>
  <sheetViews>
    <sheetView workbookViewId="0">
      <selection activeCell="H19" sqref="H19"/>
    </sheetView>
  </sheetViews>
  <sheetFormatPr defaultRowHeight="15" x14ac:dyDescent="0.25"/>
  <cols>
    <col min="1" max="1" width="10.85546875" customWidth="1"/>
    <col min="4" max="4" width="13.140625" customWidth="1"/>
  </cols>
  <sheetData>
    <row r="1" spans="1:4" x14ac:dyDescent="0.25">
      <c r="A1" s="1" t="s">
        <v>2</v>
      </c>
      <c r="B1" s="2">
        <v>10</v>
      </c>
    </row>
    <row r="2" spans="1:4" x14ac:dyDescent="0.25">
      <c r="A2" s="1" t="s">
        <v>0</v>
      </c>
      <c r="B2" s="2">
        <v>0.5</v>
      </c>
    </row>
    <row r="3" spans="1:4" x14ac:dyDescent="0.25">
      <c r="A3" s="1" t="s">
        <v>1</v>
      </c>
      <c r="B3" s="2">
        <v>2.5</v>
      </c>
    </row>
    <row r="4" spans="1:4" x14ac:dyDescent="0.25">
      <c r="A4" s="1" t="s">
        <v>15</v>
      </c>
      <c r="B4" s="2">
        <f>(B3-B2)/B1</f>
        <v>0.2</v>
      </c>
    </row>
    <row r="6" spans="1:4" x14ac:dyDescent="0.25">
      <c r="A6" s="3" t="s">
        <v>4</v>
      </c>
      <c r="B6" s="3" t="s">
        <v>5</v>
      </c>
      <c r="C6" s="3" t="s">
        <v>16</v>
      </c>
      <c r="D6" s="3" t="s">
        <v>17</v>
      </c>
    </row>
    <row r="7" spans="1:4" x14ac:dyDescent="0.25">
      <c r="A7" s="3">
        <v>0</v>
      </c>
      <c r="B7" s="3">
        <v>0.5</v>
      </c>
      <c r="C7" s="3">
        <f>LN(B8)</f>
        <v>-0.35667494393873245</v>
      </c>
      <c r="D7" s="3"/>
    </row>
    <row r="8" spans="1:4" x14ac:dyDescent="0.25">
      <c r="A8" s="3">
        <f>A7+1</f>
        <v>1</v>
      </c>
      <c r="B8" s="3">
        <f>B7+$B$4</f>
        <v>0.7</v>
      </c>
      <c r="C8" s="3"/>
      <c r="D8" s="3">
        <f>LN(B8)</f>
        <v>-0.35667494393873245</v>
      </c>
    </row>
    <row r="9" spans="1:4" x14ac:dyDescent="0.25">
      <c r="A9" s="3">
        <f t="shared" ref="A9:A17" si="0">A8+1</f>
        <v>2</v>
      </c>
      <c r="B9" s="3">
        <f t="shared" ref="B9:B17" si="1">B8+$B$4</f>
        <v>0.89999999999999991</v>
      </c>
      <c r="C9" s="3"/>
      <c r="D9" s="3">
        <f t="shared" ref="D9:D16" si="2">LN(B9)</f>
        <v>-0.10536051565782641</v>
      </c>
    </row>
    <row r="10" spans="1:4" x14ac:dyDescent="0.25">
      <c r="A10" s="3">
        <f t="shared" si="0"/>
        <v>3</v>
      </c>
      <c r="B10" s="3">
        <f t="shared" si="1"/>
        <v>1.0999999999999999</v>
      </c>
      <c r="C10" s="3"/>
      <c r="D10" s="3">
        <f t="shared" si="2"/>
        <v>9.5310179804324741E-2</v>
      </c>
    </row>
    <row r="11" spans="1:4" x14ac:dyDescent="0.25">
      <c r="A11" s="3">
        <f t="shared" si="0"/>
        <v>4</v>
      </c>
      <c r="B11" s="3">
        <f t="shared" si="1"/>
        <v>1.2999999999999998</v>
      </c>
      <c r="C11" s="3"/>
      <c r="D11" s="3">
        <f t="shared" si="2"/>
        <v>0.26236426446749089</v>
      </c>
    </row>
    <row r="12" spans="1:4" x14ac:dyDescent="0.25">
      <c r="A12" s="3">
        <f t="shared" si="0"/>
        <v>5</v>
      </c>
      <c r="B12" s="3">
        <f t="shared" si="1"/>
        <v>1.4999999999999998</v>
      </c>
      <c r="C12" s="3"/>
      <c r="D12" s="3">
        <f t="shared" si="2"/>
        <v>0.40546510810816422</v>
      </c>
    </row>
    <row r="13" spans="1:4" x14ac:dyDescent="0.25">
      <c r="A13" s="3">
        <f t="shared" si="0"/>
        <v>6</v>
      </c>
      <c r="B13" s="3">
        <f t="shared" si="1"/>
        <v>1.6999999999999997</v>
      </c>
      <c r="C13" s="3"/>
      <c r="D13" s="3">
        <f t="shared" si="2"/>
        <v>0.53062825106217026</v>
      </c>
    </row>
    <row r="14" spans="1:4" x14ac:dyDescent="0.25">
      <c r="A14" s="3">
        <f t="shared" si="0"/>
        <v>7</v>
      </c>
      <c r="B14" s="3">
        <f t="shared" si="1"/>
        <v>1.8999999999999997</v>
      </c>
      <c r="C14" s="3"/>
      <c r="D14" s="3">
        <f t="shared" si="2"/>
        <v>0.64185388617239458</v>
      </c>
    </row>
    <row r="15" spans="1:4" x14ac:dyDescent="0.25">
      <c r="A15" s="3">
        <f t="shared" si="0"/>
        <v>8</v>
      </c>
      <c r="B15" s="3">
        <f t="shared" si="1"/>
        <v>2.0999999999999996</v>
      </c>
      <c r="C15" s="3"/>
      <c r="D15" s="3">
        <f t="shared" si="2"/>
        <v>0.74193734472937711</v>
      </c>
    </row>
    <row r="16" spans="1:4" x14ac:dyDescent="0.25">
      <c r="A16" s="3">
        <f t="shared" si="0"/>
        <v>9</v>
      </c>
      <c r="B16" s="3">
        <f t="shared" si="1"/>
        <v>2.2999999999999998</v>
      </c>
      <c r="C16" s="3"/>
      <c r="D16" s="3">
        <f t="shared" si="2"/>
        <v>0.83290912293510388</v>
      </c>
    </row>
    <row r="17" spans="1:4" x14ac:dyDescent="0.25">
      <c r="A17" s="3">
        <f t="shared" si="0"/>
        <v>10</v>
      </c>
      <c r="B17" s="3">
        <f t="shared" si="1"/>
        <v>2.5</v>
      </c>
      <c r="C17" s="3">
        <f>LN(B17)</f>
        <v>0.91629073187415511</v>
      </c>
      <c r="D17" s="3"/>
    </row>
    <row r="18" spans="1:4" x14ac:dyDescent="0.25">
      <c r="A18" s="3"/>
      <c r="B18" s="3" t="s">
        <v>18</v>
      </c>
      <c r="C18" s="3">
        <f>SUM(C7,C17)</f>
        <v>0.55961578793542266</v>
      </c>
      <c r="D18" s="3">
        <f>SUM(D8:D16)</f>
        <v>3.0484326976824665</v>
      </c>
    </row>
    <row r="19" spans="1:4" x14ac:dyDescent="0.25">
      <c r="A19" s="3" t="s">
        <v>8</v>
      </c>
      <c r="B19" s="3">
        <f>B4*(C18/2+D18)</f>
        <v>0.66564811833003557</v>
      </c>
      <c r="C19" s="3"/>
      <c r="D19" s="3"/>
    </row>
    <row r="20" spans="1:4" x14ac:dyDescent="0.25">
      <c r="A20" s="3"/>
      <c r="B20" s="3"/>
      <c r="C20" s="3"/>
      <c r="D20" s="3"/>
    </row>
    <row r="21" spans="1:4" x14ac:dyDescent="0.25">
      <c r="A21" s="3"/>
      <c r="B21" s="3"/>
      <c r="C21" s="3"/>
      <c r="D21" s="3"/>
    </row>
    <row r="22" spans="1:4" x14ac:dyDescent="0.25">
      <c r="A22" s="3"/>
      <c r="B22" s="3"/>
      <c r="C22" s="3"/>
      <c r="D22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E8C1E-F3D9-44FE-B932-5B2E785F5D9C}">
  <dimension ref="A1:E19"/>
  <sheetViews>
    <sheetView workbookViewId="0">
      <selection activeCell="J21" sqref="J21"/>
    </sheetView>
  </sheetViews>
  <sheetFormatPr defaultRowHeight="15" x14ac:dyDescent="0.25"/>
  <cols>
    <col min="1" max="1" width="11.28515625" customWidth="1"/>
    <col min="4" max="4" width="13.140625" customWidth="1"/>
    <col min="5" max="5" width="16" customWidth="1"/>
  </cols>
  <sheetData>
    <row r="1" spans="1:5" x14ac:dyDescent="0.25">
      <c r="A1" s="1" t="s">
        <v>2</v>
      </c>
      <c r="B1" s="2">
        <v>10</v>
      </c>
    </row>
    <row r="2" spans="1:5" x14ac:dyDescent="0.25">
      <c r="A2" s="1" t="s">
        <v>0</v>
      </c>
      <c r="B2" s="2">
        <v>0.5</v>
      </c>
    </row>
    <row r="3" spans="1:5" x14ac:dyDescent="0.25">
      <c r="A3" s="1" t="s">
        <v>1</v>
      </c>
      <c r="B3" s="2">
        <v>2.5</v>
      </c>
    </row>
    <row r="4" spans="1:5" x14ac:dyDescent="0.25">
      <c r="A4" s="1" t="s">
        <v>3</v>
      </c>
      <c r="B4" s="2">
        <f>(B3-B2)/B1</f>
        <v>0.2</v>
      </c>
    </row>
    <row r="6" spans="1:5" x14ac:dyDescent="0.25">
      <c r="A6" s="3" t="s">
        <v>4</v>
      </c>
      <c r="B6" s="3" t="s">
        <v>5</v>
      </c>
      <c r="C6" s="3" t="s">
        <v>19</v>
      </c>
      <c r="D6" s="3" t="s">
        <v>20</v>
      </c>
      <c r="E6" s="3" t="s">
        <v>21</v>
      </c>
    </row>
    <row r="7" spans="1:5" x14ac:dyDescent="0.25">
      <c r="A7" s="3">
        <v>0</v>
      </c>
      <c r="B7" s="3">
        <v>0.5</v>
      </c>
      <c r="C7" s="3">
        <f>LN(B7)</f>
        <v>-0.69314718055994529</v>
      </c>
      <c r="D7" s="3"/>
      <c r="E7" s="3"/>
    </row>
    <row r="8" spans="1:5" x14ac:dyDescent="0.25">
      <c r="A8" s="3">
        <f>A7+1</f>
        <v>1</v>
      </c>
      <c r="B8" s="3">
        <f>B7+$B$4</f>
        <v>0.7</v>
      </c>
      <c r="C8" s="3"/>
      <c r="D8" s="3">
        <f>LN(B8)</f>
        <v>-0.35667494393873245</v>
      </c>
      <c r="E8" s="3"/>
    </row>
    <row r="9" spans="1:5" x14ac:dyDescent="0.25">
      <c r="A9" s="3">
        <f t="shared" ref="A9:A17" si="0">A8+1</f>
        <v>2</v>
      </c>
      <c r="B9" s="3">
        <f t="shared" ref="B9:B17" si="1">B8+$B$4</f>
        <v>0.89999999999999991</v>
      </c>
      <c r="C9" s="3"/>
      <c r="D9" s="3"/>
      <c r="E9" s="3">
        <f>LN(B9)</f>
        <v>-0.10536051565782641</v>
      </c>
    </row>
    <row r="10" spans="1:5" x14ac:dyDescent="0.25">
      <c r="A10" s="3">
        <f t="shared" si="0"/>
        <v>3</v>
      </c>
      <c r="B10" s="3">
        <f t="shared" si="1"/>
        <v>1.0999999999999999</v>
      </c>
      <c r="C10" s="3"/>
      <c r="D10" s="3">
        <f t="shared" ref="D9:D16" si="2">LN(B10)</f>
        <v>9.5310179804324741E-2</v>
      </c>
      <c r="E10" s="3"/>
    </row>
    <row r="11" spans="1:5" x14ac:dyDescent="0.25">
      <c r="A11" s="3">
        <f t="shared" si="0"/>
        <v>4</v>
      </c>
      <c r="B11" s="3">
        <f t="shared" si="1"/>
        <v>1.2999999999999998</v>
      </c>
      <c r="C11" s="3"/>
      <c r="D11" s="3"/>
      <c r="E11" s="3">
        <f t="shared" ref="E10:E17" si="3">LN(B11)</f>
        <v>0.26236426446749089</v>
      </c>
    </row>
    <row r="12" spans="1:5" x14ac:dyDescent="0.25">
      <c r="A12" s="3">
        <f t="shared" si="0"/>
        <v>5</v>
      </c>
      <c r="B12" s="3">
        <f t="shared" si="1"/>
        <v>1.4999999999999998</v>
      </c>
      <c r="C12" s="3"/>
      <c r="D12" s="3">
        <f t="shared" si="2"/>
        <v>0.40546510810816422</v>
      </c>
      <c r="E12" s="3"/>
    </row>
    <row r="13" spans="1:5" x14ac:dyDescent="0.25">
      <c r="A13" s="3">
        <f t="shared" si="0"/>
        <v>6</v>
      </c>
      <c r="B13" s="3">
        <f t="shared" si="1"/>
        <v>1.6999999999999997</v>
      </c>
      <c r="C13" s="3"/>
      <c r="D13" s="3"/>
      <c r="E13" s="3">
        <f t="shared" si="3"/>
        <v>0.53062825106217026</v>
      </c>
    </row>
    <row r="14" spans="1:5" x14ac:dyDescent="0.25">
      <c r="A14" s="3">
        <f t="shared" si="0"/>
        <v>7</v>
      </c>
      <c r="B14" s="3">
        <f t="shared" si="1"/>
        <v>1.8999999999999997</v>
      </c>
      <c r="C14" s="3"/>
      <c r="D14" s="3">
        <f t="shared" si="2"/>
        <v>0.64185388617239458</v>
      </c>
      <c r="E14" s="3"/>
    </row>
    <row r="15" spans="1:5" x14ac:dyDescent="0.25">
      <c r="A15" s="3">
        <f t="shared" si="0"/>
        <v>8</v>
      </c>
      <c r="B15" s="3">
        <f t="shared" si="1"/>
        <v>2.0999999999999996</v>
      </c>
      <c r="C15" s="3"/>
      <c r="D15" s="3"/>
      <c r="E15" s="3">
        <f t="shared" si="3"/>
        <v>0.74193734472937711</v>
      </c>
    </row>
    <row r="16" spans="1:5" x14ac:dyDescent="0.25">
      <c r="A16" s="3">
        <f t="shared" si="0"/>
        <v>9</v>
      </c>
      <c r="B16" s="3">
        <f t="shared" si="1"/>
        <v>2.2999999999999998</v>
      </c>
      <c r="C16" s="3"/>
      <c r="D16" s="3">
        <f t="shared" si="2"/>
        <v>0.83290912293510388</v>
      </c>
      <c r="E16" s="3"/>
    </row>
    <row r="17" spans="1:5" x14ac:dyDescent="0.25">
      <c r="A17" s="3">
        <f t="shared" si="0"/>
        <v>10</v>
      </c>
      <c r="B17" s="3">
        <f t="shared" si="1"/>
        <v>2.5</v>
      </c>
      <c r="C17" s="3">
        <f>LN(B17)</f>
        <v>0.91629073187415511</v>
      </c>
      <c r="D17" s="3"/>
      <c r="E17" s="3">
        <f t="shared" si="3"/>
        <v>0.91629073187415511</v>
      </c>
    </row>
    <row r="18" spans="1:5" x14ac:dyDescent="0.25">
      <c r="A18" s="3"/>
      <c r="B18" s="3"/>
      <c r="C18" s="3">
        <f>(C7-C17)/2</f>
        <v>-0.80471895621705025</v>
      </c>
      <c r="D18" s="3">
        <f>2*D8+2*D10+2*D12+2*D14+2*D16</f>
        <v>3.2377267061625101</v>
      </c>
      <c r="E18" s="3">
        <f>E9+E11+E13+E15+E17</f>
        <v>2.345860076475367</v>
      </c>
    </row>
    <row r="19" spans="1:5" x14ac:dyDescent="0.25">
      <c r="A19" s="1" t="s">
        <v>8</v>
      </c>
      <c r="B19" s="2">
        <f>(2*B4/3)*(C18+D18+E18)</f>
        <v>0.63718237685611023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2023-03-14T09:24:23Z</dcterms:modified>
</cp:coreProperties>
</file>