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6D1D8C39-4CC9-4964-9A8E-58DE4175F087}" xr6:coauthVersionLast="40" xr6:coauthVersionMax="40" xr10:uidLastSave="{00000000-0000-0000-0000-000000000000}"/>
  <bookViews>
    <workbookView xWindow="0" yWindow="0" windowWidth="22260" windowHeight="12645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5" i="1" l="1"/>
  <c r="G25" i="1"/>
  <c r="H26" i="1" s="1"/>
  <c r="G26" i="1" s="1"/>
  <c r="B26" i="1"/>
  <c r="A26" i="1" s="1"/>
  <c r="C26" i="1"/>
  <c r="A25" i="1"/>
  <c r="C25" i="1"/>
  <c r="B25" i="1"/>
  <c r="D2" i="1"/>
  <c r="J26" i="1" l="1"/>
  <c r="H27" i="1"/>
  <c r="G27" i="1" s="1"/>
  <c r="D26" i="1"/>
  <c r="B27" i="1"/>
  <c r="A27" i="1" s="1"/>
  <c r="C27" i="1"/>
  <c r="E2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H28" i="1" l="1"/>
  <c r="J27" i="1"/>
  <c r="G28" i="1"/>
  <c r="C28" i="1"/>
  <c r="D27" i="1"/>
  <c r="B28" i="1"/>
  <c r="A28" i="1" s="1"/>
  <c r="D25" i="1"/>
  <c r="H29" i="1" l="1"/>
  <c r="J28" i="1"/>
  <c r="G29" i="1"/>
  <c r="B29" i="1"/>
  <c r="A29" i="1" s="1"/>
  <c r="C29" i="1"/>
  <c r="D28" i="1"/>
  <c r="J25" i="1"/>
  <c r="C2" i="1"/>
  <c r="F2" i="1" s="1"/>
  <c r="B3" i="1" s="1"/>
  <c r="E3" i="1" s="1"/>
  <c r="H30" i="1" l="1"/>
  <c r="G30" i="1" s="1"/>
  <c r="J29" i="1"/>
  <c r="C30" i="1"/>
  <c r="D29" i="1"/>
  <c r="B30" i="1"/>
  <c r="A30" i="1" s="1"/>
  <c r="A3" i="1"/>
  <c r="D3" i="1" s="1"/>
  <c r="C3" i="1"/>
  <c r="F3" i="1" s="1"/>
  <c r="B4" i="1" s="1"/>
  <c r="E4" i="1" s="1"/>
  <c r="J30" i="1" l="1"/>
  <c r="H31" i="1"/>
  <c r="G31" i="1" s="1"/>
  <c r="B31" i="1"/>
  <c r="A31" i="1" s="1"/>
  <c r="D30" i="1"/>
  <c r="C31" i="1"/>
  <c r="A4" i="1"/>
  <c r="J31" i="1" l="1"/>
  <c r="H32" i="1"/>
  <c r="G32" i="1" s="1"/>
  <c r="B32" i="1"/>
  <c r="A32" i="1" s="1"/>
  <c r="C32" i="1"/>
  <c r="D31" i="1"/>
  <c r="C4" i="1"/>
  <c r="F4" i="1" s="1"/>
  <c r="B5" i="1" s="1"/>
  <c r="E5" i="1" s="1"/>
  <c r="D4" i="1"/>
  <c r="J32" i="1" l="1"/>
  <c r="H33" i="1"/>
  <c r="G33" i="1"/>
  <c r="B33" i="1"/>
  <c r="C33" i="1"/>
  <c r="D32" i="1"/>
  <c r="A33" i="1"/>
  <c r="A5" i="1"/>
  <c r="D5" i="1"/>
  <c r="C5" i="1"/>
  <c r="F5" i="1" s="1"/>
  <c r="B6" i="1" s="1"/>
  <c r="E6" i="1" s="1"/>
  <c r="H34" i="1" l="1"/>
  <c r="G34" i="1" s="1"/>
  <c r="J34" i="1" s="1"/>
  <c r="J33" i="1"/>
  <c r="D33" i="1"/>
  <c r="B34" i="1"/>
  <c r="A34" i="1" s="1"/>
  <c r="D34" i="1" s="1"/>
  <c r="C34" i="1"/>
  <c r="A6" i="1"/>
  <c r="C6" i="1" l="1"/>
  <c r="F6" i="1" s="1"/>
  <c r="B7" i="1" s="1"/>
  <c r="E7" i="1" s="1"/>
  <c r="D6" i="1"/>
  <c r="A7" i="1" s="1"/>
  <c r="C7" i="1" l="1"/>
  <c r="F7" i="1" s="1"/>
  <c r="B8" i="1" s="1"/>
  <c r="E8" i="1" s="1"/>
  <c r="D7" i="1"/>
  <c r="A8" i="1" l="1"/>
  <c r="D8" i="1"/>
  <c r="C8" i="1"/>
  <c r="F8" i="1" s="1"/>
  <c r="B9" i="1" s="1"/>
  <c r="E9" i="1" s="1"/>
  <c r="A9" i="1" l="1"/>
  <c r="C9" i="1" l="1"/>
  <c r="F9" i="1" s="1"/>
  <c r="B10" i="1" s="1"/>
  <c r="E10" i="1" s="1"/>
  <c r="D9" i="1"/>
  <c r="A10" i="1" s="1"/>
  <c r="D10" i="1" l="1"/>
  <c r="C10" i="1"/>
  <c r="F10" i="1" s="1"/>
  <c r="B11" i="1" s="1"/>
  <c r="E11" i="1" s="1"/>
  <c r="A11" i="1" l="1"/>
  <c r="D11" i="1" l="1"/>
  <c r="C11" i="1"/>
  <c r="F11" i="1" s="1"/>
  <c r="B12" i="1" s="1"/>
  <c r="E12" i="1" s="1"/>
  <c r="A12" i="1" l="1"/>
  <c r="D12" i="1" l="1"/>
  <c r="C12" i="1"/>
  <c r="F12" i="1" s="1"/>
  <c r="B13" i="1" s="1"/>
  <c r="E13" i="1" s="1"/>
  <c r="A13" i="1" l="1"/>
  <c r="D13" i="1" l="1"/>
  <c r="C13" i="1"/>
  <c r="F13" i="1" s="1"/>
  <c r="B14" i="1" s="1"/>
  <c r="E14" i="1" s="1"/>
  <c r="A14" i="1" l="1"/>
  <c r="C14" i="1" l="1"/>
  <c r="F14" i="1" s="1"/>
  <c r="B15" i="1" s="1"/>
  <c r="E15" i="1" s="1"/>
  <c r="D14" i="1"/>
  <c r="A15" i="1" s="1"/>
  <c r="D15" i="1" l="1"/>
  <c r="C15" i="1"/>
  <c r="F15" i="1" s="1"/>
</calcChain>
</file>

<file path=xl/sharedStrings.xml><?xml version="1.0" encoding="utf-8"?>
<sst xmlns="http://schemas.openxmlformats.org/spreadsheetml/2006/main" count="16" uniqueCount="13">
  <si>
    <t>x</t>
  </si>
  <si>
    <t>y</t>
  </si>
  <si>
    <t>a</t>
  </si>
  <si>
    <t>b</t>
  </si>
  <si>
    <t>c</t>
  </si>
  <si>
    <t>f(a)</t>
  </si>
  <si>
    <t>f(b)</t>
  </si>
  <si>
    <t>f(c)</t>
  </si>
  <si>
    <t>F(x)</t>
  </si>
  <si>
    <t>F'(x)</t>
  </si>
  <si>
    <t>погрешность</t>
  </si>
  <si>
    <t>f(x)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</si>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</sst>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Лист1!$Y$1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Лист1!$X$2:$X$15</c:f>
              <c:numCache>
                <c:formatCode>General</c:formatCode>
                <c:ptCount val="14"/>
                <c:pt idx="0">
                  <c:v>-1.5</c:v>
                </c:pt>
                <c:pt idx="1">
                  <c:v>-1</c:v>
                </c:pt>
                <c:pt idx="2">
                  <c:v>-0.5</c:v>
                </c:pt>
                <c:pt idx="3">
                  <c:v>0</c:v>
                </c:pt>
                <c:pt idx="4">
                  <c:v>0.5</c:v>
                </c:pt>
                <c:pt idx="5">
                  <c:v>1</c:v>
                </c:pt>
                <c:pt idx="6">
                  <c:v>1.5</c:v>
                </c:pt>
                <c:pt idx="7">
                  <c:v>2</c:v>
                </c:pt>
                <c:pt idx="8">
                  <c:v>2.5</c:v>
                </c:pt>
                <c:pt idx="9">
                  <c:v>3</c:v>
                </c:pt>
                <c:pt idx="10">
                  <c:v>3.5</c:v>
                </c:pt>
                <c:pt idx="11">
                  <c:v>4</c:v>
                </c:pt>
                <c:pt idx="12">
                  <c:v>4.5</c:v>
                </c:pt>
                <c:pt idx="13">
                  <c:v>5</c:v>
                </c:pt>
              </c:numCache>
            </c:numRef>
          </c:xVal>
          <c:yVal>
            <c:numRef>
              <c:f>Лист1!$Y$2:$Y$15</c:f>
              <c:numCache>
                <c:formatCode>General</c:formatCode>
                <c:ptCount val="14"/>
                <c:pt idx="0">
                  <c:v>-0.895439793230425</c:v>
                </c:pt>
                <c:pt idx="1">
                  <c:v>-0.54535128658715915</c:v>
                </c:pt>
                <c:pt idx="2">
                  <c:v>-0.78897149983124382</c:v>
                </c:pt>
                <c:pt idx="3">
                  <c:v>-1.1421914685525758</c:v>
                </c:pt>
                <c:pt idx="4">
                  <c:v>-0.62061784956699395</c:v>
                </c:pt>
                <c:pt idx="5">
                  <c:v>4.3985267645745729E-2</c:v>
                </c:pt>
                <c:pt idx="6">
                  <c:v>-0.69581226391565743</c:v>
                </c:pt>
                <c:pt idx="7">
                  <c:v>-0.34001376811565509</c:v>
                </c:pt>
                <c:pt idx="8">
                  <c:v>2.7288793408055234E-2</c:v>
                </c:pt>
                <c:pt idx="9">
                  <c:v>-0.57077466716878789</c:v>
                </c:pt>
                <c:pt idx="10">
                  <c:v>0.23329393279120803</c:v>
                </c:pt>
                <c:pt idx="11">
                  <c:v>-0.3997990303185347</c:v>
                </c:pt>
                <c:pt idx="12">
                  <c:v>1.0290819180940769E-2</c:v>
                </c:pt>
                <c:pt idx="13">
                  <c:v>0.24866841514850191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3FF-44CA-B37E-310AC6753A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8544720"/>
        <c:axId val="1269741840"/>
      </c:scatterChart>
      <c:valAx>
        <c:axId val="1108544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69741840"/>
        <c:crosses val="autoZero"/>
        <c:crossBetween val="midCat"/>
      </c:valAx>
      <c:valAx>
        <c:axId val="126974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08544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200024</xdr:colOff>
      <xdr:row>1</xdr:row>
      <xdr:rowOff>90486</xdr:rowOff>
    </xdr:from>
    <xdr:to>
      <xdr:col>21</xdr:col>
      <xdr:colOff>419099</xdr:colOff>
      <xdr:row>22</xdr:row>
      <xdr:rowOff>152399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7DC28270-6ECD-4FCC-B980-4C9A43AB1B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34"/>
  <sheetViews>
    <sheetView tabSelected="1" zoomScaleNormal="100" workbookViewId="0">
      <selection activeCell="M26" sqref="M26"/>
    </sheetView>
  </sheetViews>
  <sheetFormatPr defaultRowHeight="15" x14ac:dyDescent="0.25"/>
  <cols>
    <col min="4" max="4" width="13.140625" customWidth="1"/>
    <col min="10" max="10" width="13.5703125" customWidth="1"/>
  </cols>
  <sheetData>
    <row r="1" spans="1:25" x14ac:dyDescent="0.25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X1" s="1" t="s">
        <v>0</v>
      </c>
      <c r="Y1" s="1" t="s">
        <v>1</v>
      </c>
    </row>
    <row r="2" spans="1:25" x14ac:dyDescent="0.25">
      <c r="A2" s="1">
        <v>1</v>
      </c>
      <c r="B2" s="1">
        <v>2</v>
      </c>
      <c r="C2" s="1">
        <f>(A2+B2)/2</f>
        <v>1.5</v>
      </c>
      <c r="D2" s="1">
        <f>1/2*SIN(((A2+3)^2)/2)+LN(A2+2)/2-1</f>
        <v>4.3985267645745729E-2</v>
      </c>
      <c r="E2" s="1">
        <f>1/2*SIN(((B2+3)^2)/2)+LN(B2+2)/2-1</f>
        <v>-0.34001376811565509</v>
      </c>
      <c r="F2" s="1">
        <f>1/2*SIN(((C2+3)^2)/2)+LN(C2+2)/2-1</f>
        <v>-0.69581226391565743</v>
      </c>
      <c r="X2" s="1">
        <v>-1.5</v>
      </c>
      <c r="Y2" s="1">
        <f>1/2*SIN(((X2+3)^2)/2)+LN(X2+2)/2-1</f>
        <v>-0.895439793230425</v>
      </c>
    </row>
    <row r="3" spans="1:25" x14ac:dyDescent="0.25">
      <c r="A3" s="1">
        <f>IF(D2*F2&gt;0,C2,A2)</f>
        <v>1</v>
      </c>
      <c r="B3" s="1">
        <f>IF(E2*F2&gt;0,C2,B2)</f>
        <v>1.5</v>
      </c>
      <c r="C3" s="1">
        <f>(A3+B3)/2</f>
        <v>1.25</v>
      </c>
      <c r="D3" s="1">
        <f>1/2*SIN(((A3+3)^2)/2)+LN(A3+2)/2-1</f>
        <v>4.3985267645745729E-2</v>
      </c>
      <c r="E3" s="1">
        <f>1/2*SIN(((B3+3)^2)/2)+LN(B3+2)/2-1</f>
        <v>-0.69581226391565743</v>
      </c>
      <c r="F3" s="1">
        <f>1/2*SIN(((C3+3)^2)/2)+LN(C3+2)/2-1</f>
        <v>-0.21894795921607468</v>
      </c>
      <c r="X3" s="1">
        <v>-1</v>
      </c>
      <c r="Y3" s="1">
        <f t="shared" ref="Y3:Y15" si="0">1/2*SIN(((X3+3)^2)/2)+LN(X3+2)/2-1</f>
        <v>-0.54535128658715915</v>
      </c>
    </row>
    <row r="4" spans="1:25" x14ac:dyDescent="0.25">
      <c r="A4" s="1">
        <f t="shared" ref="A4:A15" si="1">IF(D3*F3&gt;0,C3,A3)</f>
        <v>1</v>
      </c>
      <c r="B4" s="1">
        <f t="shared" ref="B4:B15" si="2">IF(E3*F3&gt;0,C3,B3)</f>
        <v>1.25</v>
      </c>
      <c r="C4" s="1">
        <f t="shared" ref="C4:C15" si="3">(A4+B4)/2</f>
        <v>1.125</v>
      </c>
      <c r="D4" s="1">
        <f t="shared" ref="D4:D15" si="4">1/2*SIN(((A4+3)^2)/2)+LN(A4+2)/2-1</f>
        <v>4.3985267645745729E-2</v>
      </c>
      <c r="E4" s="1">
        <f t="shared" ref="E4:E15" si="5">1/2*SIN(((B4+3)^2)/2)+LN(B4+2)/2-1</f>
        <v>-0.21894795921607468</v>
      </c>
      <c r="F4" s="1">
        <f t="shared" ref="F4:F15" si="6">1/2*SIN(((C4+3)^2)/2)+LN(C4+2)/2-1</f>
        <v>-3.3403071051654298E-2</v>
      </c>
      <c r="X4" s="1">
        <v>-0.5</v>
      </c>
      <c r="Y4" s="1">
        <f t="shared" si="0"/>
        <v>-0.78897149983124382</v>
      </c>
    </row>
    <row r="5" spans="1:25" x14ac:dyDescent="0.25">
      <c r="A5" s="1">
        <f t="shared" si="1"/>
        <v>1</v>
      </c>
      <c r="B5" s="1">
        <f t="shared" si="2"/>
        <v>1.125</v>
      </c>
      <c r="C5" s="1">
        <f t="shared" si="3"/>
        <v>1.0625</v>
      </c>
      <c r="D5" s="1">
        <f t="shared" si="4"/>
        <v>4.3985267645745729E-2</v>
      </c>
      <c r="E5" s="1">
        <f t="shared" si="5"/>
        <v>-3.3403071051654298E-2</v>
      </c>
      <c r="F5" s="1">
        <f t="shared" si="6"/>
        <v>2.0540306460768543E-2</v>
      </c>
      <c r="X5" s="1">
        <v>0</v>
      </c>
      <c r="Y5" s="1">
        <f t="shared" si="0"/>
        <v>-1.1421914685525758</v>
      </c>
    </row>
    <row r="6" spans="1:25" x14ac:dyDescent="0.25">
      <c r="A6" s="1">
        <f t="shared" si="1"/>
        <v>1.0625</v>
      </c>
      <c r="B6" s="1">
        <f t="shared" si="2"/>
        <v>1.125</v>
      </c>
      <c r="C6" s="1">
        <f t="shared" si="3"/>
        <v>1.09375</v>
      </c>
      <c r="D6" s="1">
        <f t="shared" si="4"/>
        <v>2.0540306460768543E-2</v>
      </c>
      <c r="E6" s="1">
        <f t="shared" si="5"/>
        <v>-3.3403071051654298E-2</v>
      </c>
      <c r="F6" s="1">
        <f t="shared" si="6"/>
        <v>-2.7495671412050005E-3</v>
      </c>
      <c r="X6" s="1">
        <v>0.5</v>
      </c>
      <c r="Y6" s="1">
        <f t="shared" si="0"/>
        <v>-0.62061784956699395</v>
      </c>
    </row>
    <row r="7" spans="1:25" x14ac:dyDescent="0.25">
      <c r="A7" s="1">
        <f t="shared" si="1"/>
        <v>1.0625</v>
      </c>
      <c r="B7" s="1">
        <f t="shared" si="2"/>
        <v>1.09375</v>
      </c>
      <c r="C7" s="1">
        <f t="shared" si="3"/>
        <v>1.078125</v>
      </c>
      <c r="D7" s="1">
        <f t="shared" si="4"/>
        <v>2.0540306460768543E-2</v>
      </c>
      <c r="E7" s="1">
        <f t="shared" si="5"/>
        <v>-2.7495671412050005E-3</v>
      </c>
      <c r="F7" s="1">
        <f t="shared" si="6"/>
        <v>9.8374925853814688E-3</v>
      </c>
      <c r="X7" s="1">
        <v>1</v>
      </c>
      <c r="Y7" s="1">
        <f t="shared" si="0"/>
        <v>4.3985267645745729E-2</v>
      </c>
    </row>
    <row r="8" spans="1:25" x14ac:dyDescent="0.25">
      <c r="A8" s="1">
        <f t="shared" si="1"/>
        <v>1.078125</v>
      </c>
      <c r="B8" s="1">
        <f t="shared" si="2"/>
        <v>1.09375</v>
      </c>
      <c r="C8" s="1">
        <f t="shared" si="3"/>
        <v>1.0859375</v>
      </c>
      <c r="D8" s="1">
        <f t="shared" si="4"/>
        <v>9.8374925853814688E-3</v>
      </c>
      <c r="E8" s="1">
        <f t="shared" si="5"/>
        <v>-2.7495671412050005E-3</v>
      </c>
      <c r="F8" s="1">
        <f t="shared" si="6"/>
        <v>3.7771227271483632E-3</v>
      </c>
      <c r="X8" s="1">
        <v>1.5</v>
      </c>
      <c r="Y8" s="1">
        <f t="shared" si="0"/>
        <v>-0.69581226391565743</v>
      </c>
    </row>
    <row r="9" spans="1:25" x14ac:dyDescent="0.25">
      <c r="A9" s="1">
        <f t="shared" si="1"/>
        <v>1.0859375</v>
      </c>
      <c r="B9" s="1">
        <f t="shared" si="2"/>
        <v>1.09375</v>
      </c>
      <c r="C9" s="1">
        <f t="shared" si="3"/>
        <v>1.08984375</v>
      </c>
      <c r="D9" s="1">
        <f t="shared" si="4"/>
        <v>3.7771227271483632E-3</v>
      </c>
      <c r="E9" s="1">
        <f t="shared" si="5"/>
        <v>-2.7495671412050005E-3</v>
      </c>
      <c r="F9" s="1">
        <f t="shared" si="6"/>
        <v>5.7174193765008319E-4</v>
      </c>
      <c r="X9" s="1">
        <v>2</v>
      </c>
      <c r="Y9" s="1">
        <f t="shared" si="0"/>
        <v>-0.34001376811565509</v>
      </c>
    </row>
    <row r="10" spans="1:25" x14ac:dyDescent="0.25">
      <c r="A10" s="1">
        <f t="shared" si="1"/>
        <v>1.08984375</v>
      </c>
      <c r="B10" s="1">
        <f t="shared" si="2"/>
        <v>1.09375</v>
      </c>
      <c r="C10" s="1">
        <f t="shared" si="3"/>
        <v>1.091796875</v>
      </c>
      <c r="D10" s="1">
        <f t="shared" si="4"/>
        <v>5.7174193765008319E-4</v>
      </c>
      <c r="E10" s="1">
        <f t="shared" si="5"/>
        <v>-2.7495671412050005E-3</v>
      </c>
      <c r="F10" s="1">
        <f t="shared" si="6"/>
        <v>-1.0744641462459015E-3</v>
      </c>
      <c r="X10" s="1">
        <v>2.5</v>
      </c>
      <c r="Y10" s="1">
        <f t="shared" si="0"/>
        <v>2.7288793408055234E-2</v>
      </c>
    </row>
    <row r="11" spans="1:25" x14ac:dyDescent="0.25">
      <c r="A11" s="1">
        <f t="shared" si="1"/>
        <v>1.08984375</v>
      </c>
      <c r="B11" s="1">
        <f t="shared" si="2"/>
        <v>1.091796875</v>
      </c>
      <c r="C11" s="1">
        <f t="shared" si="3"/>
        <v>1.0908203125</v>
      </c>
      <c r="D11" s="1">
        <f t="shared" si="4"/>
        <v>5.7174193765008319E-4</v>
      </c>
      <c r="E11" s="1">
        <f t="shared" si="5"/>
        <v>-1.0744641462459015E-3</v>
      </c>
      <c r="F11" s="1">
        <f t="shared" si="6"/>
        <v>-2.4774358525436746E-4</v>
      </c>
      <c r="X11" s="1">
        <v>3</v>
      </c>
      <c r="Y11" s="1">
        <f t="shared" si="0"/>
        <v>-0.57077466716878789</v>
      </c>
    </row>
    <row r="12" spans="1:25" x14ac:dyDescent="0.25">
      <c r="A12" s="1">
        <f t="shared" si="1"/>
        <v>1.08984375</v>
      </c>
      <c r="B12" s="1">
        <f t="shared" si="2"/>
        <v>1.0908203125</v>
      </c>
      <c r="C12" s="1">
        <f t="shared" si="3"/>
        <v>1.09033203125</v>
      </c>
      <c r="D12" s="1">
        <f t="shared" si="4"/>
        <v>5.7174193765008319E-4</v>
      </c>
      <c r="E12" s="1">
        <f t="shared" si="5"/>
        <v>-2.4774358525436746E-4</v>
      </c>
      <c r="F12" s="1">
        <f t="shared" si="6"/>
        <v>1.6290422437648111E-4</v>
      </c>
      <c r="X12" s="1">
        <v>3.5</v>
      </c>
      <c r="Y12" s="1">
        <f t="shared" si="0"/>
        <v>0.23329393279120803</v>
      </c>
    </row>
    <row r="13" spans="1:25" x14ac:dyDescent="0.25">
      <c r="A13" s="1">
        <f t="shared" si="1"/>
        <v>1.09033203125</v>
      </c>
      <c r="B13" s="1">
        <f t="shared" si="2"/>
        <v>1.0908203125</v>
      </c>
      <c r="C13" s="1">
        <f t="shared" si="3"/>
        <v>1.090576171875</v>
      </c>
      <c r="D13" s="1">
        <f t="shared" si="4"/>
        <v>1.6290422437648111E-4</v>
      </c>
      <c r="E13" s="1">
        <f t="shared" si="5"/>
        <v>-2.4774358525436746E-4</v>
      </c>
      <c r="F13" s="1">
        <f t="shared" si="6"/>
        <v>-4.2193501623932761E-5</v>
      </c>
      <c r="X13" s="1">
        <v>4</v>
      </c>
      <c r="Y13" s="1">
        <f t="shared" si="0"/>
        <v>-0.3997990303185347</v>
      </c>
    </row>
    <row r="14" spans="1:25" x14ac:dyDescent="0.25">
      <c r="A14" s="1">
        <f t="shared" si="1"/>
        <v>1.09033203125</v>
      </c>
      <c r="B14" s="1">
        <f t="shared" si="2"/>
        <v>1.090576171875</v>
      </c>
      <c r="C14" s="1">
        <f t="shared" si="3"/>
        <v>1.0904541015625</v>
      </c>
      <c r="D14" s="1">
        <f t="shared" si="4"/>
        <v>1.6290422437648111E-4</v>
      </c>
      <c r="E14" s="1">
        <f t="shared" si="5"/>
        <v>-4.2193501623932761E-5</v>
      </c>
      <c r="F14" s="1">
        <f t="shared" si="6"/>
        <v>6.0411916503966268E-5</v>
      </c>
      <c r="X14" s="1">
        <v>4.5</v>
      </c>
      <c r="Y14" s="1">
        <f t="shared" si="0"/>
        <v>1.0290819180940769E-2</v>
      </c>
    </row>
    <row r="15" spans="1:25" x14ac:dyDescent="0.25">
      <c r="A15" s="1">
        <f t="shared" si="1"/>
        <v>1.0904541015625</v>
      </c>
      <c r="B15" s="1">
        <f t="shared" si="2"/>
        <v>1.090576171875</v>
      </c>
      <c r="C15" s="1">
        <f t="shared" si="3"/>
        <v>1.09051513671875</v>
      </c>
      <c r="D15" s="1">
        <f t="shared" si="4"/>
        <v>6.0411916503966268E-5</v>
      </c>
      <c r="E15" s="1">
        <f t="shared" si="5"/>
        <v>-4.2193501623932761E-5</v>
      </c>
      <c r="F15" s="1">
        <f t="shared" si="6"/>
        <v>9.1233449202032801E-6</v>
      </c>
      <c r="X15" s="1">
        <v>5</v>
      </c>
      <c r="Y15" s="1">
        <f t="shared" si="0"/>
        <v>0.24866841514850191</v>
      </c>
    </row>
    <row r="23" spans="1:10" x14ac:dyDescent="0.25">
      <c r="A23" s="1" t="s">
        <v>0</v>
      </c>
      <c r="B23" s="1" t="s">
        <v>8</v>
      </c>
      <c r="C23" s="1" t="s">
        <v>9</v>
      </c>
      <c r="D23" s="1" t="s">
        <v>10</v>
      </c>
      <c r="G23" s="1" t="s">
        <v>0</v>
      </c>
      <c r="H23" s="1" t="s">
        <v>11</v>
      </c>
      <c r="I23" s="1" t="s">
        <v>12</v>
      </c>
      <c r="J23" s="1" t="s">
        <v>10</v>
      </c>
    </row>
    <row r="24" spans="1:10" x14ac:dyDescent="0.25">
      <c r="A24" s="1">
        <v>1</v>
      </c>
      <c r="B24" s="1"/>
      <c r="C24" s="1"/>
      <c r="D24" s="1"/>
      <c r="G24" s="1">
        <v>1</v>
      </c>
      <c r="H24" s="1"/>
      <c r="I24" s="1">
        <v>5</v>
      </c>
      <c r="J24" s="1"/>
    </row>
    <row r="25" spans="1:10" x14ac:dyDescent="0.25">
      <c r="A25" s="1">
        <f>A24-B25/C25</f>
        <v>1.3537687162859471</v>
      </c>
      <c r="B25" s="1">
        <f>1/2*SIN(((A24+3)^2)/2)+LN(A24+2)/2-1</f>
        <v>4.3985267645745729E-2</v>
      </c>
      <c r="C25" s="1">
        <f>(1/2)*(COS(((A24+3)^2)/2)*(A24+3)+1/(A24+2))</f>
        <v>-0.12433340095056042</v>
      </c>
      <c r="D25" s="1">
        <f>ABS(A25-A24)</f>
        <v>0.35376871628594708</v>
      </c>
      <c r="G25" s="1">
        <f>G24-H25/$I$24</f>
        <v>0.99120294647085083</v>
      </c>
      <c r="H25" s="1">
        <f>(1/2)*SIN(((G24+3)^2)/2)+LN(G24+2)/2-1</f>
        <v>4.3985267645745729E-2</v>
      </c>
      <c r="I25" s="1"/>
      <c r="J25" s="1">
        <f>ABS(G25-G24)</f>
        <v>8.797053529149168E-3</v>
      </c>
    </row>
    <row r="26" spans="1:10" x14ac:dyDescent="0.25">
      <c r="A26" s="1">
        <f t="shared" ref="A26:A34" si="7">A25-B26/C26</f>
        <v>1.1456538576239512</v>
      </c>
      <c r="B26" s="1">
        <f t="shared" ref="B26:B34" si="8">1/2*SIN(((A25+3)^2)/2)+LN(A25+2)/2-1</f>
        <v>-0.42138186085733298</v>
      </c>
      <c r="C26" s="1">
        <f t="shared" ref="C26:C34" si="9">(1/2)*(COS(((A25+3)^2)/2)*(A25+3)+1/(A25+2))</f>
        <v>-2.0247562503055536</v>
      </c>
      <c r="D26" s="1">
        <f t="shared" ref="D26:D34" si="10">ABS(A26-A25)</f>
        <v>0.20811485866199586</v>
      </c>
      <c r="G26" s="1">
        <f t="shared" ref="G26:G34" si="11">G25-H26/$I$24</f>
        <v>0.98224934926143548</v>
      </c>
      <c r="H26" s="1">
        <f t="shared" ref="H26:H47" si="12">1/2*SIN(((G25+3)^2)/2)+LN(G25+2)/2-1</f>
        <v>4.4767986047076658E-2</v>
      </c>
      <c r="I26" s="1"/>
      <c r="J26" s="1">
        <f t="shared" ref="J26:J34" si="13">ABS(G26-G25)</f>
        <v>8.9535972094153538E-3</v>
      </c>
    </row>
    <row r="27" spans="1:10" x14ac:dyDescent="0.25">
      <c r="A27" s="1">
        <f t="shared" si="7"/>
        <v>1.0991925566947647</v>
      </c>
      <c r="B27" s="1">
        <f t="shared" si="8"/>
        <v>-5.7499156228214332E-2</v>
      </c>
      <c r="C27" s="1">
        <f t="shared" si="9"/>
        <v>-1.2375709478271184</v>
      </c>
      <c r="D27" s="1">
        <f t="shared" si="10"/>
        <v>4.6461300929186544E-2</v>
      </c>
      <c r="G27" s="1">
        <f t="shared" si="11"/>
        <v>0.97326398442595918</v>
      </c>
      <c r="H27" s="1">
        <f t="shared" si="12"/>
        <v>4.4926824177381475E-2</v>
      </c>
      <c r="I27" s="1"/>
      <c r="J27" s="1">
        <f t="shared" si="13"/>
        <v>8.9853648354762949E-3</v>
      </c>
    </row>
    <row r="28" spans="1:10" x14ac:dyDescent="0.25">
      <c r="A28" s="1">
        <f t="shared" si="7"/>
        <v>1.0908377561021285</v>
      </c>
      <c r="B28" s="1">
        <f t="shared" si="8"/>
        <v>-7.5690989955998766E-3</v>
      </c>
      <c r="C28" s="1">
        <f t="shared" si="9"/>
        <v>-0.90595806706280846</v>
      </c>
      <c r="D28" s="1">
        <f t="shared" si="10"/>
        <v>8.3548005926361579E-3</v>
      </c>
      <c r="G28" s="1">
        <f t="shared" si="11"/>
        <v>0.96437568394196282</v>
      </c>
      <c r="H28" s="1">
        <f t="shared" si="12"/>
        <v>4.4441502419981571E-2</v>
      </c>
      <c r="I28" s="1"/>
      <c r="J28" s="1">
        <f t="shared" si="13"/>
        <v>8.8883004839963586E-3</v>
      </c>
    </row>
    <row r="29" spans="1:10" x14ac:dyDescent="0.25">
      <c r="A29" s="1">
        <f t="shared" si="7"/>
        <v>1.0905264277111071</v>
      </c>
      <c r="B29" s="1">
        <f t="shared" si="8"/>
        <v>-2.6244724248147833E-4</v>
      </c>
      <c r="C29" s="1">
        <f t="shared" si="9"/>
        <v>-0.84299167711742073</v>
      </c>
      <c r="D29" s="1">
        <f t="shared" si="10"/>
        <v>3.1132839102143706E-4</v>
      </c>
      <c r="G29" s="1">
        <f t="shared" si="11"/>
        <v>0.95570990257411315</v>
      </c>
      <c r="H29" s="1">
        <f t="shared" si="12"/>
        <v>4.3328906839248171E-2</v>
      </c>
      <c r="I29" s="1"/>
      <c r="J29" s="1">
        <f t="shared" si="13"/>
        <v>8.6657813678496787E-3</v>
      </c>
    </row>
    <row r="30" spans="1:10" x14ac:dyDescent="0.25">
      <c r="A30" s="1">
        <f t="shared" si="7"/>
        <v>1.0905259902886066</v>
      </c>
      <c r="B30" s="1">
        <f t="shared" si="8"/>
        <v>-3.6771016620473773E-7</v>
      </c>
      <c r="C30" s="1">
        <f t="shared" si="9"/>
        <v>-0.84062929033985168</v>
      </c>
      <c r="D30" s="1">
        <f t="shared" si="10"/>
        <v>4.3742250044331854E-7</v>
      </c>
      <c r="G30" s="1">
        <f t="shared" si="11"/>
        <v>0.94738149810124028</v>
      </c>
      <c r="H30" s="1">
        <f t="shared" si="12"/>
        <v>4.1642022364364317E-2</v>
      </c>
      <c r="I30" s="1"/>
      <c r="J30" s="1">
        <f t="shared" si="13"/>
        <v>8.3284044728728635E-3</v>
      </c>
    </row>
    <row r="31" spans="1:10" x14ac:dyDescent="0.25">
      <c r="A31" s="1">
        <f t="shared" si="7"/>
        <v>1.0905259902877431</v>
      </c>
      <c r="B31" s="1">
        <f t="shared" si="8"/>
        <v>-7.2586381349992735E-13</v>
      </c>
      <c r="C31" s="1">
        <f t="shared" si="9"/>
        <v>-0.8406259703577208</v>
      </c>
      <c r="D31" s="1">
        <f t="shared" si="10"/>
        <v>8.6353146855344676E-13</v>
      </c>
      <c r="G31" s="1">
        <f t="shared" si="11"/>
        <v>0.93948861670333694</v>
      </c>
      <c r="H31" s="1">
        <f t="shared" si="12"/>
        <v>3.946440698951692E-2</v>
      </c>
      <c r="I31" s="1"/>
      <c r="J31" s="1">
        <f t="shared" si="13"/>
        <v>7.8928813979033396E-3</v>
      </c>
    </row>
    <row r="32" spans="1:10" x14ac:dyDescent="0.25">
      <c r="A32" s="1">
        <f t="shared" si="7"/>
        <v>1.0905259902877431</v>
      </c>
      <c r="B32" s="1">
        <f t="shared" si="8"/>
        <v>0</v>
      </c>
      <c r="C32" s="1">
        <f t="shared" si="9"/>
        <v>-0.84062597035116826</v>
      </c>
      <c r="D32" s="1">
        <f t="shared" si="10"/>
        <v>0</v>
      </c>
      <c r="G32" s="1">
        <f t="shared" si="11"/>
        <v>0.93210837377892641</v>
      </c>
      <c r="H32" s="1">
        <f t="shared" si="12"/>
        <v>3.6901214622052425E-2</v>
      </c>
      <c r="I32" s="1"/>
      <c r="J32" s="1">
        <f t="shared" si="13"/>
        <v>7.3802429244105294E-3</v>
      </c>
    </row>
    <row r="33" spans="1:10" x14ac:dyDescent="0.25">
      <c r="A33" s="1">
        <f t="shared" si="7"/>
        <v>1.0905259902877431</v>
      </c>
      <c r="B33" s="1">
        <f t="shared" si="8"/>
        <v>0</v>
      </c>
      <c r="C33" s="1">
        <f t="shared" si="9"/>
        <v>-0.84062597035116826</v>
      </c>
      <c r="D33" s="1">
        <f t="shared" si="10"/>
        <v>0</v>
      </c>
      <c r="G33" s="1">
        <f t="shared" si="11"/>
        <v>0.92529468646594293</v>
      </c>
      <c r="H33" s="1">
        <f t="shared" si="12"/>
        <v>3.4068436564917315E-2</v>
      </c>
      <c r="I33" s="1"/>
      <c r="J33" s="1">
        <f t="shared" si="13"/>
        <v>6.8136873129834852E-3</v>
      </c>
    </row>
    <row r="34" spans="1:10" x14ac:dyDescent="0.25">
      <c r="A34" s="1">
        <f t="shared" si="7"/>
        <v>1.0905259902877431</v>
      </c>
      <c r="B34" s="1">
        <f t="shared" si="8"/>
        <v>0</v>
      </c>
      <c r="C34" s="1">
        <f t="shared" si="9"/>
        <v>-0.84062597035116826</v>
      </c>
      <c r="D34" s="1">
        <f t="shared" si="10"/>
        <v>0</v>
      </c>
      <c r="G34" s="1">
        <f t="shared" si="11"/>
        <v>0.91907824236143554</v>
      </c>
      <c r="H34" s="1">
        <f t="shared" si="12"/>
        <v>3.1082220522537174E-2</v>
      </c>
      <c r="I34" s="1"/>
      <c r="J34" s="1">
        <f t="shared" si="13"/>
        <v>6.2164441045073904E-3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2023-02-24T17:03:59Z</dcterms:modified>
</cp:coreProperties>
</file>