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58F9EAA8-91C4-4F26-B6EB-26F1FC9F1844}" xr6:coauthVersionLast="40" xr6:coauthVersionMax="40" xr10:uidLastSave="{00000000-0000-0000-0000-000000000000}"/>
  <bookViews>
    <workbookView xWindow="0" yWindow="0" windowWidth="13800" windowHeight="12510" activeTab="1" xr2:uid="{00000000-000D-0000-FFFF-FFFF00000000}"/>
  </bookViews>
  <sheets>
    <sheet name="Лист1" sheetId="1" r:id="rId1"/>
    <sheet name="Лист2" sheetId="2" r:id="rId2"/>
  </sheets>
  <calcPr calcId="191029"/>
</workbook>
</file>

<file path=xl/calcChain.xml><?xml version="1.0" encoding="utf-8"?>
<calcChain xmlns="http://schemas.openxmlformats.org/spreadsheetml/2006/main">
  <c r="Z4" i="2" l="1"/>
  <c r="Z3" i="2"/>
  <c r="V2" i="2" l="1"/>
  <c r="T25" i="2"/>
  <c r="Q25" i="2" l="1"/>
  <c r="P25" i="2" s="1"/>
  <c r="Z24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Y3" i="2"/>
  <c r="B3" i="2"/>
  <c r="T2" i="2"/>
  <c r="S2" i="2"/>
  <c r="R2" i="2"/>
  <c r="U2" i="2" s="1"/>
  <c r="B2" i="2"/>
  <c r="S25" i="2" l="1"/>
  <c r="Q26" i="2"/>
  <c r="X3" i="2"/>
  <c r="Q3" i="2"/>
  <c r="T3" i="2" s="1"/>
  <c r="P3" i="2"/>
  <c r="S3" i="2" s="1"/>
  <c r="P26" i="2"/>
  <c r="Z24" i="1"/>
  <c r="Z3" i="1"/>
  <c r="P25" i="1"/>
  <c r="S25" i="1" s="1"/>
  <c r="T25" i="1" s="1"/>
  <c r="Q25" i="1"/>
  <c r="Y3" i="1"/>
  <c r="S2" i="1"/>
  <c r="T2" i="1"/>
  <c r="B2" i="1"/>
  <c r="R2" i="1"/>
  <c r="U2" i="1" s="1"/>
  <c r="Q3" i="1" s="1"/>
  <c r="T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Q26" i="1" l="1"/>
  <c r="P26" i="1" s="1"/>
  <c r="AA3" i="2"/>
  <c r="R3" i="2"/>
  <c r="U3" i="2" s="1"/>
  <c r="P4" i="2" s="1"/>
  <c r="S4" i="2" s="1"/>
  <c r="Y4" i="2"/>
  <c r="X4" i="2" s="1"/>
  <c r="Z5" i="2" s="1"/>
  <c r="S26" i="2"/>
  <c r="T26" i="2" s="1"/>
  <c r="Q27" i="2"/>
  <c r="P27" i="2" s="1"/>
  <c r="V3" i="2"/>
  <c r="Q4" i="2"/>
  <c r="T4" i="2" s="1"/>
  <c r="V2" i="1"/>
  <c r="S26" i="1"/>
  <c r="T26" i="1" s="1"/>
  <c r="Q27" i="1"/>
  <c r="P27" i="1" s="1"/>
  <c r="X3" i="1"/>
  <c r="Z4" i="1" s="1"/>
  <c r="P3" i="1"/>
  <c r="AA4" i="2" l="1"/>
  <c r="Y5" i="2"/>
  <c r="X5" i="2" s="1"/>
  <c r="Y4" i="1"/>
  <c r="Q28" i="2"/>
  <c r="P28" i="2" s="1"/>
  <c r="S27" i="2"/>
  <c r="T27" i="2" s="1"/>
  <c r="R4" i="2"/>
  <c r="S27" i="1"/>
  <c r="T27" i="1" s="1"/>
  <c r="Q28" i="1"/>
  <c r="P28" i="1" s="1"/>
  <c r="AA3" i="1"/>
  <c r="X4" i="1"/>
  <c r="R3" i="1"/>
  <c r="U3" i="1" s="1"/>
  <c r="Q4" i="1" s="1"/>
  <c r="T4" i="1" s="1"/>
  <c r="S3" i="1"/>
  <c r="Z6" i="2" l="1"/>
  <c r="AA5" i="2"/>
  <c r="Y6" i="2"/>
  <c r="X6" i="2" s="1"/>
  <c r="S28" i="2"/>
  <c r="T28" i="2" s="1"/>
  <c r="Q29" i="2"/>
  <c r="P29" i="2" s="1"/>
  <c r="U4" i="2"/>
  <c r="V4" i="2"/>
  <c r="P4" i="1"/>
  <c r="S4" i="1" s="1"/>
  <c r="V3" i="1"/>
  <c r="S28" i="1"/>
  <c r="T28" i="1" s="1"/>
  <c r="Q29" i="1"/>
  <c r="P29" i="1" s="1"/>
  <c r="Y5" i="1"/>
  <c r="Z5" i="1"/>
  <c r="AA4" i="1"/>
  <c r="Z7" i="2" l="1"/>
  <c r="Y7" i="2"/>
  <c r="AA6" i="2"/>
  <c r="X7" i="2"/>
  <c r="Y8" i="2" s="1"/>
  <c r="Q30" i="2"/>
  <c r="P30" i="2" s="1"/>
  <c r="S29" i="2"/>
  <c r="T29" i="2" s="1"/>
  <c r="P5" i="2"/>
  <c r="Q5" i="2"/>
  <c r="T5" i="2" s="1"/>
  <c r="R4" i="1"/>
  <c r="U4" i="1" s="1"/>
  <c r="Q5" i="1" s="1"/>
  <c r="T5" i="1" s="1"/>
  <c r="S29" i="1"/>
  <c r="T29" i="1" s="1"/>
  <c r="Q30" i="1"/>
  <c r="P30" i="1" s="1"/>
  <c r="X5" i="1"/>
  <c r="Z6" i="1" s="1"/>
  <c r="Z8" i="2" l="1"/>
  <c r="Y6" i="1"/>
  <c r="X6" i="1" s="1"/>
  <c r="X8" i="2"/>
  <c r="AA7" i="2"/>
  <c r="AA8" i="2"/>
  <c r="Y9" i="2"/>
  <c r="Z9" i="2"/>
  <c r="X9" i="2" s="1"/>
  <c r="R5" i="2"/>
  <c r="U5" i="2" s="1"/>
  <c r="Q6" i="2" s="1"/>
  <c r="T6" i="2" s="1"/>
  <c r="S5" i="2"/>
  <c r="Q31" i="2"/>
  <c r="P31" i="2" s="1"/>
  <c r="S30" i="2"/>
  <c r="T30" i="2" s="1"/>
  <c r="V4" i="1"/>
  <c r="P5" i="1"/>
  <c r="S30" i="1"/>
  <c r="T30" i="1" s="1"/>
  <c r="Q31" i="1"/>
  <c r="P31" i="1" s="1"/>
  <c r="AA5" i="1"/>
  <c r="P6" i="2" l="1"/>
  <c r="V5" i="2"/>
  <c r="Y10" i="2"/>
  <c r="AA9" i="2"/>
  <c r="Z10" i="2"/>
  <c r="R6" i="2"/>
  <c r="U6" i="2" s="1"/>
  <c r="Q7" i="2" s="1"/>
  <c r="T7" i="2" s="1"/>
  <c r="S6" i="2"/>
  <c r="S31" i="2"/>
  <c r="T31" i="2" s="1"/>
  <c r="Q32" i="2"/>
  <c r="P32" i="2" s="1"/>
  <c r="S5" i="1"/>
  <c r="R5" i="1"/>
  <c r="U5" i="1" s="1"/>
  <c r="Q6" i="1" s="1"/>
  <c r="T6" i="1" s="1"/>
  <c r="S31" i="1"/>
  <c r="T31" i="1" s="1"/>
  <c r="Q32" i="1"/>
  <c r="P32" i="1" s="1"/>
  <c r="AA6" i="1"/>
  <c r="Y7" i="1"/>
  <c r="Z7" i="1"/>
  <c r="X7" i="1" l="1"/>
  <c r="AA7" i="1" s="1"/>
  <c r="X10" i="2"/>
  <c r="AA10" i="2" s="1"/>
  <c r="V6" i="2"/>
  <c r="P7" i="2"/>
  <c r="S7" i="2" s="1"/>
  <c r="Q33" i="2"/>
  <c r="P33" i="2" s="1"/>
  <c r="S32" i="2"/>
  <c r="T32" i="2" s="1"/>
  <c r="Y11" i="2"/>
  <c r="Z11" i="2"/>
  <c r="R7" i="2"/>
  <c r="U7" i="2" s="1"/>
  <c r="Q8" i="2" s="1"/>
  <c r="T8" i="2" s="1"/>
  <c r="P6" i="1"/>
  <c r="V5" i="1"/>
  <c r="S32" i="1"/>
  <c r="T32" i="1" s="1"/>
  <c r="Q33" i="1"/>
  <c r="P33" i="1" s="1"/>
  <c r="Z8" i="1"/>
  <c r="Y8" i="1" l="1"/>
  <c r="X8" i="1" s="1"/>
  <c r="X11" i="2"/>
  <c r="P8" i="2"/>
  <c r="Y12" i="2"/>
  <c r="AA11" i="2"/>
  <c r="Z12" i="2"/>
  <c r="X12" i="2" s="1"/>
  <c r="Q34" i="2"/>
  <c r="P34" i="2" s="1"/>
  <c r="S33" i="2"/>
  <c r="T33" i="2" s="1"/>
  <c r="R8" i="2"/>
  <c r="U8" i="2" s="1"/>
  <c r="Q9" i="2" s="1"/>
  <c r="T9" i="2" s="1"/>
  <c r="S8" i="2"/>
  <c r="V7" i="2"/>
  <c r="R6" i="1"/>
  <c r="U6" i="1" s="1"/>
  <c r="Q7" i="1" s="1"/>
  <c r="T7" i="1" s="1"/>
  <c r="S6" i="1"/>
  <c r="S33" i="1"/>
  <c r="T33" i="1" s="1"/>
  <c r="Q34" i="1"/>
  <c r="P34" i="1" s="1"/>
  <c r="P7" i="1" l="1"/>
  <c r="V6" i="1"/>
  <c r="AA12" i="2"/>
  <c r="Y13" i="2"/>
  <c r="Z13" i="2"/>
  <c r="S34" i="2"/>
  <c r="T34" i="2" s="1"/>
  <c r="Q35" i="2"/>
  <c r="P35" i="2" s="1"/>
  <c r="V8" i="2"/>
  <c r="P9" i="2"/>
  <c r="R7" i="1"/>
  <c r="U7" i="1" s="1"/>
  <c r="Q8" i="1" s="1"/>
  <c r="T8" i="1" s="1"/>
  <c r="S7" i="1"/>
  <c r="S34" i="1"/>
  <c r="T34" i="1" s="1"/>
  <c r="Q35" i="1"/>
  <c r="P35" i="1" s="1"/>
  <c r="Z9" i="1"/>
  <c r="AA8" i="1"/>
  <c r="Y9" i="1"/>
  <c r="P8" i="1" l="1"/>
  <c r="X13" i="2"/>
  <c r="X9" i="1"/>
  <c r="Z10" i="1" s="1"/>
  <c r="AA13" i="2"/>
  <c r="Y14" i="2"/>
  <c r="Z14" i="2"/>
  <c r="Q36" i="2"/>
  <c r="P36" i="2" s="1"/>
  <c r="S35" i="2"/>
  <c r="T35" i="2" s="1"/>
  <c r="R9" i="2"/>
  <c r="U9" i="2" s="1"/>
  <c r="Q10" i="2" s="1"/>
  <c r="T10" i="2" s="1"/>
  <c r="S9" i="2"/>
  <c r="R8" i="1"/>
  <c r="U8" i="1" s="1"/>
  <c r="Q9" i="1" s="1"/>
  <c r="T9" i="1" s="1"/>
  <c r="S8" i="1"/>
  <c r="V7" i="1"/>
  <c r="S35" i="1"/>
  <c r="T35" i="1" s="1"/>
  <c r="Q36" i="1"/>
  <c r="P36" i="1" s="1"/>
  <c r="Y10" i="1" l="1"/>
  <c r="X10" i="1" s="1"/>
  <c r="AA9" i="1"/>
  <c r="P10" i="2"/>
  <c r="X14" i="2"/>
  <c r="AA14" i="2" s="1"/>
  <c r="Q37" i="2"/>
  <c r="S36" i="2"/>
  <c r="T36" i="2" s="1"/>
  <c r="P37" i="2"/>
  <c r="S37" i="2" s="1"/>
  <c r="T37" i="2" s="1"/>
  <c r="R10" i="2"/>
  <c r="U10" i="2" s="1"/>
  <c r="Q11" i="2" s="1"/>
  <c r="T11" i="2" s="1"/>
  <c r="S10" i="2"/>
  <c r="V9" i="2"/>
  <c r="V8" i="1"/>
  <c r="P9" i="1"/>
  <c r="S36" i="1"/>
  <c r="T36" i="1" s="1"/>
  <c r="Q37" i="1"/>
  <c r="P37" i="1" s="1"/>
  <c r="S37" i="1" s="1"/>
  <c r="T37" i="1" s="1"/>
  <c r="Z11" i="1" l="1"/>
  <c r="AA10" i="1"/>
  <c r="Y11" i="1"/>
  <c r="Z15" i="2"/>
  <c r="Y15" i="2"/>
  <c r="X15" i="2" s="1"/>
  <c r="Y16" i="2" s="1"/>
  <c r="P11" i="2"/>
  <c r="S11" i="2" s="1"/>
  <c r="V10" i="2"/>
  <c r="R11" i="2"/>
  <c r="U11" i="2" s="1"/>
  <c r="Q12" i="2" s="1"/>
  <c r="T12" i="2" s="1"/>
  <c r="R9" i="1"/>
  <c r="U9" i="1" s="1"/>
  <c r="Q10" i="1" s="1"/>
  <c r="T10" i="1" s="1"/>
  <c r="S9" i="1"/>
  <c r="P10" i="1" s="1"/>
  <c r="X11" i="1" l="1"/>
  <c r="Y12" i="1"/>
  <c r="Z12" i="1"/>
  <c r="AA11" i="1"/>
  <c r="Z16" i="2"/>
  <c r="X16" i="2" s="1"/>
  <c r="AA15" i="2"/>
  <c r="P12" i="2"/>
  <c r="R12" i="2" s="1"/>
  <c r="U12" i="2" s="1"/>
  <c r="Q13" i="2" s="1"/>
  <c r="T13" i="2" s="1"/>
  <c r="V11" i="2"/>
  <c r="R10" i="1"/>
  <c r="U10" i="1" s="1"/>
  <c r="Q11" i="1" s="1"/>
  <c r="T11" i="1" s="1"/>
  <c r="S10" i="1"/>
  <c r="V9" i="1"/>
  <c r="X12" i="1" l="1"/>
  <c r="Z13" i="1" s="1"/>
  <c r="Z17" i="2"/>
  <c r="Y17" i="2"/>
  <c r="AA16" i="2"/>
  <c r="S12" i="2"/>
  <c r="P13" i="2" s="1"/>
  <c r="V12" i="2"/>
  <c r="V10" i="1"/>
  <c r="P11" i="1"/>
  <c r="Y13" i="1" l="1"/>
  <c r="X13" i="1" s="1"/>
  <c r="Z14" i="1" s="1"/>
  <c r="AA12" i="1"/>
  <c r="X17" i="2"/>
  <c r="S13" i="2"/>
  <c r="R13" i="2"/>
  <c r="U13" i="2" s="1"/>
  <c r="Q14" i="2" s="1"/>
  <c r="T14" i="2" s="1"/>
  <c r="S11" i="1"/>
  <c r="R11" i="1"/>
  <c r="U11" i="1" s="1"/>
  <c r="Q12" i="1" s="1"/>
  <c r="T12" i="1" s="1"/>
  <c r="V13" i="2" l="1"/>
  <c r="Y14" i="1"/>
  <c r="X14" i="1" s="1"/>
  <c r="AA13" i="1"/>
  <c r="Z18" i="2"/>
  <c r="AA17" i="2"/>
  <c r="Y18" i="2"/>
  <c r="P14" i="2"/>
  <c r="P12" i="1"/>
  <c r="V11" i="1"/>
  <c r="X18" i="2" l="1"/>
  <c r="AA18" i="2" s="1"/>
  <c r="S14" i="2"/>
  <c r="R14" i="2"/>
  <c r="U14" i="2" s="1"/>
  <c r="Q15" i="2" s="1"/>
  <c r="T15" i="2" s="1"/>
  <c r="V14" i="2"/>
  <c r="R12" i="1"/>
  <c r="U12" i="1" s="1"/>
  <c r="Q13" i="1" s="1"/>
  <c r="T13" i="1" s="1"/>
  <c r="S12" i="1"/>
  <c r="P13" i="1" s="1"/>
  <c r="V12" i="1"/>
  <c r="Z15" i="1"/>
  <c r="AA14" i="1"/>
  <c r="Y15" i="1"/>
  <c r="P15" i="2" l="1"/>
  <c r="S13" i="1"/>
  <c r="R13" i="1"/>
  <c r="U13" i="1" s="1"/>
  <c r="Q14" i="1" s="1"/>
  <c r="T14" i="1" s="1"/>
  <c r="V13" i="1"/>
  <c r="X15" i="1"/>
  <c r="AA15" i="1" s="1"/>
  <c r="P14" i="1" l="1"/>
  <c r="S15" i="2"/>
  <c r="R15" i="2"/>
  <c r="U15" i="2" s="1"/>
  <c r="Q16" i="2" s="1"/>
  <c r="T16" i="2" s="1"/>
  <c r="R14" i="1"/>
  <c r="U14" i="1" s="1"/>
  <c r="Q15" i="1" s="1"/>
  <c r="T15" i="1" s="1"/>
  <c r="S14" i="1"/>
  <c r="Y16" i="1"/>
  <c r="Z16" i="1"/>
  <c r="P16" i="2" l="1"/>
  <c r="V15" i="2"/>
  <c r="V14" i="1"/>
  <c r="P15" i="1"/>
  <c r="X16" i="1"/>
  <c r="R16" i="2" l="1"/>
  <c r="U16" i="2" s="1"/>
  <c r="Q17" i="2" s="1"/>
  <c r="T17" i="2" s="1"/>
  <c r="S16" i="2"/>
  <c r="P17" i="2" s="1"/>
  <c r="S17" i="2" s="1"/>
  <c r="V16" i="2"/>
  <c r="R17" i="2"/>
  <c r="U17" i="2" s="1"/>
  <c r="Q18" i="2" s="1"/>
  <c r="T18" i="2" s="1"/>
  <c r="R15" i="1"/>
  <c r="U15" i="1" s="1"/>
  <c r="Q16" i="1" s="1"/>
  <c r="T16" i="1" s="1"/>
  <c r="S15" i="1"/>
  <c r="AA16" i="1"/>
  <c r="Y17" i="1"/>
  <c r="Z17" i="1"/>
  <c r="V17" i="2" l="1"/>
  <c r="P18" i="2"/>
  <c r="S18" i="2" s="1"/>
  <c r="V15" i="1"/>
  <c r="P16" i="1"/>
  <c r="X17" i="1"/>
  <c r="R18" i="2" l="1"/>
  <c r="U18" i="2" s="1"/>
  <c r="R16" i="1"/>
  <c r="U16" i="1" s="1"/>
  <c r="Q17" i="1" s="1"/>
  <c r="T17" i="1" s="1"/>
  <c r="S16" i="1"/>
  <c r="P17" i="1" s="1"/>
  <c r="V16" i="1"/>
  <c r="Z18" i="1"/>
  <c r="AA17" i="1"/>
  <c r="Y18" i="1"/>
  <c r="X18" i="1" l="1"/>
  <c r="AA18" i="1" s="1"/>
  <c r="V18" i="2"/>
  <c r="S17" i="1"/>
  <c r="R17" i="1"/>
  <c r="U17" i="1" s="1"/>
  <c r="Q18" i="1" s="1"/>
  <c r="T18" i="1" s="1"/>
  <c r="V17" i="1"/>
  <c r="P18" i="1" l="1"/>
  <c r="R18" i="1"/>
  <c r="S18" i="1"/>
  <c r="U18" i="1" l="1"/>
  <c r="V18" i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<sst xmlns="http://schemas.openxmlformats.org/spreadsheetml/2006/main" count="34" uniqueCount="13">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</sst>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-0.99467912331169073</c:v>
                </c:pt>
                <c:pt idx="1">
                  <c:v>9.468570755269301E-3</c:v>
                </c:pt>
                <c:pt idx="2">
                  <c:v>-0.24652280708231578</c:v>
                </c:pt>
                <c:pt idx="3">
                  <c:v>-8.2002446028001774E-2</c:v>
                </c:pt>
                <c:pt idx="4">
                  <c:v>2.8380447353018923E-2</c:v>
                </c:pt>
                <c:pt idx="5">
                  <c:v>0.54280057655519354</c:v>
                </c:pt>
                <c:pt idx="6">
                  <c:v>-0.17083304214464734</c:v>
                </c:pt>
                <c:pt idx="7">
                  <c:v>0.24075852181279433</c:v>
                </c:pt>
                <c:pt idx="8">
                  <c:v>0.80737730588643908</c:v>
                </c:pt>
                <c:pt idx="9">
                  <c:v>1.0347096223313637</c:v>
                </c:pt>
                <c:pt idx="10">
                  <c:v>1.0821376901866531</c:v>
                </c:pt>
                <c:pt idx="11">
                  <c:v>0.85702478848167551</c:v>
                </c:pt>
                <c:pt idx="12">
                  <c:v>0.36191507578896731</c:v>
                </c:pt>
                <c:pt idx="13">
                  <c:v>0.93293856937070352</c:v>
                </c:pt>
                <c:pt idx="14">
                  <c:v>1.1124554122582158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8-4D8A-8C02-DCFE7A70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03376"/>
        <c:axId val="378105336"/>
      </c:scatterChart>
      <c:valAx>
        <c:axId val="3781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05336"/>
        <c:crosses val="autoZero"/>
        <c:crossBetween val="midCat"/>
      </c:valAx>
      <c:valAx>
        <c:axId val="3781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-0.99467912331169073</c:v>
                </c:pt>
                <c:pt idx="1">
                  <c:v>9.468570755269301E-3</c:v>
                </c:pt>
                <c:pt idx="2">
                  <c:v>-0.24652280708231578</c:v>
                </c:pt>
                <c:pt idx="3">
                  <c:v>-8.2002446028001774E-2</c:v>
                </c:pt>
                <c:pt idx="4">
                  <c:v>2.8380447353018923E-2</c:v>
                </c:pt>
                <c:pt idx="5">
                  <c:v>0.54280057655519354</c:v>
                </c:pt>
                <c:pt idx="6">
                  <c:v>-0.17083304214464734</c:v>
                </c:pt>
                <c:pt idx="7">
                  <c:v>0.24075852181279433</c:v>
                </c:pt>
                <c:pt idx="8">
                  <c:v>0.80737730588643908</c:v>
                </c:pt>
                <c:pt idx="9">
                  <c:v>1.0347096223313637</c:v>
                </c:pt>
                <c:pt idx="10">
                  <c:v>1.0821376901866531</c:v>
                </c:pt>
                <c:pt idx="11">
                  <c:v>0.85702478848167551</c:v>
                </c:pt>
                <c:pt idx="12">
                  <c:v>0.36191507578896731</c:v>
                </c:pt>
                <c:pt idx="13">
                  <c:v>0.93293856937070352</c:v>
                </c:pt>
                <c:pt idx="14">
                  <c:v>1.1124554122582158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3-49E7-805F-A01805B9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11912"/>
        <c:axId val="382308384"/>
      </c:scatterChart>
      <c:valAx>
        <c:axId val="3823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08384"/>
        <c:crosses val="autoZero"/>
        <c:crossBetween val="midCat"/>
      </c:valAx>
      <c:valAx>
        <c:axId val="3823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0</xdr:row>
      <xdr:rowOff>109536</xdr:rowOff>
    </xdr:from>
    <xdr:to>
      <xdr:col>12</xdr:col>
      <xdr:colOff>114299</xdr:colOff>
      <xdr:row>22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0</xdr:row>
      <xdr:rowOff>109536</xdr:rowOff>
    </xdr:from>
    <xdr:to>
      <xdr:col>12</xdr:col>
      <xdr:colOff>114299</xdr:colOff>
      <xdr:row>22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workbookViewId="0">
      <selection activeCell="W25" sqref="W25"/>
    </sheetView>
  </sheetViews>
  <sheetFormatPr defaultRowHeight="15" x14ac:dyDescent="0.25"/>
  <cols>
    <col min="2" max="2" width="12.42578125" customWidth="1"/>
    <col min="22" max="22" width="11.85546875" customWidth="1"/>
  </cols>
  <sheetData>
    <row r="1" spans="1:27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7" x14ac:dyDescent="0.25">
      <c r="A2">
        <v>0</v>
      </c>
      <c r="B2">
        <f>LOG(A2+4,2)-0.5*(SIN(((A2+6)/3)^3)+5)</f>
        <v>-0.99467912331169073</v>
      </c>
      <c r="P2">
        <v>1</v>
      </c>
      <c r="Q2">
        <v>2</v>
      </c>
      <c r="R2">
        <f>(P2+Q2)/2</f>
        <v>1.5</v>
      </c>
      <c r="S2">
        <f t="shared" ref="S2:U3" si="0">LOG(P2+4,2)-0.5*(SIN(((P2+6)/3)^3)+5)</f>
        <v>-0.24652280708231578</v>
      </c>
      <c r="T2">
        <f t="shared" si="0"/>
        <v>2.8380447353018923E-2</v>
      </c>
      <c r="U2">
        <f t="shared" si="0"/>
        <v>-8.2002446028001774E-2</v>
      </c>
      <c r="V2">
        <f>ABS(P2-R2)</f>
        <v>0.5</v>
      </c>
      <c r="X2" s="2">
        <v>2</v>
      </c>
    </row>
    <row r="3" spans="1:27" x14ac:dyDescent="0.25">
      <c r="A3">
        <v>0.5</v>
      </c>
      <c r="B3">
        <f t="shared" ref="B3:B16" si="1">LOG(A3+4,2)-0.5*(SIN(((A3+6)/3)^3)+5)</f>
        <v>9.468570755269301E-3</v>
      </c>
      <c r="P3">
        <f>IF(S2*U2&gt;0,R2,P2)</f>
        <v>1.5</v>
      </c>
      <c r="Q3">
        <f>IF(T2*U2&gt;0,R2,Q2)</f>
        <v>2</v>
      </c>
      <c r="R3">
        <f>(P3+Q3)/2</f>
        <v>1.75</v>
      </c>
      <c r="S3">
        <f t="shared" si="0"/>
        <v>-8.2002446028001774E-2</v>
      </c>
      <c r="T3">
        <f t="shared" si="0"/>
        <v>2.8380447353018923E-2</v>
      </c>
      <c r="U3">
        <f t="shared" si="0"/>
        <v>0.52318955942737988</v>
      </c>
      <c r="V3">
        <f t="shared" ref="V3:V18" si="2">ABS(P3-R3)</f>
        <v>0.25</v>
      </c>
      <c r="X3">
        <f>X2-Y3/Z3</f>
        <v>2.0086203369359028</v>
      </c>
      <c r="Y3">
        <f>LOG(X2+4,2)-0.5*(SIN(((X2+6)/3)^3)+5)</f>
        <v>2.8380447353018923E-2</v>
      </c>
      <c r="Z3">
        <f>(1/((X2+4)*LN(2)))-0.5*COS(((X2+6)/3)^3)*(((X2+6)/3)^2)</f>
        <v>-3.2922665974710776</v>
      </c>
      <c r="AA3">
        <f>ABS(X3-X2)</f>
        <v>8.6203369359028059E-3</v>
      </c>
    </row>
    <row r="4" spans="1:27" x14ac:dyDescent="0.25">
      <c r="A4">
        <v>1</v>
      </c>
      <c r="B4">
        <f t="shared" si="1"/>
        <v>-0.24652280708231578</v>
      </c>
      <c r="P4">
        <f t="shared" ref="P4:P18" si="3">IF(S3*U3&gt;0,R3,P3)</f>
        <v>1.5</v>
      </c>
      <c r="Q4">
        <f t="shared" ref="Q4:Q18" si="4">IF(T3*U3&gt;0,R3,Q3)</f>
        <v>1.75</v>
      </c>
      <c r="R4">
        <f t="shared" ref="R4:R18" si="5">(P4+Q4)/2</f>
        <v>1.625</v>
      </c>
      <c r="S4">
        <f t="shared" ref="S4:S18" si="6">LOG(P4+4,2)-0.5*(SIN(((P4+6)/3)^3)+5)</f>
        <v>-8.2002446028001774E-2</v>
      </c>
      <c r="T4">
        <f t="shared" ref="T4:T18" si="7">LOG(Q4+4,2)-0.5*(SIN(((Q4+6)/3)^3)+5)</f>
        <v>0.52318955942737988</v>
      </c>
      <c r="U4">
        <f t="shared" ref="U4:U18" si="8">LOG(R4+4,2)-0.5*(SIN(((R4+6)/3)^3)+5)</f>
        <v>0.31829290442543501</v>
      </c>
      <c r="V4">
        <f t="shared" si="2"/>
        <v>0.125</v>
      </c>
      <c r="X4">
        <f t="shared" ref="X4:X18" si="9">X3-Y4/Z4</f>
        <v>2.0086482740896847</v>
      </c>
      <c r="Y4">
        <f t="shared" ref="Y4:Y18" si="10">LOG(X3+4,2)-0.5*(SIN(((X3+6)/3)^3)+5)</f>
        <v>9.1321968869628734E-5</v>
      </c>
      <c r="Z4">
        <f t="shared" ref="Z4:Z18" si="11">(1/((X3+4)*LN(2)))-0.5*COS(((X3+6)/3)^3)*(((X3+6)/3)^2)</f>
        <v>-3.2688358156324897</v>
      </c>
      <c r="AA4">
        <f t="shared" ref="AA4:AA18" si="12">ABS(X4-X3)</f>
        <v>2.7937153781909529E-5</v>
      </c>
    </row>
    <row r="5" spans="1:27" x14ac:dyDescent="0.25">
      <c r="A5">
        <v>1.5</v>
      </c>
      <c r="B5">
        <f t="shared" si="1"/>
        <v>-8.2002446028001774E-2</v>
      </c>
      <c r="P5">
        <f t="shared" si="3"/>
        <v>1.5</v>
      </c>
      <c r="Q5">
        <f t="shared" si="4"/>
        <v>1.625</v>
      </c>
      <c r="R5">
        <f t="shared" si="5"/>
        <v>1.5625</v>
      </c>
      <c r="S5">
        <f t="shared" si="6"/>
        <v>-8.2002446028001774E-2</v>
      </c>
      <c r="T5">
        <f t="shared" si="7"/>
        <v>0.31829290442543501</v>
      </c>
      <c r="U5">
        <f t="shared" si="8"/>
        <v>0.12870360590416752</v>
      </c>
      <c r="V5">
        <f t="shared" si="2"/>
        <v>6.25E-2</v>
      </c>
      <c r="X5">
        <f t="shared" si="9"/>
        <v>2.0086482745076442</v>
      </c>
      <c r="Y5">
        <f t="shared" si="10"/>
        <v>1.3662004860748311E-9</v>
      </c>
      <c r="Z5">
        <f t="shared" si="11"/>
        <v>-3.2687379864067565</v>
      </c>
      <c r="AA5">
        <f t="shared" si="12"/>
        <v>4.1795944483169478E-10</v>
      </c>
    </row>
    <row r="6" spans="1:27" x14ac:dyDescent="0.25">
      <c r="A6">
        <v>2</v>
      </c>
      <c r="B6">
        <f t="shared" si="1"/>
        <v>2.8380447353018923E-2</v>
      </c>
      <c r="P6">
        <f t="shared" si="3"/>
        <v>1.5</v>
      </c>
      <c r="Q6">
        <f t="shared" si="4"/>
        <v>1.5625</v>
      </c>
      <c r="R6">
        <f t="shared" si="5"/>
        <v>1.53125</v>
      </c>
      <c r="S6">
        <f t="shared" si="6"/>
        <v>-8.2002446028001774E-2</v>
      </c>
      <c r="T6">
        <f t="shared" si="7"/>
        <v>0.12870360590416752</v>
      </c>
      <c r="U6">
        <f t="shared" si="8"/>
        <v>2.4066943362107907E-2</v>
      </c>
      <c r="V6">
        <f t="shared" si="2"/>
        <v>3.125E-2</v>
      </c>
      <c r="X6">
        <f t="shared" si="9"/>
        <v>2.0086482745076442</v>
      </c>
      <c r="Y6">
        <f t="shared" si="10"/>
        <v>0</v>
      </c>
      <c r="Z6">
        <f t="shared" si="11"/>
        <v>-3.2687379849421041</v>
      </c>
      <c r="AA6">
        <f t="shared" si="12"/>
        <v>0</v>
      </c>
    </row>
    <row r="7" spans="1:27" x14ac:dyDescent="0.25">
      <c r="A7">
        <v>2.5</v>
      </c>
      <c r="B7">
        <f t="shared" si="1"/>
        <v>0.54280057655519354</v>
      </c>
      <c r="P7">
        <f t="shared" si="3"/>
        <v>1.5</v>
      </c>
      <c r="Q7">
        <f t="shared" si="4"/>
        <v>1.53125</v>
      </c>
      <c r="R7">
        <f t="shared" si="5"/>
        <v>1.515625</v>
      </c>
      <c r="S7">
        <f t="shared" si="6"/>
        <v>-8.2002446028001774E-2</v>
      </c>
      <c r="T7">
        <f t="shared" si="7"/>
        <v>2.4066943362107907E-2</v>
      </c>
      <c r="U7">
        <f t="shared" si="8"/>
        <v>-2.902761526958697E-2</v>
      </c>
      <c r="V7">
        <f t="shared" si="2"/>
        <v>1.5625E-2</v>
      </c>
      <c r="X7">
        <f t="shared" si="9"/>
        <v>2.0086482745076442</v>
      </c>
      <c r="Y7">
        <f t="shared" si="10"/>
        <v>0</v>
      </c>
      <c r="Z7">
        <f t="shared" si="11"/>
        <v>-3.2687379849421041</v>
      </c>
      <c r="AA7">
        <f t="shared" si="12"/>
        <v>0</v>
      </c>
    </row>
    <row r="8" spans="1:27" x14ac:dyDescent="0.25">
      <c r="A8">
        <v>3</v>
      </c>
      <c r="B8">
        <f t="shared" si="1"/>
        <v>-0.17083304214464734</v>
      </c>
      <c r="P8">
        <f t="shared" si="3"/>
        <v>1.515625</v>
      </c>
      <c r="Q8">
        <f t="shared" si="4"/>
        <v>1.53125</v>
      </c>
      <c r="R8">
        <f t="shared" si="5"/>
        <v>1.5234375</v>
      </c>
      <c r="S8">
        <f t="shared" si="6"/>
        <v>-2.902761526958697E-2</v>
      </c>
      <c r="T8">
        <f t="shared" si="7"/>
        <v>2.4066943362107907E-2</v>
      </c>
      <c r="U8">
        <f t="shared" si="8"/>
        <v>-2.4657411363508963E-3</v>
      </c>
      <c r="V8">
        <f t="shared" si="2"/>
        <v>7.8125E-3</v>
      </c>
      <c r="X8">
        <f t="shared" si="9"/>
        <v>2.0086482745076442</v>
      </c>
      <c r="Y8">
        <f t="shared" si="10"/>
        <v>0</v>
      </c>
      <c r="Z8">
        <f t="shared" si="11"/>
        <v>-3.2687379849421041</v>
      </c>
      <c r="AA8">
        <f t="shared" si="12"/>
        <v>0</v>
      </c>
    </row>
    <row r="9" spans="1:27" x14ac:dyDescent="0.25">
      <c r="A9">
        <v>3.5</v>
      </c>
      <c r="B9">
        <f t="shared" si="1"/>
        <v>0.24075852181279433</v>
      </c>
      <c r="P9">
        <f t="shared" si="3"/>
        <v>1.5234375</v>
      </c>
      <c r="Q9">
        <f t="shared" si="4"/>
        <v>1.53125</v>
      </c>
      <c r="R9">
        <f t="shared" si="5"/>
        <v>1.52734375</v>
      </c>
      <c r="S9">
        <f t="shared" si="6"/>
        <v>-2.4657411363508963E-3</v>
      </c>
      <c r="T9">
        <f t="shared" si="7"/>
        <v>2.4066943362107907E-2</v>
      </c>
      <c r="U9">
        <f t="shared" si="8"/>
        <v>1.0807978961921538E-2</v>
      </c>
      <c r="V9">
        <f t="shared" si="2"/>
        <v>3.90625E-3</v>
      </c>
      <c r="X9">
        <f t="shared" si="9"/>
        <v>2.0086482745076442</v>
      </c>
      <c r="Y9">
        <f t="shared" si="10"/>
        <v>0</v>
      </c>
      <c r="Z9">
        <f t="shared" si="11"/>
        <v>-3.2687379849421041</v>
      </c>
      <c r="AA9">
        <f t="shared" si="12"/>
        <v>0</v>
      </c>
    </row>
    <row r="10" spans="1:27" x14ac:dyDescent="0.25">
      <c r="A10">
        <v>4</v>
      </c>
      <c r="B10">
        <f t="shared" si="1"/>
        <v>0.80737730588643908</v>
      </c>
      <c r="P10">
        <f t="shared" si="3"/>
        <v>1.5234375</v>
      </c>
      <c r="Q10">
        <f t="shared" si="4"/>
        <v>1.52734375</v>
      </c>
      <c r="R10">
        <f t="shared" si="5"/>
        <v>1.525390625</v>
      </c>
      <c r="S10">
        <f t="shared" si="6"/>
        <v>-2.4657411363508963E-3</v>
      </c>
      <c r="T10">
        <f t="shared" si="7"/>
        <v>1.0807978961921538E-2</v>
      </c>
      <c r="U10">
        <f t="shared" si="8"/>
        <v>4.1724959344091594E-3</v>
      </c>
      <c r="V10">
        <f t="shared" si="2"/>
        <v>1.953125E-3</v>
      </c>
      <c r="X10">
        <f t="shared" si="9"/>
        <v>2.0086482745076442</v>
      </c>
      <c r="Y10">
        <f t="shared" si="10"/>
        <v>0</v>
      </c>
      <c r="Z10">
        <f t="shared" si="11"/>
        <v>-3.2687379849421041</v>
      </c>
      <c r="AA10">
        <f t="shared" si="12"/>
        <v>0</v>
      </c>
    </row>
    <row r="11" spans="1:27" x14ac:dyDescent="0.25">
      <c r="A11">
        <v>4.5</v>
      </c>
      <c r="B11">
        <f t="shared" si="1"/>
        <v>1.0347096223313637</v>
      </c>
      <c r="P11">
        <f t="shared" si="3"/>
        <v>1.5234375</v>
      </c>
      <c r="Q11">
        <f t="shared" si="4"/>
        <v>1.525390625</v>
      </c>
      <c r="R11">
        <f t="shared" si="5"/>
        <v>1.5244140625</v>
      </c>
      <c r="S11">
        <f t="shared" si="6"/>
        <v>-2.4657411363508963E-3</v>
      </c>
      <c r="T11">
        <f t="shared" si="7"/>
        <v>4.1724959344091594E-3</v>
      </c>
      <c r="U11">
        <f t="shared" si="8"/>
        <v>8.536633310578523E-4</v>
      </c>
      <c r="V11">
        <f t="shared" si="2"/>
        <v>9.765625E-4</v>
      </c>
      <c r="X11">
        <f t="shared" si="9"/>
        <v>2.0086482745076442</v>
      </c>
      <c r="Y11">
        <f t="shared" si="10"/>
        <v>0</v>
      </c>
      <c r="Z11">
        <f t="shared" si="11"/>
        <v>-3.2687379849421041</v>
      </c>
      <c r="AA11">
        <f t="shared" si="12"/>
        <v>0</v>
      </c>
    </row>
    <row r="12" spans="1:27" x14ac:dyDescent="0.25">
      <c r="A12">
        <v>5</v>
      </c>
      <c r="B12">
        <f t="shared" si="1"/>
        <v>1.0821376901866531</v>
      </c>
      <c r="P12">
        <f t="shared" si="3"/>
        <v>1.5234375</v>
      </c>
      <c r="Q12">
        <f t="shared" si="4"/>
        <v>1.5244140625</v>
      </c>
      <c r="R12">
        <f t="shared" si="5"/>
        <v>1.52392578125</v>
      </c>
      <c r="S12">
        <f t="shared" si="6"/>
        <v>-2.4657411363508963E-3</v>
      </c>
      <c r="T12">
        <f t="shared" si="7"/>
        <v>8.536633310578523E-4</v>
      </c>
      <c r="U12">
        <f t="shared" si="8"/>
        <v>-8.0597470303755969E-4</v>
      </c>
      <c r="V12">
        <f t="shared" si="2"/>
        <v>4.8828125E-4</v>
      </c>
      <c r="X12">
        <f t="shared" si="9"/>
        <v>2.0086482745076442</v>
      </c>
      <c r="Y12">
        <f t="shared" si="10"/>
        <v>0</v>
      </c>
      <c r="Z12">
        <f t="shared" si="11"/>
        <v>-3.2687379849421041</v>
      </c>
      <c r="AA12">
        <f t="shared" si="12"/>
        <v>0</v>
      </c>
    </row>
    <row r="13" spans="1:27" x14ac:dyDescent="0.25">
      <c r="A13">
        <v>5.5</v>
      </c>
      <c r="B13">
        <f t="shared" si="1"/>
        <v>0.85702478848167551</v>
      </c>
      <c r="P13">
        <f t="shared" si="3"/>
        <v>1.52392578125</v>
      </c>
      <c r="Q13">
        <f t="shared" si="4"/>
        <v>1.5244140625</v>
      </c>
      <c r="R13">
        <f t="shared" si="5"/>
        <v>1.524169921875</v>
      </c>
      <c r="S13">
        <f t="shared" si="6"/>
        <v>-8.0597470303755969E-4</v>
      </c>
      <c r="T13">
        <f t="shared" si="7"/>
        <v>8.536633310578523E-4</v>
      </c>
      <c r="U13">
        <f t="shared" si="8"/>
        <v>2.3861274016212519E-5</v>
      </c>
      <c r="V13">
        <f t="shared" si="2"/>
        <v>2.44140625E-4</v>
      </c>
      <c r="X13">
        <f t="shared" si="9"/>
        <v>2.0086482745076442</v>
      </c>
      <c r="Y13">
        <f t="shared" si="10"/>
        <v>0</v>
      </c>
      <c r="Z13">
        <f t="shared" si="11"/>
        <v>-3.2687379849421041</v>
      </c>
      <c r="AA13">
        <f t="shared" si="12"/>
        <v>0</v>
      </c>
    </row>
    <row r="14" spans="1:27" x14ac:dyDescent="0.25">
      <c r="A14">
        <v>6</v>
      </c>
      <c r="B14">
        <f t="shared" si="1"/>
        <v>0.36191507578896731</v>
      </c>
      <c r="P14">
        <f t="shared" si="3"/>
        <v>1.52392578125</v>
      </c>
      <c r="Q14">
        <f t="shared" si="4"/>
        <v>1.524169921875</v>
      </c>
      <c r="R14">
        <f t="shared" si="5"/>
        <v>1.5240478515625</v>
      </c>
      <c r="S14">
        <f t="shared" si="6"/>
        <v>-8.0597470303755969E-4</v>
      </c>
      <c r="T14">
        <f t="shared" si="7"/>
        <v>2.3861274016212519E-5</v>
      </c>
      <c r="U14">
        <f t="shared" si="8"/>
        <v>-3.9105258828975309E-4</v>
      </c>
      <c r="V14">
        <f t="shared" si="2"/>
        <v>1.220703125E-4</v>
      </c>
      <c r="X14">
        <f t="shared" si="9"/>
        <v>2.0086482745076442</v>
      </c>
      <c r="Y14">
        <f t="shared" si="10"/>
        <v>0</v>
      </c>
      <c r="Z14">
        <f t="shared" si="11"/>
        <v>-3.2687379849421041</v>
      </c>
      <c r="AA14">
        <f t="shared" si="12"/>
        <v>0</v>
      </c>
    </row>
    <row r="15" spans="1:27" x14ac:dyDescent="0.25">
      <c r="A15">
        <v>6.5</v>
      </c>
      <c r="B15">
        <f t="shared" si="1"/>
        <v>0.93293856937070352</v>
      </c>
      <c r="P15">
        <f t="shared" si="3"/>
        <v>1.5240478515625</v>
      </c>
      <c r="Q15">
        <f t="shared" si="4"/>
        <v>1.524169921875</v>
      </c>
      <c r="R15">
        <f t="shared" si="5"/>
        <v>1.52410888671875</v>
      </c>
      <c r="S15">
        <f t="shared" si="6"/>
        <v>-3.9105258828975309E-4</v>
      </c>
      <c r="T15">
        <f t="shared" si="7"/>
        <v>2.3861274016212519E-5</v>
      </c>
      <c r="U15">
        <f t="shared" si="8"/>
        <v>-1.8359461136352451E-4</v>
      </c>
      <c r="V15">
        <f t="shared" si="2"/>
        <v>6.103515625E-5</v>
      </c>
      <c r="X15">
        <f t="shared" si="9"/>
        <v>2.0086482745076442</v>
      </c>
      <c r="Y15">
        <f t="shared" si="10"/>
        <v>0</v>
      </c>
      <c r="Z15">
        <f t="shared" si="11"/>
        <v>-3.2687379849421041</v>
      </c>
      <c r="AA15">
        <f t="shared" si="12"/>
        <v>0</v>
      </c>
    </row>
    <row r="16" spans="1:27" x14ac:dyDescent="0.25">
      <c r="A16">
        <v>7</v>
      </c>
      <c r="B16">
        <f t="shared" si="1"/>
        <v>1.1124554122582158</v>
      </c>
      <c r="P16">
        <f t="shared" si="3"/>
        <v>1.52410888671875</v>
      </c>
      <c r="Q16">
        <f t="shared" si="4"/>
        <v>1.524169921875</v>
      </c>
      <c r="R16">
        <f t="shared" si="5"/>
        <v>1.524139404296875</v>
      </c>
      <c r="S16">
        <f t="shared" si="6"/>
        <v>-1.8359461136352451E-4</v>
      </c>
      <c r="T16">
        <f t="shared" si="7"/>
        <v>2.3861274016212519E-5</v>
      </c>
      <c r="U16">
        <f t="shared" si="8"/>
        <v>-7.9866405449102729E-5</v>
      </c>
      <c r="V16">
        <f t="shared" si="2"/>
        <v>3.0517578125E-5</v>
      </c>
      <c r="X16">
        <f t="shared" si="9"/>
        <v>2.0086482745076442</v>
      </c>
      <c r="Y16">
        <f t="shared" si="10"/>
        <v>0</v>
      </c>
      <c r="Z16">
        <f t="shared" si="11"/>
        <v>-3.2687379849421041</v>
      </c>
      <c r="AA16">
        <f t="shared" si="12"/>
        <v>0</v>
      </c>
    </row>
    <row r="17" spans="16:27" x14ac:dyDescent="0.25">
      <c r="P17">
        <f t="shared" si="3"/>
        <v>1.524139404296875</v>
      </c>
      <c r="Q17">
        <f t="shared" si="4"/>
        <v>1.524169921875</v>
      </c>
      <c r="R17">
        <f t="shared" si="5"/>
        <v>1.5241546630859375</v>
      </c>
      <c r="S17">
        <f t="shared" si="6"/>
        <v>-7.9866405449102729E-5</v>
      </c>
      <c r="T17">
        <f t="shared" si="7"/>
        <v>2.3861274016212519E-5</v>
      </c>
      <c r="U17">
        <f t="shared" si="8"/>
        <v>-2.8002499690149563E-5</v>
      </c>
      <c r="V17">
        <f t="shared" si="2"/>
        <v>1.52587890625E-5</v>
      </c>
      <c r="X17">
        <f t="shared" si="9"/>
        <v>2.0086482745076442</v>
      </c>
      <c r="Y17">
        <f t="shared" si="10"/>
        <v>0</v>
      </c>
      <c r="Z17">
        <f t="shared" si="11"/>
        <v>-3.2687379849421041</v>
      </c>
      <c r="AA17">
        <f t="shared" si="12"/>
        <v>0</v>
      </c>
    </row>
    <row r="18" spans="16:27" x14ac:dyDescent="0.25">
      <c r="P18">
        <f t="shared" si="3"/>
        <v>1.5241546630859375</v>
      </c>
      <c r="Q18">
        <f t="shared" si="4"/>
        <v>1.524169921875</v>
      </c>
      <c r="R18">
        <f t="shared" si="5"/>
        <v>1.5241622924804688</v>
      </c>
      <c r="S18">
        <f t="shared" si="6"/>
        <v>-2.8002499690149563E-5</v>
      </c>
      <c r="T18">
        <f t="shared" si="7"/>
        <v>2.3861274016212519E-5</v>
      </c>
      <c r="U18">
        <f t="shared" si="8"/>
        <v>-2.0705963010847483E-6</v>
      </c>
      <c r="V18">
        <f t="shared" si="2"/>
        <v>7.62939453125E-6</v>
      </c>
      <c r="X18">
        <f t="shared" si="9"/>
        <v>2.0086482745076442</v>
      </c>
      <c r="Y18">
        <f t="shared" si="10"/>
        <v>0</v>
      </c>
      <c r="Z18">
        <f t="shared" si="11"/>
        <v>-3.2687379849421041</v>
      </c>
      <c r="AA18">
        <f t="shared" si="12"/>
        <v>0</v>
      </c>
    </row>
    <row r="23" spans="16:27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7" x14ac:dyDescent="0.25">
      <c r="P24">
        <v>1</v>
      </c>
      <c r="R24">
        <v>5</v>
      </c>
      <c r="Z24">
        <f>(1/((X2+4)*LN(2)))-((X2+6)^2)*COS(((X2+6)^3)/27)/18</f>
        <v>-3.2922665974710781</v>
      </c>
    </row>
    <row r="25" spans="16:27" x14ac:dyDescent="0.25">
      <c r="P25">
        <f>P24-Q25/$R$24</f>
        <v>1.0493045614164631</v>
      </c>
      <c r="Q25">
        <f>LOG(P24+4,2)-0.5*(SIN(((P24+6)/3)^3)+5)</f>
        <v>-0.24652280708231578</v>
      </c>
      <c r="S25">
        <f>ABS(P25-P24)</f>
        <v>4.9304561416463111E-2</v>
      </c>
      <c r="T25" t="str">
        <f>IF(S25&gt;0.001,"no","yes")</f>
        <v>no</v>
      </c>
    </row>
    <row r="26" spans="16:27" x14ac:dyDescent="0.25">
      <c r="P26">
        <f t="shared" ref="P26:P37" si="13">P25-Q26/$R$24</f>
        <v>1.1217342250840854</v>
      </c>
      <c r="Q26">
        <f t="shared" ref="Q26:Q37" si="14">LOG(P25+4,2)-0.5*(SIN(((P25+6)/3)^3)+5)</f>
        <v>-0.36214831833811134</v>
      </c>
      <c r="S26">
        <f t="shared" ref="S26:S37" si="15">ABS(P26-P25)</f>
        <v>7.2429663667622268E-2</v>
      </c>
      <c r="T26" t="str">
        <f t="shared" ref="T26:T37" si="16">IF(S26&gt;0.001,"no","yes")</f>
        <v>no</v>
      </c>
    </row>
    <row r="27" spans="16:27" x14ac:dyDescent="0.25">
      <c r="P27">
        <f t="shared" si="13"/>
        <v>1.2229536562872634</v>
      </c>
      <c r="Q27">
        <f t="shared" si="14"/>
        <v>-0.50609715601589045</v>
      </c>
      <c r="S27">
        <f t="shared" si="15"/>
        <v>0.101219431203178</v>
      </c>
      <c r="T27" t="str">
        <f t="shared" si="16"/>
        <v>no</v>
      </c>
    </row>
    <row r="28" spans="16:27" x14ac:dyDescent="0.25">
      <c r="P28">
        <f t="shared" si="13"/>
        <v>1.3443553078839729</v>
      </c>
      <c r="Q28">
        <f t="shared" si="14"/>
        <v>-0.60700825798354829</v>
      </c>
      <c r="S28">
        <f t="shared" si="15"/>
        <v>0.12140165159670957</v>
      </c>
      <c r="T28" t="str">
        <f t="shared" si="16"/>
        <v>no</v>
      </c>
    </row>
    <row r="29" spans="16:27" x14ac:dyDescent="0.25">
      <c r="P29">
        <f t="shared" si="13"/>
        <v>1.4467737946422228</v>
      </c>
      <c r="Q29">
        <f t="shared" si="14"/>
        <v>-0.51209243379124869</v>
      </c>
      <c r="S29">
        <f t="shared" si="15"/>
        <v>0.10241848675824983</v>
      </c>
      <c r="T29" t="str">
        <f t="shared" si="16"/>
        <v>no</v>
      </c>
    </row>
    <row r="30" spans="16:27" x14ac:dyDescent="0.25">
      <c r="P30">
        <f t="shared" si="13"/>
        <v>1.4978541845956672</v>
      </c>
      <c r="Q30">
        <f t="shared" si="14"/>
        <v>-0.25540194976722175</v>
      </c>
      <c r="S30">
        <f t="shared" si="15"/>
        <v>5.1080389953444438E-2</v>
      </c>
      <c r="T30" t="str">
        <f t="shared" si="16"/>
        <v>no</v>
      </c>
    </row>
    <row r="31" spans="16:27" x14ac:dyDescent="0.25">
      <c r="P31">
        <f t="shared" si="13"/>
        <v>1.5157026233839956</v>
      </c>
      <c r="Q31">
        <f t="shared" si="14"/>
        <v>-8.9242193941642345E-2</v>
      </c>
      <c r="S31">
        <f t="shared" si="15"/>
        <v>1.7848438788328425E-2</v>
      </c>
      <c r="T31" t="str">
        <f t="shared" si="16"/>
        <v>no</v>
      </c>
    </row>
    <row r="32" spans="16:27" x14ac:dyDescent="0.25">
      <c r="P32">
        <f t="shared" si="13"/>
        <v>1.5214553738637826</v>
      </c>
      <c r="Q32">
        <f t="shared" si="14"/>
        <v>-2.8763752398934805E-2</v>
      </c>
      <c r="S32">
        <f t="shared" si="15"/>
        <v>5.7527504797869611E-3</v>
      </c>
      <c r="T32" t="str">
        <f t="shared" si="16"/>
        <v>no</v>
      </c>
    </row>
    <row r="33" spans="16:20" x14ac:dyDescent="0.25">
      <c r="P33">
        <f t="shared" si="13"/>
        <v>1.5232962547298221</v>
      </c>
      <c r="Q33">
        <f t="shared" si="14"/>
        <v>-9.2044043301977574E-3</v>
      </c>
      <c r="S33">
        <f t="shared" si="15"/>
        <v>1.8408808660395071E-3</v>
      </c>
      <c r="T33" t="str">
        <f t="shared" si="16"/>
        <v>no</v>
      </c>
    </row>
    <row r="34" spans="16:20" x14ac:dyDescent="0.25">
      <c r="P34">
        <f t="shared" si="13"/>
        <v>1.5238854315626442</v>
      </c>
      <c r="Q34">
        <f t="shared" si="14"/>
        <v>-2.9458841641103461E-3</v>
      </c>
      <c r="S34">
        <f t="shared" si="15"/>
        <v>5.8917683282211364E-4</v>
      </c>
      <c r="T34" t="str">
        <f t="shared" si="16"/>
        <v>yes</v>
      </c>
    </row>
    <row r="35" spans="16:20" x14ac:dyDescent="0.25">
      <c r="P35">
        <f t="shared" si="13"/>
        <v>1.5240740569145346</v>
      </c>
      <c r="Q35">
        <f t="shared" si="14"/>
        <v>-9.4312675945218416E-4</v>
      </c>
      <c r="S35">
        <f t="shared" si="15"/>
        <v>1.8862535189034801E-4</v>
      </c>
      <c r="T35" t="str">
        <f t="shared" si="16"/>
        <v>yes</v>
      </c>
    </row>
    <row r="36" spans="16:20" x14ac:dyDescent="0.25">
      <c r="P36">
        <f t="shared" si="13"/>
        <v>1.5241344530275807</v>
      </c>
      <c r="Q36">
        <f t="shared" si="14"/>
        <v>-3.0198056523067507E-4</v>
      </c>
      <c r="S36">
        <f t="shared" si="15"/>
        <v>6.0396113046090605E-5</v>
      </c>
      <c r="T36" t="str">
        <f t="shared" si="16"/>
        <v>yes</v>
      </c>
    </row>
    <row r="37" spans="16:20" x14ac:dyDescent="0.25">
      <c r="P37">
        <f t="shared" si="13"/>
        <v>1.5241537921405843</v>
      </c>
      <c r="Q37">
        <f t="shared" si="14"/>
        <v>-9.6695565018567464E-5</v>
      </c>
      <c r="S37">
        <f t="shared" si="15"/>
        <v>1.9339113003669084E-5</v>
      </c>
      <c r="T37" t="str">
        <f t="shared" si="16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7"/>
  <sheetViews>
    <sheetView tabSelected="1" workbookViewId="0">
      <selection activeCell="Z5" sqref="Z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7" x14ac:dyDescent="0.25">
      <c r="A2">
        <v>0</v>
      </c>
      <c r="B2">
        <f>LOG(A2+4,2)-0.5*(SIN(((A2+6)/3)^3)+5)</f>
        <v>-0.99467912331169073</v>
      </c>
      <c r="P2">
        <v>3</v>
      </c>
      <c r="Q2">
        <v>4</v>
      </c>
      <c r="R2">
        <f>(P2+Q2)/2</f>
        <v>3.5</v>
      </c>
      <c r="S2">
        <f t="shared" ref="S2:U17" si="0">LOG(P2+4,2)-0.5*(SIN(((P2+6)/3)^3)+5)</f>
        <v>-0.17083304214464734</v>
      </c>
      <c r="T2">
        <f t="shared" si="0"/>
        <v>0.80737730588643908</v>
      </c>
      <c r="U2">
        <f t="shared" si="0"/>
        <v>0.24075852181279433</v>
      </c>
      <c r="V2">
        <f>ABS(P2-R2)</f>
        <v>0.5</v>
      </c>
      <c r="X2">
        <v>3</v>
      </c>
    </row>
    <row r="3" spans="1:27" x14ac:dyDescent="0.25">
      <c r="A3">
        <v>0.5</v>
      </c>
      <c r="B3">
        <f t="shared" ref="B3:B16" si="1">LOG(A3+4,2)-0.5*(SIN(((A3+6)/3)^3)+5)</f>
        <v>9.468570755269301E-3</v>
      </c>
      <c r="P3">
        <f>IF(S2*U2&gt;0,R2,P2)</f>
        <v>3</v>
      </c>
      <c r="Q3">
        <f>IF(T2*U2&gt;0,R2,Q2)</f>
        <v>3.5</v>
      </c>
      <c r="R3">
        <f>(P3+Q3)/2</f>
        <v>3.25</v>
      </c>
      <c r="S3">
        <f t="shared" si="0"/>
        <v>-0.17083304214464734</v>
      </c>
      <c r="T3">
        <f t="shared" si="0"/>
        <v>0.24075852181279433</v>
      </c>
      <c r="U3">
        <f t="shared" si="0"/>
        <v>0.78886507074098766</v>
      </c>
      <c r="V3">
        <f t="shared" ref="V3:V18" si="2">ABS(P3-R3)</f>
        <v>0.25</v>
      </c>
      <c r="X3">
        <f>X2-Y3/Z3</f>
        <v>3.1123366566923698</v>
      </c>
      <c r="Y3">
        <f>LOG(X2+4,2)-0.5*(SIN(((X2+6)/3)^3)+5)</f>
        <v>-0.17083304214464734</v>
      </c>
      <c r="Z3">
        <f>(1/((X2+4)*LN(2)))-0.5*COS(((X2+6)/3)^3)*(((X2+6)/3)^2)</f>
        <v>1.5207239308578291</v>
      </c>
      <c r="AA3">
        <f>ABS(X3-X2)</f>
        <v>0.11233665669236981</v>
      </c>
    </row>
    <row r="4" spans="1:27" x14ac:dyDescent="0.25">
      <c r="A4">
        <v>1</v>
      </c>
      <c r="B4">
        <f t="shared" si="1"/>
        <v>-0.24652280708231578</v>
      </c>
      <c r="P4">
        <f t="shared" ref="P4:P18" si="3">IF(S3*U3&gt;0,R3,P3)</f>
        <v>3</v>
      </c>
      <c r="Q4">
        <f t="shared" ref="Q4:Q18" si="4">IF(T3*U3&gt;0,R3,Q3)</f>
        <v>3.25</v>
      </c>
      <c r="R4">
        <f t="shared" ref="R4:R18" si="5">(P4+Q4)/2</f>
        <v>3.125</v>
      </c>
      <c r="S4">
        <f t="shared" si="0"/>
        <v>-0.17083304214464734</v>
      </c>
      <c r="T4">
        <f t="shared" si="0"/>
        <v>0.78886507074098766</v>
      </c>
      <c r="U4">
        <f t="shared" si="0"/>
        <v>0.26627044601468564</v>
      </c>
      <c r="V4">
        <f t="shared" si="2"/>
        <v>0.125</v>
      </c>
      <c r="X4">
        <f t="shared" ref="X4:X18" si="6">X3-Y4/Z4</f>
        <v>3.0681743094632066</v>
      </c>
      <c r="Y4">
        <f t="shared" ref="Y4:Y18" si="7">LOG(X3+4,2)-0.5*(SIN(((X3+6)/3)^3)+5)</f>
        <v>0.20631551114450852</v>
      </c>
      <c r="Z4">
        <f>(1/((X3+4)*LN(2)))-0.5*COS(((X3+6)/3)^3)*(((X3+6)/3)^2)</f>
        <v>4.6717514826355471</v>
      </c>
      <c r="AA4">
        <f t="shared" ref="AA4:AA18" si="8">ABS(X4-X3)</f>
        <v>4.4162347229163235E-2</v>
      </c>
    </row>
    <row r="5" spans="1:27" x14ac:dyDescent="0.25">
      <c r="A5">
        <v>1.5</v>
      </c>
      <c r="B5">
        <f t="shared" si="1"/>
        <v>-8.2002446028001774E-2</v>
      </c>
      <c r="P5">
        <f t="shared" si="3"/>
        <v>3</v>
      </c>
      <c r="Q5">
        <f t="shared" si="4"/>
        <v>3.125</v>
      </c>
      <c r="R5">
        <f t="shared" si="5"/>
        <v>3.0625</v>
      </c>
      <c r="S5">
        <f t="shared" si="0"/>
        <v>-0.17083304214464734</v>
      </c>
      <c r="T5">
        <f t="shared" si="0"/>
        <v>0.26627044601468564</v>
      </c>
      <c r="U5">
        <f t="shared" si="0"/>
        <v>-4.9479867138044753E-3</v>
      </c>
      <c r="V5">
        <f t="shared" si="2"/>
        <v>6.25E-2</v>
      </c>
      <c r="X5">
        <f t="shared" si="6"/>
        <v>3.0639066058842594</v>
      </c>
      <c r="Y5">
        <f t="shared" si="7"/>
        <v>1.6319776555726584E-2</v>
      </c>
      <c r="Z5">
        <f t="shared" ref="Z4:Z18" si="9">(1/((X4+4)*LN(2)))-0.5*COS(((X4+6)/3)^3)*(((X4+6)/3)^2)</f>
        <v>3.8240182931712656</v>
      </c>
      <c r="AA5">
        <f t="shared" si="8"/>
        <v>4.267703578947124E-3</v>
      </c>
    </row>
    <row r="6" spans="1:27" x14ac:dyDescent="0.25">
      <c r="A6">
        <v>2</v>
      </c>
      <c r="B6">
        <f t="shared" si="1"/>
        <v>2.8380447353018923E-2</v>
      </c>
      <c r="P6">
        <f t="shared" si="3"/>
        <v>3.0625</v>
      </c>
      <c r="Q6">
        <f t="shared" si="4"/>
        <v>3.125</v>
      </c>
      <c r="R6">
        <f t="shared" si="5"/>
        <v>3.09375</v>
      </c>
      <c r="S6">
        <f t="shared" si="0"/>
        <v>-4.9479867138044753E-3</v>
      </c>
      <c r="T6">
        <f t="shared" si="0"/>
        <v>0.26627044601468564</v>
      </c>
      <c r="U6">
        <f t="shared" si="0"/>
        <v>0.12186309606747692</v>
      </c>
      <c r="V6">
        <f t="shared" si="2"/>
        <v>3.125E-2</v>
      </c>
      <c r="X6">
        <f t="shared" si="6"/>
        <v>3.0638412181106944</v>
      </c>
      <c r="Y6">
        <f t="shared" si="7"/>
        <v>2.4255584465082691E-4</v>
      </c>
      <c r="Z6">
        <f t="shared" si="9"/>
        <v>3.7094984494350576</v>
      </c>
      <c r="AA6">
        <f t="shared" si="8"/>
        <v>6.5387773565017682E-5</v>
      </c>
    </row>
    <row r="7" spans="1:27" x14ac:dyDescent="0.25">
      <c r="A7">
        <v>2.5</v>
      </c>
      <c r="B7">
        <f t="shared" si="1"/>
        <v>0.54280057655519354</v>
      </c>
      <c r="P7">
        <f t="shared" si="3"/>
        <v>3.0625</v>
      </c>
      <c r="Q7">
        <f t="shared" si="4"/>
        <v>3.09375</v>
      </c>
      <c r="R7">
        <f t="shared" si="5"/>
        <v>3.078125</v>
      </c>
      <c r="S7">
        <f t="shared" si="0"/>
        <v>-4.9479867138044753E-3</v>
      </c>
      <c r="T7">
        <f t="shared" si="0"/>
        <v>0.12186309606747692</v>
      </c>
      <c r="U7">
        <f t="shared" si="0"/>
        <v>5.5622295306324343E-2</v>
      </c>
      <c r="V7">
        <f t="shared" si="2"/>
        <v>1.5625E-2</v>
      </c>
      <c r="X7">
        <f t="shared" si="6"/>
        <v>3.0638412022932933</v>
      </c>
      <c r="Y7">
        <f t="shared" si="7"/>
        <v>5.8646249190275057E-8</v>
      </c>
      <c r="Z7">
        <f t="shared" si="9"/>
        <v>3.7077044552236273</v>
      </c>
      <c r="AA7">
        <f t="shared" si="8"/>
        <v>1.5817401166628997E-8</v>
      </c>
    </row>
    <row r="8" spans="1:27" x14ac:dyDescent="0.25">
      <c r="A8">
        <v>3</v>
      </c>
      <c r="B8">
        <f t="shared" si="1"/>
        <v>-0.17083304214464734</v>
      </c>
      <c r="P8">
        <f t="shared" si="3"/>
        <v>3.0625</v>
      </c>
      <c r="Q8">
        <f t="shared" si="4"/>
        <v>3.078125</v>
      </c>
      <c r="R8">
        <f t="shared" si="5"/>
        <v>3.0703125</v>
      </c>
      <c r="S8">
        <f t="shared" si="0"/>
        <v>-4.9479867138044753E-3</v>
      </c>
      <c r="T8">
        <f t="shared" si="0"/>
        <v>5.5622295306324343E-2</v>
      </c>
      <c r="U8">
        <f t="shared" si="0"/>
        <v>2.4555756338227486E-2</v>
      </c>
      <c r="V8">
        <f t="shared" si="2"/>
        <v>7.8125E-3</v>
      </c>
      <c r="X8">
        <f t="shared" si="6"/>
        <v>3.0638412022932919</v>
      </c>
      <c r="Y8">
        <f t="shared" si="7"/>
        <v>4.8849813083506888E-15</v>
      </c>
      <c r="Z8">
        <f t="shared" si="9"/>
        <v>3.7077040211118919</v>
      </c>
      <c r="AA8">
        <f t="shared" si="8"/>
        <v>1.3322676295501878E-15</v>
      </c>
    </row>
    <row r="9" spans="1:27" x14ac:dyDescent="0.25">
      <c r="A9">
        <v>3.5</v>
      </c>
      <c r="B9">
        <f t="shared" si="1"/>
        <v>0.24075852181279433</v>
      </c>
      <c r="P9">
        <f t="shared" si="3"/>
        <v>3.0625</v>
      </c>
      <c r="Q9">
        <f t="shared" si="4"/>
        <v>3.0703125</v>
      </c>
      <c r="R9">
        <f t="shared" si="5"/>
        <v>3.06640625</v>
      </c>
      <c r="S9">
        <f t="shared" si="0"/>
        <v>-4.9479867138044753E-3</v>
      </c>
      <c r="T9">
        <f t="shared" si="0"/>
        <v>2.4555756338227486E-2</v>
      </c>
      <c r="U9">
        <f t="shared" si="0"/>
        <v>9.5999493330269914E-3</v>
      </c>
      <c r="V9">
        <f t="shared" si="2"/>
        <v>3.90625E-3</v>
      </c>
      <c r="X9">
        <f t="shared" si="6"/>
        <v>3.0638412022932919</v>
      </c>
      <c r="Y9">
        <f t="shared" si="7"/>
        <v>0</v>
      </c>
      <c r="Z9">
        <f t="shared" si="9"/>
        <v>3.7077040211118599</v>
      </c>
      <c r="AA9">
        <f t="shared" si="8"/>
        <v>0</v>
      </c>
    </row>
    <row r="10" spans="1:27" x14ac:dyDescent="0.25">
      <c r="A10">
        <v>4</v>
      </c>
      <c r="B10">
        <f t="shared" si="1"/>
        <v>0.80737730588643908</v>
      </c>
      <c r="P10">
        <f t="shared" si="3"/>
        <v>3.0625</v>
      </c>
      <c r="Q10">
        <f t="shared" si="4"/>
        <v>3.06640625</v>
      </c>
      <c r="R10">
        <f t="shared" si="5"/>
        <v>3.064453125</v>
      </c>
      <c r="S10">
        <f t="shared" si="0"/>
        <v>-4.9479867138044753E-3</v>
      </c>
      <c r="T10">
        <f t="shared" si="0"/>
        <v>9.5999493330269914E-3</v>
      </c>
      <c r="U10">
        <f t="shared" si="0"/>
        <v>2.2739562153448745E-3</v>
      </c>
      <c r="V10">
        <f t="shared" si="2"/>
        <v>1.953125E-3</v>
      </c>
      <c r="X10">
        <f t="shared" si="6"/>
        <v>3.0638412022932919</v>
      </c>
      <c r="Y10">
        <f t="shared" si="7"/>
        <v>0</v>
      </c>
      <c r="Z10">
        <f t="shared" si="9"/>
        <v>3.7077040211118599</v>
      </c>
      <c r="AA10">
        <f t="shared" si="8"/>
        <v>0</v>
      </c>
    </row>
    <row r="11" spans="1:27" x14ac:dyDescent="0.25">
      <c r="A11">
        <v>4.5</v>
      </c>
      <c r="B11">
        <f t="shared" si="1"/>
        <v>1.0347096223313637</v>
      </c>
      <c r="P11">
        <f t="shared" si="3"/>
        <v>3.0625</v>
      </c>
      <c r="Q11">
        <f t="shared" si="4"/>
        <v>3.064453125</v>
      </c>
      <c r="R11">
        <f t="shared" si="5"/>
        <v>3.0634765625</v>
      </c>
      <c r="S11">
        <f t="shared" si="0"/>
        <v>-4.9479867138044753E-3</v>
      </c>
      <c r="T11">
        <f t="shared" si="0"/>
        <v>2.2739562153448745E-3</v>
      </c>
      <c r="U11">
        <f t="shared" si="0"/>
        <v>-1.3501496275156732E-3</v>
      </c>
      <c r="V11">
        <f t="shared" si="2"/>
        <v>9.765625E-4</v>
      </c>
      <c r="X11">
        <f t="shared" si="6"/>
        <v>3.0638412022932919</v>
      </c>
      <c r="Y11">
        <f t="shared" si="7"/>
        <v>0</v>
      </c>
      <c r="Z11">
        <f t="shared" si="9"/>
        <v>3.7077040211118599</v>
      </c>
      <c r="AA11">
        <f t="shared" si="8"/>
        <v>0</v>
      </c>
    </row>
    <row r="12" spans="1:27" x14ac:dyDescent="0.25">
      <c r="A12">
        <v>5</v>
      </c>
      <c r="B12">
        <f t="shared" si="1"/>
        <v>1.0821376901866531</v>
      </c>
      <c r="P12">
        <f t="shared" si="3"/>
        <v>3.0634765625</v>
      </c>
      <c r="Q12">
        <f t="shared" si="4"/>
        <v>3.064453125</v>
      </c>
      <c r="R12">
        <f t="shared" si="5"/>
        <v>3.06396484375</v>
      </c>
      <c r="S12">
        <f t="shared" si="0"/>
        <v>-1.3501496275156732E-3</v>
      </c>
      <c r="T12">
        <f t="shared" si="0"/>
        <v>2.2739562153448745E-3</v>
      </c>
      <c r="U12">
        <f t="shared" si="0"/>
        <v>4.5863562011216885E-4</v>
      </c>
      <c r="V12">
        <f t="shared" si="2"/>
        <v>4.8828125E-4</v>
      </c>
      <c r="X12">
        <f t="shared" si="6"/>
        <v>3.0638412022932919</v>
      </c>
      <c r="Y12">
        <f t="shared" si="7"/>
        <v>0</v>
      </c>
      <c r="Z12">
        <f t="shared" si="9"/>
        <v>3.7077040211118599</v>
      </c>
      <c r="AA12">
        <f t="shared" si="8"/>
        <v>0</v>
      </c>
    </row>
    <row r="13" spans="1:27" x14ac:dyDescent="0.25">
      <c r="A13">
        <v>5.5</v>
      </c>
      <c r="B13">
        <f t="shared" si="1"/>
        <v>0.85702478848167551</v>
      </c>
      <c r="P13">
        <f t="shared" si="3"/>
        <v>3.0634765625</v>
      </c>
      <c r="Q13">
        <f t="shared" si="4"/>
        <v>3.06396484375</v>
      </c>
      <c r="R13">
        <f t="shared" si="5"/>
        <v>3.063720703125</v>
      </c>
      <c r="S13">
        <f t="shared" si="0"/>
        <v>-1.3501496275156732E-3</v>
      </c>
      <c r="T13">
        <f t="shared" si="0"/>
        <v>4.5863562011216885E-4</v>
      </c>
      <c r="U13">
        <f t="shared" si="0"/>
        <v>-4.4657591804231345E-4</v>
      </c>
      <c r="V13">
        <f t="shared" si="2"/>
        <v>2.44140625E-4</v>
      </c>
      <c r="X13">
        <f t="shared" si="6"/>
        <v>3.0638412022932919</v>
      </c>
      <c r="Y13">
        <f t="shared" si="7"/>
        <v>0</v>
      </c>
      <c r="Z13">
        <f t="shared" si="9"/>
        <v>3.7077040211118599</v>
      </c>
      <c r="AA13">
        <f t="shared" si="8"/>
        <v>0</v>
      </c>
    </row>
    <row r="14" spans="1:27" x14ac:dyDescent="0.25">
      <c r="A14">
        <v>6</v>
      </c>
      <c r="B14">
        <f t="shared" si="1"/>
        <v>0.36191507578896731</v>
      </c>
      <c r="P14">
        <f t="shared" si="3"/>
        <v>3.063720703125</v>
      </c>
      <c r="Q14">
        <f t="shared" si="4"/>
        <v>3.06396484375</v>
      </c>
      <c r="R14">
        <f t="shared" si="5"/>
        <v>3.0638427734375</v>
      </c>
      <c r="S14">
        <f t="shared" si="0"/>
        <v>-4.4657591804231345E-4</v>
      </c>
      <c r="T14">
        <f t="shared" si="0"/>
        <v>4.5863562011216885E-4</v>
      </c>
      <c r="U14">
        <f t="shared" si="0"/>
        <v>5.8253715726763744E-6</v>
      </c>
      <c r="V14">
        <f t="shared" si="2"/>
        <v>1.220703125E-4</v>
      </c>
      <c r="X14">
        <f t="shared" si="6"/>
        <v>3.0638412022932919</v>
      </c>
      <c r="Y14">
        <f t="shared" si="7"/>
        <v>0</v>
      </c>
      <c r="Z14">
        <f t="shared" si="9"/>
        <v>3.7077040211118599</v>
      </c>
      <c r="AA14">
        <f t="shared" si="8"/>
        <v>0</v>
      </c>
    </row>
    <row r="15" spans="1:27" x14ac:dyDescent="0.25">
      <c r="A15">
        <v>6.5</v>
      </c>
      <c r="B15">
        <f t="shared" si="1"/>
        <v>0.93293856937070352</v>
      </c>
      <c r="P15">
        <f t="shared" si="3"/>
        <v>3.063720703125</v>
      </c>
      <c r="Q15">
        <f t="shared" si="4"/>
        <v>3.0638427734375</v>
      </c>
      <c r="R15">
        <f t="shared" si="5"/>
        <v>3.06378173828125</v>
      </c>
      <c r="S15">
        <f t="shared" si="0"/>
        <v>-4.4657591804231345E-4</v>
      </c>
      <c r="T15">
        <f t="shared" si="0"/>
        <v>5.8253715726763744E-6</v>
      </c>
      <c r="U15">
        <f t="shared" si="0"/>
        <v>-2.2042642426178816E-4</v>
      </c>
      <c r="V15">
        <f t="shared" si="2"/>
        <v>6.103515625E-5</v>
      </c>
      <c r="X15">
        <f t="shared" si="6"/>
        <v>3.0638412022932919</v>
      </c>
      <c r="Y15">
        <f t="shared" si="7"/>
        <v>0</v>
      </c>
      <c r="Z15">
        <f t="shared" si="9"/>
        <v>3.7077040211118599</v>
      </c>
      <c r="AA15">
        <f t="shared" si="8"/>
        <v>0</v>
      </c>
    </row>
    <row r="16" spans="1:27" x14ac:dyDescent="0.25">
      <c r="A16">
        <v>7</v>
      </c>
      <c r="B16">
        <f t="shared" si="1"/>
        <v>1.1124554122582158</v>
      </c>
      <c r="P16">
        <f t="shared" si="3"/>
        <v>3.06378173828125</v>
      </c>
      <c r="Q16">
        <f t="shared" si="4"/>
        <v>3.0638427734375</v>
      </c>
      <c r="R16">
        <f t="shared" si="5"/>
        <v>3.063812255859375</v>
      </c>
      <c r="S16">
        <f t="shared" si="0"/>
        <v>-2.2042642426178816E-4</v>
      </c>
      <c r="T16">
        <f t="shared" si="0"/>
        <v>5.8253715726763744E-6</v>
      </c>
      <c r="U16">
        <f t="shared" si="0"/>
        <v>-1.0731331020741308E-4</v>
      </c>
      <c r="V16">
        <f t="shared" si="2"/>
        <v>3.0517578125E-5</v>
      </c>
      <c r="X16">
        <f t="shared" si="6"/>
        <v>3.0638412022932919</v>
      </c>
      <c r="Y16">
        <f t="shared" si="7"/>
        <v>0</v>
      </c>
      <c r="Z16">
        <f t="shared" si="9"/>
        <v>3.7077040211118599</v>
      </c>
      <c r="AA16">
        <f t="shared" si="8"/>
        <v>0</v>
      </c>
    </row>
    <row r="17" spans="16:27" x14ac:dyDescent="0.25">
      <c r="P17">
        <f t="shared" si="3"/>
        <v>3.063812255859375</v>
      </c>
      <c r="Q17">
        <f t="shared" si="4"/>
        <v>3.0638427734375</v>
      </c>
      <c r="R17">
        <f t="shared" si="5"/>
        <v>3.0638275146484375</v>
      </c>
      <c r="S17">
        <f t="shared" si="0"/>
        <v>-1.0731331020741308E-4</v>
      </c>
      <c r="T17">
        <f t="shared" si="0"/>
        <v>5.8253715726763744E-6</v>
      </c>
      <c r="U17">
        <f t="shared" si="0"/>
        <v>-5.0747164793918387E-5</v>
      </c>
      <c r="V17">
        <f t="shared" si="2"/>
        <v>1.52587890625E-5</v>
      </c>
      <c r="X17">
        <f t="shared" si="6"/>
        <v>3.0638412022932919</v>
      </c>
      <c r="Y17">
        <f t="shared" si="7"/>
        <v>0</v>
      </c>
      <c r="Z17">
        <f t="shared" si="9"/>
        <v>3.7077040211118599</v>
      </c>
      <c r="AA17">
        <f t="shared" si="8"/>
        <v>0</v>
      </c>
    </row>
    <row r="18" spans="16:27" x14ac:dyDescent="0.25">
      <c r="P18">
        <f t="shared" si="3"/>
        <v>3.0638275146484375</v>
      </c>
      <c r="Q18">
        <f t="shared" si="4"/>
        <v>3.0638427734375</v>
      </c>
      <c r="R18">
        <f t="shared" si="5"/>
        <v>3.0638351440429688</v>
      </c>
      <c r="S18">
        <f t="shared" ref="S18:U18" si="10">LOG(P18+4,2)-0.5*(SIN(((P18+6)/3)^3)+5)</f>
        <v>-5.0747164793918387E-5</v>
      </c>
      <c r="T18">
        <f t="shared" si="10"/>
        <v>5.8253715726763744E-6</v>
      </c>
      <c r="U18">
        <f t="shared" si="10"/>
        <v>-2.2461695419195848E-5</v>
      </c>
      <c r="V18">
        <f t="shared" si="2"/>
        <v>7.62939453125E-6</v>
      </c>
      <c r="X18">
        <f t="shared" si="6"/>
        <v>3.0638412022932919</v>
      </c>
      <c r="Y18">
        <f t="shared" si="7"/>
        <v>0</v>
      </c>
      <c r="Z18">
        <f t="shared" si="9"/>
        <v>3.7077040211118599</v>
      </c>
      <c r="AA18">
        <f t="shared" si="8"/>
        <v>0</v>
      </c>
    </row>
    <row r="23" spans="16:27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7" x14ac:dyDescent="0.25">
      <c r="P24">
        <v>3</v>
      </c>
      <c r="R24">
        <v>5</v>
      </c>
      <c r="Z24">
        <f>(1/((X2+4)*LN(2)))-((X2+6)^2)*COS(((X2+6)^3)/27)/18</f>
        <v>1.5207239308578291</v>
      </c>
    </row>
    <row r="25" spans="16:27" x14ac:dyDescent="0.25">
      <c r="P25">
        <f>P24-Q25/$R$24</f>
        <v>3.0341666084289294</v>
      </c>
      <c r="Q25">
        <f>LOG(P24+4,2)-0.5*(SIN(((P24+6)/3)^3)+5)</f>
        <v>-0.17083304214464734</v>
      </c>
      <c r="S25">
        <f>ABS(P25-P24)</f>
        <v>3.4166608428929379E-2</v>
      </c>
      <c r="T25" t="str">
        <f>IF(S25&gt;0.001,"no","yes")</f>
        <v>no</v>
      </c>
    </row>
    <row r="26" spans="16:27" x14ac:dyDescent="0.25">
      <c r="P26">
        <f t="shared" ref="P26:P37" si="11">P25-Q26/$R$24</f>
        <v>3.0535334793663593</v>
      </c>
      <c r="Q26">
        <f t="shared" ref="Q26:Q37" si="12">LOG(P25+4,2)-0.5*(SIN(((P25+6)/3)^3)+5)</f>
        <v>-9.6834354687149737E-2</v>
      </c>
      <c r="S26">
        <f t="shared" ref="S26:S37" si="13">ABS(P26-P25)</f>
        <v>1.9366870937429947E-2</v>
      </c>
      <c r="T26" t="str">
        <f t="shared" ref="T26:T37" si="14">IF(S26&gt;0.001,"no","yes")</f>
        <v>no</v>
      </c>
    </row>
    <row r="27" spans="16:27" x14ac:dyDescent="0.25">
      <c r="P27">
        <f t="shared" si="11"/>
        <v>3.06087571404667</v>
      </c>
      <c r="Q27">
        <f t="shared" si="12"/>
        <v>-3.6711173401553054E-2</v>
      </c>
      <c r="S27">
        <f t="shared" si="13"/>
        <v>7.3422346803106997E-3</v>
      </c>
      <c r="T27" t="str">
        <f t="shared" si="14"/>
        <v>no</v>
      </c>
    </row>
    <row r="28" spans="16:27" x14ac:dyDescent="0.25">
      <c r="P28">
        <f t="shared" si="11"/>
        <v>3.0630503723126066</v>
      </c>
      <c r="Q28">
        <f t="shared" si="12"/>
        <v>-1.0873291329682733E-2</v>
      </c>
      <c r="S28">
        <f t="shared" si="13"/>
        <v>2.1746582659365465E-3</v>
      </c>
      <c r="T28" t="str">
        <f>IF(S28&gt;0.001,"no","yes")</f>
        <v>no</v>
      </c>
    </row>
    <row r="29" spans="16:27" x14ac:dyDescent="0.25">
      <c r="P29">
        <f t="shared" si="11"/>
        <v>3.0636350840451541</v>
      </c>
      <c r="Q29">
        <f t="shared" si="12"/>
        <v>-2.9235586627369692E-3</v>
      </c>
      <c r="S29">
        <f t="shared" si="13"/>
        <v>5.8471173254748265E-4</v>
      </c>
      <c r="T29" t="str">
        <f t="shared" si="14"/>
        <v>yes</v>
      </c>
    </row>
    <row r="30" spans="16:27" x14ac:dyDescent="0.25">
      <c r="P30">
        <f t="shared" si="11"/>
        <v>3.0637878124564506</v>
      </c>
      <c r="Q30">
        <f t="shared" si="12"/>
        <v>-7.6364205648182804E-4</v>
      </c>
      <c r="S30">
        <f t="shared" si="13"/>
        <v>1.5272841129654324E-4</v>
      </c>
      <c r="T30" t="str">
        <f t="shared" si="14"/>
        <v>yes</v>
      </c>
    </row>
    <row r="31" spans="16:27" x14ac:dyDescent="0.25">
      <c r="P31">
        <f t="shared" si="11"/>
        <v>3.0638273953744228</v>
      </c>
      <c r="Q31">
        <f t="shared" si="12"/>
        <v>-1.9791458986118116E-4</v>
      </c>
      <c r="S31">
        <f t="shared" si="13"/>
        <v>3.9582917972236231E-5</v>
      </c>
      <c r="T31" t="str">
        <f t="shared" si="14"/>
        <v>yes</v>
      </c>
    </row>
    <row r="32" spans="16:27" x14ac:dyDescent="0.25">
      <c r="P32">
        <f t="shared" si="11"/>
        <v>3.0638376332449293</v>
      </c>
      <c r="Q32">
        <f t="shared" si="12"/>
        <v>-5.118935253278778E-5</v>
      </c>
      <c r="S32">
        <f t="shared" si="13"/>
        <v>1.0237870506468738E-5</v>
      </c>
      <c r="T32" t="str">
        <f t="shared" si="14"/>
        <v>yes</v>
      </c>
    </row>
    <row r="33" spans="16:20" x14ac:dyDescent="0.25">
      <c r="P33">
        <f t="shared" si="11"/>
        <v>3.0638402798049618</v>
      </c>
      <c r="Q33">
        <f t="shared" si="12"/>
        <v>-1.3232800161855351E-5</v>
      </c>
      <c r="S33">
        <f t="shared" si="13"/>
        <v>2.6465600324598881E-6</v>
      </c>
      <c r="T33" t="str">
        <f t="shared" si="14"/>
        <v>yes</v>
      </c>
    </row>
    <row r="34" spans="16:20" x14ac:dyDescent="0.25">
      <c r="P34">
        <f t="shared" si="11"/>
        <v>3.0638409638653643</v>
      </c>
      <c r="Q34">
        <f t="shared" si="12"/>
        <v>-3.4203020122802741E-6</v>
      </c>
      <c r="S34">
        <f t="shared" si="13"/>
        <v>6.8406040254487266E-7</v>
      </c>
      <c r="T34" t="str">
        <f t="shared" si="14"/>
        <v>yes</v>
      </c>
    </row>
    <row r="35" spans="16:20" x14ac:dyDescent="0.25">
      <c r="P35">
        <f t="shared" si="11"/>
        <v>3.0638411406692456</v>
      </c>
      <c r="Q35">
        <f t="shared" si="12"/>
        <v>-8.8401940656623879E-7</v>
      </c>
      <c r="S35">
        <f t="shared" si="13"/>
        <v>1.7680388131324776E-7</v>
      </c>
      <c r="T35" t="str">
        <f t="shared" si="14"/>
        <v>yes</v>
      </c>
    </row>
    <row r="36" spans="16:20" x14ac:dyDescent="0.25">
      <c r="P36">
        <f t="shared" si="11"/>
        <v>3.06384118636598</v>
      </c>
      <c r="Q36">
        <f t="shared" si="12"/>
        <v>-2.2848367109418177E-7</v>
      </c>
      <c r="S36">
        <f t="shared" si="13"/>
        <v>4.5696734396472038E-8</v>
      </c>
      <c r="T36" t="str">
        <f t="shared" si="14"/>
        <v>yes</v>
      </c>
    </row>
    <row r="37" spans="16:20" x14ac:dyDescent="0.25">
      <c r="P37">
        <f t="shared" si="11"/>
        <v>3.0638411981767311</v>
      </c>
      <c r="Q37">
        <f t="shared" si="12"/>
        <v>-5.9053754331017672E-8</v>
      </c>
      <c r="S37">
        <f t="shared" si="13"/>
        <v>1.1810751043839218E-8</v>
      </c>
      <c r="T37" t="str">
        <f t="shared" si="14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2023-02-28T16:16:40Z</dcterms:modified>
</cp:coreProperties>
</file>