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B9E7891-A66B-4F9B-8DC3-7FA394B3A09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L2" i="14" l="1"/>
  <c r="A11" i="11" l="1"/>
  <c r="B4" i="11"/>
  <c r="T22" i="32"/>
  <c r="R21" i="32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Y6" i="30"/>
  <c r="L45" i="30" s="1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Y6" i="28"/>
  <c r="L45" i="28" s="1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Y6" i="27"/>
  <c r="L45" i="27" s="1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Y6" i="26"/>
  <c r="L45" i="26" s="1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S12" i="25"/>
  <c r="R12" i="25"/>
  <c r="AA10" i="25"/>
  <c r="AE6" i="25"/>
  <c r="AC6" i="25"/>
  <c r="N6" i="25"/>
  <c r="J43" i="25" s="1"/>
  <c r="H5" i="25"/>
  <c r="G40" i="25" s="1"/>
  <c r="R12" i="1"/>
  <c r="H5" i="1"/>
  <c r="G22" i="1" s="1"/>
  <c r="AC20" i="32" l="1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29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K18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5" i="25" l="1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P21" i="25" l="1"/>
  <c r="P30" i="25"/>
  <c r="P47" i="25"/>
  <c r="F49" i="25"/>
  <c r="F23" i="25"/>
  <c r="F26" i="25"/>
  <c r="F44" i="25"/>
  <c r="F43" i="25"/>
  <c r="F37" i="25"/>
  <c r="P37" i="25" s="1"/>
  <c r="F12" i="25"/>
  <c r="F19" i="25"/>
  <c r="P19" i="25" s="1"/>
  <c r="F24" i="25"/>
  <c r="F18" i="25"/>
  <c r="P18" i="25" s="1"/>
  <c r="F35" i="25"/>
  <c r="P35" i="25" s="1"/>
  <c r="F48" i="25"/>
  <c r="F30" i="25"/>
  <c r="F20" i="25"/>
  <c r="F10" i="25"/>
  <c r="P10" i="25" s="1"/>
  <c r="F29" i="25"/>
  <c r="F40" i="25"/>
  <c r="P40" i="25" s="1"/>
  <c r="F25" i="25"/>
  <c r="F11" i="25"/>
  <c r="P11" i="25" s="1"/>
  <c r="F47" i="25"/>
  <c r="F16" i="25"/>
  <c r="P16" i="25" s="1"/>
  <c r="F45" i="25"/>
  <c r="P45" i="25" s="1"/>
  <c r="F46" i="25"/>
  <c r="P46" i="25" s="1"/>
  <c r="F31" i="25"/>
  <c r="F22" i="25"/>
  <c r="P22" i="25" s="1"/>
  <c r="F14" i="25"/>
  <c r="P14" i="25" s="1"/>
  <c r="F15" i="25"/>
  <c r="F32" i="25"/>
  <c r="F33" i="25"/>
  <c r="F36" i="25"/>
  <c r="F42" i="25"/>
  <c r="P42" i="25" s="1"/>
  <c r="F38" i="25"/>
  <c r="F17" i="25"/>
  <c r="P17" i="25" s="1"/>
  <c r="F41" i="25"/>
  <c r="P41" i="25" s="1"/>
  <c r="F28" i="25"/>
  <c r="P28" i="25" s="1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P31" i="25" s="1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I21" i="25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P13" i="25" s="1"/>
  <c r="I49" i="25"/>
  <c r="P15" i="25"/>
  <c r="P38" i="25"/>
  <c r="P27" i="25"/>
  <c r="P33" i="25"/>
  <c r="P48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24" i="25" l="1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D21" i="12" l="1"/>
  <c r="D33" i="12"/>
  <c r="D45" i="12"/>
  <c r="D23" i="12"/>
  <c r="D47" i="12"/>
  <c r="D12" i="12"/>
  <c r="D36" i="12"/>
  <c r="D13" i="12"/>
  <c r="D37" i="12"/>
  <c r="D49" i="12"/>
  <c r="D27" i="12"/>
  <c r="D10" i="12"/>
  <c r="D17" i="12"/>
  <c r="D31" i="12"/>
  <c r="D44" i="12"/>
  <c r="D22" i="12"/>
  <c r="D34" i="12"/>
  <c r="D46" i="12"/>
  <c r="D11" i="12"/>
  <c r="D35" i="12"/>
  <c r="D24" i="12"/>
  <c r="D48" i="12"/>
  <c r="D25" i="12"/>
  <c r="B3" i="12"/>
  <c r="D39" i="12"/>
  <c r="D28" i="12"/>
  <c r="D29" i="12"/>
  <c r="D30" i="12"/>
  <c r="D19" i="12"/>
  <c r="D14" i="12"/>
  <c r="D26" i="12"/>
  <c r="D38" i="12"/>
  <c r="D16" i="12"/>
  <c r="D40" i="12"/>
  <c r="D18" i="12"/>
  <c r="D20" i="12"/>
  <c r="D15" i="12"/>
  <c r="D41" i="12"/>
  <c r="D42" i="12"/>
  <c r="D43" i="12"/>
  <c r="D32" i="12"/>
  <c r="L21" i="12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7" i="1" s="1"/>
  <c r="H2" i="12" l="1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P28" i="1" s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P18" i="1"/>
  <c r="P10" i="1"/>
  <c r="P15" i="1"/>
  <c r="P41" i="1"/>
  <c r="P32" i="1"/>
  <c r="P17" i="1"/>
  <c r="R9" i="12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6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7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8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3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4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5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6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<sst xmlns="http://schemas.openxmlformats.org/spreadsheetml/2006/main" count="1580" uniqueCount="342">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</sst>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'a_r=0.5'!$G$10:$G$28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'a_r=0.5'!$H$10:$H$28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'a_r=0.5'!$I$10:$I$28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'a_r=0.5'!$J$10:$J$28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'a_r=0.5'!$K$10:$K$28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'a_r=0.5'!$L$10:$L$28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'a_r=0.5'!$M$10:$M$28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'a_r=0.5'!$N$10:$N$28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'a_r=0.5'!$O$10:$O$28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'a_r=0.5'!$P$10:$P$28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0.73663</cdr:x>
      <cdr:y>0.72938</cdr:y>
    </cdr:from>
    <cdr:to>
      <cdr:x>0.77485</cdr:x>
      <cdr:y>0.87282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121351" y="4873559"/>
          <a:ext cx="473229" cy="95841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0.78462</cdr:x>
      <cdr:y>0.62081</cdr:y>
    </cdr:from>
    <cdr:to>
      <cdr:x>0.95077</cdr:x>
      <cdr:y>0.6593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715499" y="4148141"/>
          <a:ext cx="2057401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0.76105</cdr:x>
      <cdr:y>0.65788</cdr:y>
    </cdr:from>
    <cdr:to>
      <cdr:x>0.79308</cdr:x>
      <cdr:y>0.7454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3"/>
        </cdr:cNvCxnSpPr>
      </cdr:nvCxnSpPr>
      <cdr:spPr>
        <a:xfrm xmlns:a="http://schemas.openxmlformats.org/drawingml/2006/main" flipV="1">
          <a:off x="9423688" y="4395790"/>
          <a:ext cx="396587" cy="58483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0.79231</cdr:x>
      <cdr:y>0.6593</cdr:y>
    </cdr:from>
    <cdr:to>
      <cdr:x>0.94462</cdr:x>
      <cdr:y>0.6593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9810750" y="4405315"/>
          <a:ext cx="1885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topLeftCell="A58" workbookViewId="0">
      <selection activeCell="T71" sqref="T7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1.838875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1.1768799999999999</v>
      </c>
      <c r="K5" s="14" t="s">
        <v>28</v>
      </c>
      <c r="L5" s="9">
        <f>F2*F3*F5*L2*B1*B7/L3</f>
        <v>271.79455160000003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1.1768799999999999</v>
      </c>
      <c r="H10" s="15">
        <f t="shared" ref="H10:H49" si="1">E10*$J$4</f>
        <v>1.838875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892.39156044148058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2.3537599999999999</v>
      </c>
      <c r="H11" s="15">
        <f t="shared" si="1"/>
        <v>3.6777500000000001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452.18739102312759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3.53064</v>
      </c>
      <c r="H12" s="15">
        <f t="shared" si="1"/>
        <v>5.5166250000000003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308.11560601807088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4.7075199999999997</v>
      </c>
      <c r="H13" s="15">
        <f t="shared" si="1"/>
        <v>7.3555000000000001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238.07691711633828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5.8843999999999994</v>
      </c>
      <c r="H14" s="15">
        <f t="shared" si="1"/>
        <v>9.1943750000000009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197.65146665593539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7.06128</v>
      </c>
      <c r="H15" s="15">
        <f t="shared" si="1"/>
        <v>11.033250000000001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172.03263541619725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8.2381599999999988</v>
      </c>
      <c r="H16" s="15">
        <f t="shared" si="1"/>
        <v>12.872125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154.87472944541045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9.4150399999999994</v>
      </c>
      <c r="H17" s="15">
        <f t="shared" si="1"/>
        <v>14.711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143.00490176771825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10.59192</v>
      </c>
      <c r="H18" s="15">
        <f t="shared" si="1"/>
        <v>16.549875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134.66045961875574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11.768799999999999</v>
      </c>
      <c r="H19" s="15">
        <f t="shared" si="1"/>
        <v>18.388750000000002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128.78378733990405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12.945679999999999</v>
      </c>
      <c r="H20" s="15">
        <f t="shared" si="1"/>
        <v>20.227625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124.70185678476926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14.12256</v>
      </c>
      <c r="H21" s="15">
        <f t="shared" si="1"/>
        <v>22.066500000000001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121.96598252242224</v>
      </c>
      <c r="Q21" s="13" t="s">
        <v>327</v>
      </c>
      <c r="R21" s="19">
        <f>MIN(P10:P28)</f>
        <v>119.14258490653197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15.299439999999999</v>
      </c>
      <c r="H22" s="15">
        <f t="shared" si="1"/>
        <v>23.905374999999999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120.2655361776042</v>
      </c>
      <c r="S22" s="4" t="s">
        <v>73</v>
      </c>
      <c r="T22" s="19">
        <f>T21-P24</f>
        <v>1110.629415093468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16.476319999999998</v>
      </c>
      <c r="H23" s="15">
        <f t="shared" si="1"/>
        <v>25.744250000000001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119.37864033941611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17.653199999999998</v>
      </c>
      <c r="H24" s="15">
        <f t="shared" si="1"/>
        <v>27.583124999999999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119.14258490653197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18.830079999999999</v>
      </c>
      <c r="H25" s="15">
        <f t="shared" si="1"/>
        <v>29.422000000000001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119.43533730295725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20.006959999999999</v>
      </c>
      <c r="H26" s="15">
        <f t="shared" si="1"/>
        <v>31.260875000000002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120.16357849999035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21.18384</v>
      </c>
      <c r="H27" s="15">
        <f t="shared" si="1"/>
        <v>33.09975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121.25472703086329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22.360719999999997</v>
      </c>
      <c r="H28" s="15">
        <f t="shared" si="1"/>
        <v>34.938625000000002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122.6514817376013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23.537599999999998</v>
      </c>
      <c r="H29" s="15">
        <f t="shared" si="1"/>
        <v>36.777500000000003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124.30800169382469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24.714479999999998</v>
      </c>
      <c r="H30" s="15">
        <f t="shared" si="1"/>
        <v>38.616374999999998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126.18717757817835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25.891359999999999</v>
      </c>
      <c r="H31" s="15">
        <f t="shared" si="1"/>
        <v>40.455249999999999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128.25864721864457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27.068239999999999</v>
      </c>
      <c r="H32" s="15">
        <f t="shared" si="1"/>
        <v>42.294125000000001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130.49732882094779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28.24512</v>
      </c>
      <c r="H33" s="15">
        <f t="shared" si="1"/>
        <v>44.133000000000003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132.88232088985836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29.421999999999997</v>
      </c>
      <c r="H34" s="15">
        <f t="shared" si="1"/>
        <v>45.971875000000004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135.39606616938337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30.598879999999998</v>
      </c>
      <c r="H35" s="15">
        <f t="shared" si="1"/>
        <v>47.810749999999999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138.02370851983659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31.775759999999998</v>
      </c>
      <c r="H36" s="15">
        <f t="shared" si="1"/>
        <v>49.649625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140.75259271111483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32.952639999999995</v>
      </c>
      <c r="H37" s="15">
        <f t="shared" si="1"/>
        <v>51.488500000000002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143.57187140312979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34.129519999999999</v>
      </c>
      <c r="H38" s="15">
        <f t="shared" si="1"/>
        <v>53.327375000000004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146.47219344063279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35.306399999999996</v>
      </c>
      <c r="H39" s="15">
        <f t="shared" si="1"/>
        <v>55.166249999999998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149.44545448907502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36.483280000000001</v>
      </c>
      <c r="H40" s="15">
        <f t="shared" si="1"/>
        <v>57.005125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152.48459593449459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37.660159999999998</v>
      </c>
      <c r="H41" s="15">
        <f t="shared" si="1"/>
        <v>58.844000000000001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155.58344148967495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38.837039999999995</v>
      </c>
      <c r="H42" s="15">
        <f t="shared" si="1"/>
        <v>60.682875000000003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158.73656350827412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40.013919999999999</v>
      </c>
      <c r="H43" s="15">
        <f t="shared" si="1"/>
        <v>62.521750000000004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161.93917289057876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41.190799999999996</v>
      </c>
      <c r="H44" s="15">
        <f t="shared" si="1"/>
        <v>64.360624999999999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165.1870278625569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42.36768</v>
      </c>
      <c r="H45" s="15">
        <f t="shared" si="1"/>
        <v>66.1995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168.4763579584025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43.544559999999997</v>
      </c>
      <c r="H46" s="15">
        <f t="shared" si="1"/>
        <v>68.038375000000002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171.80380033023431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44.721439999999994</v>
      </c>
      <c r="H47" s="15">
        <f t="shared" si="1"/>
        <v>69.877250000000004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175.16634611415873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45.898319999999998</v>
      </c>
      <c r="H48" s="15">
        <f t="shared" si="1"/>
        <v>71.716125000000005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178.56129504770718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47.075199999999995</v>
      </c>
      <c r="H49" s="15">
        <f t="shared" si="1"/>
        <v>73.555000000000007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181.98621689465773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5.2254641909814326E-2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111.23090836929212</v>
      </c>
      <c r="D3" s="20" t="s">
        <v>92</v>
      </c>
      <c r="E3" s="21">
        <f>E2/E1*(1-B2/'a_r=0.5'!B7)</f>
        <v>0.10450928381962865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759</v>
      </c>
    </row>
    <row r="5" spans="1:18" x14ac:dyDescent="0.25">
      <c r="A5" s="22" t="s">
        <v>100</v>
      </c>
      <c r="B5" s="9">
        <f>B3+E3+H2+K3+N3+Q3</f>
        <v>888.38706247683967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1845.6260624768397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1845.6260624768397</v>
      </c>
      <c r="R9" s="18">
        <f>MAX(K10:K49)</f>
        <v>1978.3864899712471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43.476040327083709</v>
      </c>
      <c r="E10" s="32">
        <f>$E$2/$E$1*(1-B10/'a_r=0.5'!$B$7)</f>
        <v>4.0848806366047735E-2</v>
      </c>
      <c r="F10" s="32">
        <f>$H$1/$E$1*(1-B10/'a_r=0.5'!$B$7)</f>
        <v>2.0424403183023868E-2</v>
      </c>
      <c r="G10" s="32">
        <f>$K$3</f>
        <v>15.651643636363627</v>
      </c>
      <c r="H10" s="32">
        <f>$N$3</f>
        <v>2.3477465454545441</v>
      </c>
      <c r="I10" s="34">
        <f>$Q$3</f>
        <v>759</v>
      </c>
      <c r="J10" s="32">
        <f t="shared" ref="J10:J49" si="0">D10+E10+F10+$K$3+$N$3+$Q$3</f>
        <v>820.53670371845101</v>
      </c>
      <c r="K10" s="32">
        <f t="shared" ref="K10:K49" si="1">J10+C10</f>
        <v>1931.1657037184509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20.891084313014233</v>
      </c>
      <c r="E11" s="32">
        <f>$E$2/$E$1*(1-B11/'a_r=0.5'!$B$7)</f>
        <v>1.9628647214854092E-2</v>
      </c>
      <c r="F11" s="32">
        <f>$H$1/$E$1*(1-B11/'a_r=0.5'!$B$7)</f>
        <v>9.814323607427046E-3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759</v>
      </c>
      <c r="J11" s="32">
        <f t="shared" si="0"/>
        <v>797.91991746565463</v>
      </c>
      <c r="K11" s="32">
        <f t="shared" si="1"/>
        <v>1924.6519174656546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-1.6938717010552169</v>
      </c>
      <c r="E12" s="32">
        <f>$E$2/$E$1*(1-B12/'a_r=0.5'!$B$7)</f>
        <v>-1.5915119363395292E-3</v>
      </c>
      <c r="F12" s="32">
        <f>$H$1/$E$1*(1-B12/'a_r=0.5'!$B$7)</f>
        <v>-7.9575596816976461E-4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759</v>
      </c>
      <c r="J12" s="32">
        <f t="shared" si="0"/>
        <v>775.30313121285849</v>
      </c>
      <c r="K12" s="32">
        <f t="shared" si="1"/>
        <v>1911.0731312128585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-1.6938717010552169</v>
      </c>
      <c r="E13" s="32">
        <f>$E$2/$E$1*(1-B13/'a_r=0.5'!$B$7)</f>
        <v>-1.5915119363395292E-3</v>
      </c>
      <c r="F13" s="32">
        <f>$H$1/$E$1*(1-B13/'a_r=0.5'!$B$7)</f>
        <v>-7.9575596816976461E-4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759</v>
      </c>
      <c r="J13" s="32">
        <f t="shared" si="0"/>
        <v>775.30313121285849</v>
      </c>
      <c r="K13" s="32">
        <f t="shared" si="1"/>
        <v>1916.8031312128585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66.060996341153185</v>
      </c>
      <c r="E14" s="32">
        <f>$E$2/$E$1*(1-B14/'a_r=0.5'!$B$7)</f>
        <v>6.2068965517241372E-2</v>
      </c>
      <c r="F14" s="32">
        <f>$H$1/$E$1*(1-B14/'a_r=0.5'!$B$7)</f>
        <v>3.1034482758620686E-2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759</v>
      </c>
      <c r="J14" s="32">
        <f t="shared" si="0"/>
        <v>843.15348997124727</v>
      </c>
      <c r="K14" s="32">
        <f t="shared" si="1"/>
        <v>1939.5654899712472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54.768518334118433</v>
      </c>
      <c r="E15" s="32">
        <f>$E$2/$E$1*(1-B15/'a_r=0.5'!$B$7)</f>
        <v>5.1458885941644543E-2</v>
      </c>
      <c r="F15" s="32">
        <f>$H$1/$E$1*(1-B15/'a_r=0.5'!$B$7)</f>
        <v>2.5729442970822271E-2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759</v>
      </c>
      <c r="J15" s="32">
        <f t="shared" si="0"/>
        <v>831.84509684484908</v>
      </c>
      <c r="K15" s="32">
        <f t="shared" si="1"/>
        <v>1931.6830968448489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66.060996341153185</v>
      </c>
      <c r="E16" s="32">
        <f>$E$2/$E$1*(1-B16/'a_r=0.5'!$B$7)</f>
        <v>6.2068965517241372E-2</v>
      </c>
      <c r="F16" s="32">
        <f>$H$1/$E$1*(1-B16/'a_r=0.5'!$B$7)</f>
        <v>3.1034482758620686E-2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759</v>
      </c>
      <c r="J16" s="32">
        <f t="shared" si="0"/>
        <v>843.15348997124727</v>
      </c>
      <c r="K16" s="32">
        <f t="shared" si="1"/>
        <v>1933.0574899712474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77.353474348187902</v>
      </c>
      <c r="E17" s="32">
        <f>$E$2/$E$1*(1-B17/'a_r=0.5'!$B$7)</f>
        <v>7.2679045092838179E-2</v>
      </c>
      <c r="F17" s="32">
        <f>$H$1/$E$1*(1-B17/'a_r=0.5'!$B$7)</f>
        <v>3.633952254641909E-2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759</v>
      </c>
      <c r="J17" s="32">
        <f t="shared" si="0"/>
        <v>854.46188309764534</v>
      </c>
      <c r="K17" s="32">
        <f t="shared" si="1"/>
        <v>1940.5548830976454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99.938430362257378</v>
      </c>
      <c r="E18" s="32">
        <f>$E$2/$E$1*(1-B18/'a_r=0.5'!$B$7)</f>
        <v>9.3899204244031823E-2</v>
      </c>
      <c r="F18" s="32">
        <f>$H$1/$E$1*(1-B18/'a_r=0.5'!$B$7)</f>
        <v>4.6949602122015911E-2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759</v>
      </c>
      <c r="J18" s="32">
        <f t="shared" si="0"/>
        <v>877.0786693504416</v>
      </c>
      <c r="K18" s="32">
        <f t="shared" si="1"/>
        <v>1914.4926693504417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99.938430362257378</v>
      </c>
      <c r="E19" s="32">
        <f>$E$2/$E$1*(1-B19/'a_r=0.5'!$B$7)</f>
        <v>9.3899204244031823E-2</v>
      </c>
      <c r="F19" s="32">
        <f>$H$1/$E$1*(1-B19/'a_r=0.5'!$B$7)</f>
        <v>4.6949602122015911E-2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759</v>
      </c>
      <c r="J19" s="32">
        <f t="shared" si="0"/>
        <v>877.0786693504416</v>
      </c>
      <c r="K19" s="32">
        <f t="shared" si="1"/>
        <v>1960.1196693504417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88.645952355222647</v>
      </c>
      <c r="E20" s="32">
        <f>$E$2/$E$1*(1-B20/'a_r=0.5'!$B$7)</f>
        <v>8.3289124668435022E-2</v>
      </c>
      <c r="F20" s="32">
        <f>$H$1/$E$1*(1-B20/'a_r=0.5'!$B$7)</f>
        <v>4.1644562334217511E-2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759</v>
      </c>
      <c r="J20" s="32">
        <f t="shared" si="0"/>
        <v>865.77027622404353</v>
      </c>
      <c r="K20" s="32">
        <f t="shared" si="1"/>
        <v>1972.1182762240435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77.353474348187902</v>
      </c>
      <c r="E21" s="32">
        <f>$E$2/$E$1*(1-B21/'a_r=0.5'!$B$7)</f>
        <v>7.2679045092838179E-2</v>
      </c>
      <c r="F21" s="32">
        <f>$H$1/$E$1*(1-B21/'a_r=0.5'!$B$7)</f>
        <v>3.633952254641909E-2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759</v>
      </c>
      <c r="J21" s="32">
        <f t="shared" si="0"/>
        <v>854.46188309764534</v>
      </c>
      <c r="K21" s="32">
        <f t="shared" si="1"/>
        <v>1975.0228830976453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111.23090836929212</v>
      </c>
      <c r="E22" s="32">
        <f>$E$2/$E$1*(1-B22/'a_r=0.5'!$B$7)</f>
        <v>0.10450928381962865</v>
      </c>
      <c r="F22" s="32">
        <f>$H$1/$E$1*(1-B22/'a_r=0.5'!$B$7)</f>
        <v>5.2254641909814326E-2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759</v>
      </c>
      <c r="J22" s="32">
        <f t="shared" si="0"/>
        <v>888.38706247683967</v>
      </c>
      <c r="K22" s="32">
        <f t="shared" si="1"/>
        <v>1881.0460624768398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111.23090836929212</v>
      </c>
      <c r="E23" s="32">
        <f>$E$2/$E$1*(1-B23/'a_r=0.5'!$B$7)</f>
        <v>0.10450928381962865</v>
      </c>
      <c r="F23" s="32">
        <f>$H$1/$E$1*(1-B23/'a_r=0.5'!$B$7)</f>
        <v>5.2254641909814326E-2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759</v>
      </c>
      <c r="J23" s="32">
        <f t="shared" si="0"/>
        <v>888.38706247683967</v>
      </c>
      <c r="K23" s="32">
        <f t="shared" si="1"/>
        <v>1892.2310624768397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111.23090836929212</v>
      </c>
      <c r="E24" s="32">
        <f>$E$2/$E$1*(1-B24/'a_r=0.5'!$B$7)</f>
        <v>0.10450928381962865</v>
      </c>
      <c r="F24" s="32">
        <f>$H$1/$E$1*(1-B24/'a_r=0.5'!$B$7)</f>
        <v>5.2254641909814326E-2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759</v>
      </c>
      <c r="J24" s="32">
        <f t="shared" si="0"/>
        <v>888.38706247683967</v>
      </c>
      <c r="K24" s="32">
        <f t="shared" si="1"/>
        <v>1858.9410624768398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111.23090836929212</v>
      </c>
      <c r="E25" s="32">
        <f>$E$2/$E$1*(1-B25/'a_r=0.5'!$B$7)</f>
        <v>0.10450928381962865</v>
      </c>
      <c r="F25" s="32">
        <f>$H$1/$E$1*(1-B25/'a_r=0.5'!$B$7)</f>
        <v>5.2254641909814326E-2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759</v>
      </c>
      <c r="J25" s="32">
        <f t="shared" si="0"/>
        <v>888.38706247683967</v>
      </c>
      <c r="K25" s="32">
        <f t="shared" si="1"/>
        <v>1845.6260624768397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88.645952355222647</v>
      </c>
      <c r="E26" s="32">
        <f>$E$2/$E$1*(1-B26/'a_r=0.5'!$B$7)</f>
        <v>8.3289124668435022E-2</v>
      </c>
      <c r="F26" s="32">
        <f>$H$1/$E$1*(1-B26/'a_r=0.5'!$B$7)</f>
        <v>4.1644562334217511E-2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759</v>
      </c>
      <c r="J26" s="32">
        <f t="shared" si="0"/>
        <v>865.77027622404353</v>
      </c>
      <c r="K26" s="32">
        <f t="shared" si="1"/>
        <v>1933.9612762240436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77.353474348187902</v>
      </c>
      <c r="E27" s="32">
        <f>$E$2/$E$1*(1-B27/'a_r=0.5'!$B$7)</f>
        <v>7.2679045092838179E-2</v>
      </c>
      <c r="F27" s="32">
        <f>$H$1/$E$1*(1-B27/'a_r=0.5'!$B$7)</f>
        <v>3.633952254641909E-2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759</v>
      </c>
      <c r="J27" s="32">
        <f t="shared" si="0"/>
        <v>854.46188309764534</v>
      </c>
      <c r="K27" s="32">
        <f t="shared" si="1"/>
        <v>1959.6458830976453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66.060996341153185</v>
      </c>
      <c r="E28" s="32">
        <f>$E$2/$E$1*(1-B28/'a_r=0.5'!$B$7)</f>
        <v>6.2068965517241372E-2</v>
      </c>
      <c r="F28" s="32">
        <f>$H$1/$E$1*(1-B28/'a_r=0.5'!$B$7)</f>
        <v>3.1034482758620686E-2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759</v>
      </c>
      <c r="J28" s="32">
        <f t="shared" si="0"/>
        <v>843.15348997124727</v>
      </c>
      <c r="K28" s="32">
        <f t="shared" si="1"/>
        <v>1967.0184899712472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66.060996341153185</v>
      </c>
      <c r="E29" s="32">
        <f>$E$2/$E$1*(1-B29/'a_r=0.5'!$B$7)</f>
        <v>6.2068965517241372E-2</v>
      </c>
      <c r="F29" s="32">
        <f>$H$1/$E$1*(1-B29/'a_r=0.5'!$B$7)</f>
        <v>3.1034482758620686E-2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759</v>
      </c>
      <c r="J29" s="32">
        <f t="shared" si="0"/>
        <v>843.15348997124727</v>
      </c>
      <c r="K29" s="32">
        <f t="shared" si="1"/>
        <v>1978.3864899712471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88.645952355222647</v>
      </c>
      <c r="E30" s="32">
        <f>$E$2/$E$1*(1-B30/'a_r=0.5'!$B$7)</f>
        <v>8.3289124668435022E-2</v>
      </c>
      <c r="F30" s="32">
        <f>$H$1/$E$1*(1-B30/'a_r=0.5'!$B$7)</f>
        <v>4.1644562334217511E-2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759</v>
      </c>
      <c r="J30" s="32">
        <f t="shared" si="0"/>
        <v>865.77027622404353</v>
      </c>
      <c r="K30" s="32">
        <f t="shared" si="1"/>
        <v>1897.6612762240436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88.645952355222647</v>
      </c>
      <c r="E31" s="32">
        <f>$E$2/$E$1*(1-B31/'a_r=0.5'!$B$7)</f>
        <v>8.3289124668435022E-2</v>
      </c>
      <c r="F31" s="32">
        <f>$H$1/$E$1*(1-B31/'a_r=0.5'!$B$7)</f>
        <v>4.1644562334217511E-2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759</v>
      </c>
      <c r="J31" s="32">
        <f t="shared" si="0"/>
        <v>865.77027622404353</v>
      </c>
      <c r="K31" s="32">
        <f t="shared" si="1"/>
        <v>1906.7912762240435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88.645952355222647</v>
      </c>
      <c r="E32" s="32">
        <f>$E$2/$E$1*(1-B32/'a_r=0.5'!$B$7)</f>
        <v>8.3289124668435022E-2</v>
      </c>
      <c r="F32" s="32">
        <f>$H$1/$E$1*(1-B32/'a_r=0.5'!$B$7)</f>
        <v>4.1644562334217511E-2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759</v>
      </c>
      <c r="J32" s="32">
        <f t="shared" si="0"/>
        <v>865.77027622404353</v>
      </c>
      <c r="K32" s="32">
        <f t="shared" si="1"/>
        <v>1879.6212762240434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88.645952355222647</v>
      </c>
      <c r="E33" s="32">
        <f>$E$2/$E$1*(1-B33/'a_r=0.5'!$B$7)</f>
        <v>8.3289124668435022E-2</v>
      </c>
      <c r="F33" s="32">
        <f>$H$1/$E$1*(1-B33/'a_r=0.5'!$B$7)</f>
        <v>4.1644562334217511E-2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759</v>
      </c>
      <c r="J33" s="32">
        <f t="shared" si="0"/>
        <v>865.77027622404353</v>
      </c>
      <c r="K33" s="32">
        <f t="shared" si="1"/>
        <v>1868.7522762240435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66.060996341153185</v>
      </c>
      <c r="E34" s="32">
        <f>$E$2/$E$1*(1-B34/'a_r=0.5'!$B$7)</f>
        <v>6.2068965517241372E-2</v>
      </c>
      <c r="F34" s="32">
        <f>$H$1/$E$1*(1-B34/'a_r=0.5'!$B$7)</f>
        <v>3.1034482758620686E-2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759</v>
      </c>
      <c r="J34" s="32">
        <f t="shared" si="0"/>
        <v>843.15348997124727</v>
      </c>
      <c r="K34" s="32">
        <f t="shared" si="1"/>
        <v>1929.2994899712471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54.768518334118433</v>
      </c>
      <c r="E35" s="32">
        <f>$E$2/$E$1*(1-B35/'a_r=0.5'!$B$7)</f>
        <v>5.1458885941644543E-2</v>
      </c>
      <c r="F35" s="32">
        <f>$H$1/$E$1*(1-B35/'a_r=0.5'!$B$7)</f>
        <v>2.5729442970822271E-2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759</v>
      </c>
      <c r="J35" s="32">
        <f t="shared" si="0"/>
        <v>831.84509684484908</v>
      </c>
      <c r="K35" s="32">
        <f t="shared" si="1"/>
        <v>1949.659096844849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54.768518334118433</v>
      </c>
      <c r="E36" s="32">
        <f>$E$2/$E$1*(1-B36/'a_r=0.5'!$B$7)</f>
        <v>5.1458885941644543E-2</v>
      </c>
      <c r="F36" s="32">
        <f>$H$1/$E$1*(1-B36/'a_r=0.5'!$B$7)</f>
        <v>2.5729442970822271E-2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759</v>
      </c>
      <c r="J36" s="32">
        <f t="shared" si="0"/>
        <v>831.84509684484908</v>
      </c>
      <c r="K36" s="32">
        <f t="shared" si="1"/>
        <v>1965.6480968448491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43.476040327083709</v>
      </c>
      <c r="E37" s="32">
        <f>$E$2/$E$1*(1-B37/'a_r=0.5'!$B$7)</f>
        <v>4.0848806366047735E-2</v>
      </c>
      <c r="F37" s="32">
        <f>$H$1/$E$1*(1-B37/'a_r=0.5'!$B$7)</f>
        <v>2.0424403183023868E-2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759</v>
      </c>
      <c r="J37" s="32">
        <f t="shared" si="0"/>
        <v>820.53670371845101</v>
      </c>
      <c r="K37" s="32">
        <f t="shared" si="1"/>
        <v>1964.0627037184511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77.353474348187902</v>
      </c>
      <c r="E38" s="32">
        <f>$E$2/$E$1*(1-B38/'a_r=0.5'!$B$7)</f>
        <v>7.2679045092838179E-2</v>
      </c>
      <c r="F38" s="32">
        <f>$H$1/$E$1*(1-B38/'a_r=0.5'!$B$7)</f>
        <v>3.633952254641909E-2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759</v>
      </c>
      <c r="J38" s="32">
        <f t="shared" si="0"/>
        <v>854.46188309764534</v>
      </c>
      <c r="K38" s="32">
        <f t="shared" si="1"/>
        <v>1909.1138830976454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66.060996341153185</v>
      </c>
      <c r="E39" s="32">
        <f>$E$2/$E$1*(1-B39/'a_r=0.5'!$B$7)</f>
        <v>6.2068965517241372E-2</v>
      </c>
      <c r="F39" s="32">
        <f>$H$1/$E$1*(1-B39/'a_r=0.5'!$B$7)</f>
        <v>3.1034482758620686E-2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759</v>
      </c>
      <c r="J39" s="32">
        <f t="shared" si="0"/>
        <v>843.15348997124727</v>
      </c>
      <c r="K39" s="32">
        <f t="shared" si="1"/>
        <v>1905.6584899712475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77.353474348187902</v>
      </c>
      <c r="E40" s="32">
        <f>$E$2/$E$1*(1-B40/'a_r=0.5'!$B$7)</f>
        <v>7.2679045092838179E-2</v>
      </c>
      <c r="F40" s="32">
        <f>$H$1/$E$1*(1-B40/'a_r=0.5'!$B$7)</f>
        <v>3.633952254641909E-2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759</v>
      </c>
      <c r="J40" s="32">
        <f t="shared" si="0"/>
        <v>854.46188309764534</v>
      </c>
      <c r="K40" s="32">
        <f t="shared" si="1"/>
        <v>1893.6338830976454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77.353474348187902</v>
      </c>
      <c r="E41" s="32">
        <f>$E$2/$E$1*(1-B41/'a_r=0.5'!$B$7)</f>
        <v>7.2679045092838179E-2</v>
      </c>
      <c r="F41" s="32">
        <f>$H$1/$E$1*(1-B41/'a_r=0.5'!$B$7)</f>
        <v>3.633952254641909E-2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759</v>
      </c>
      <c r="J41" s="32">
        <f t="shared" si="0"/>
        <v>854.46188309764534</v>
      </c>
      <c r="K41" s="32">
        <f t="shared" si="1"/>
        <v>1884.3088830976453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54.768518334118433</v>
      </c>
      <c r="E42" s="32">
        <f>$E$2/$E$1*(1-B42/'a_r=0.5'!$B$7)</f>
        <v>5.1458885941644543E-2</v>
      </c>
      <c r="F42" s="32">
        <f>$H$1/$E$1*(1-B42/'a_r=0.5'!$B$7)</f>
        <v>2.5729442970822271E-2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759</v>
      </c>
      <c r="J42" s="32">
        <f t="shared" si="0"/>
        <v>831.84509684484908</v>
      </c>
      <c r="K42" s="32">
        <f t="shared" si="1"/>
        <v>1929.8480968448489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43.476040327083709</v>
      </c>
      <c r="E43" s="32">
        <f>$E$2/$E$1*(1-B43/'a_r=0.5'!$B$7)</f>
        <v>4.0848806366047735E-2</v>
      </c>
      <c r="F43" s="32">
        <f>$H$1/$E$1*(1-B43/'a_r=0.5'!$B$7)</f>
        <v>2.0424403183023868E-2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759</v>
      </c>
      <c r="J43" s="32">
        <f t="shared" si="0"/>
        <v>820.53670371845101</v>
      </c>
      <c r="K43" s="32">
        <f t="shared" si="1"/>
        <v>1946.6977037184511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43.476040327083709</v>
      </c>
      <c r="E44" s="32">
        <f>$E$2/$E$1*(1-B44/'a_r=0.5'!$B$7)</f>
        <v>4.0848806366047735E-2</v>
      </c>
      <c r="F44" s="32">
        <f>$H$1/$E$1*(1-B44/'a_r=0.5'!$B$7)</f>
        <v>2.0424403183023868E-2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759</v>
      </c>
      <c r="J44" s="32">
        <f t="shared" si="0"/>
        <v>820.53670371845101</v>
      </c>
      <c r="K44" s="32">
        <f t="shared" si="1"/>
        <v>1960.8397037184511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32.183562320048956</v>
      </c>
      <c r="E45" s="32">
        <f>$E$2/$E$1*(1-B45/'a_r=0.5'!$B$7)</f>
        <v>3.02387267904509E-2</v>
      </c>
      <c r="F45" s="32">
        <f>$H$1/$E$1*(1-B45/'a_r=0.5'!$B$7)</f>
        <v>1.511936339522545E-2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759</v>
      </c>
      <c r="J45" s="32">
        <f t="shared" si="0"/>
        <v>809.22831059205282</v>
      </c>
      <c r="K45" s="32">
        <f t="shared" si="1"/>
        <v>1958.1173105920527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54.768518334118433</v>
      </c>
      <c r="E46" s="32">
        <f>$E$2/$E$1*(1-B46/'a_r=0.5'!$B$7)</f>
        <v>5.1458885941644543E-2</v>
      </c>
      <c r="F46" s="32">
        <f>$H$1/$E$1*(1-B46/'a_r=0.5'!$B$7)</f>
        <v>2.5729442970822271E-2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759</v>
      </c>
      <c r="J46" s="32">
        <f t="shared" si="0"/>
        <v>831.84509684484908</v>
      </c>
      <c r="K46" s="32">
        <f t="shared" si="1"/>
        <v>1901.804096844849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54.768518334118433</v>
      </c>
      <c r="E47" s="32">
        <f>$E$2/$E$1*(1-B47/'a_r=0.5'!$B$7)</f>
        <v>5.1458885941644543E-2</v>
      </c>
      <c r="F47" s="32">
        <f>$H$1/$E$1*(1-B47/'a_r=0.5'!$B$7)</f>
        <v>2.5729442970822271E-2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759</v>
      </c>
      <c r="J47" s="32">
        <f t="shared" si="0"/>
        <v>831.84509684484908</v>
      </c>
      <c r="K47" s="32">
        <f t="shared" si="1"/>
        <v>1908.8560968448492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66.060996341153185</v>
      </c>
      <c r="E48" s="32">
        <f>$E$2/$E$1*(1-B48/'a_r=0.5'!$B$7)</f>
        <v>6.2068965517241372E-2</v>
      </c>
      <c r="F48" s="32">
        <f>$H$1/$E$1*(1-B48/'a_r=0.5'!$B$7)</f>
        <v>3.1034482758620686E-2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759</v>
      </c>
      <c r="J48" s="32">
        <f t="shared" si="0"/>
        <v>843.15348997124727</v>
      </c>
      <c r="K48" s="32">
        <f t="shared" si="1"/>
        <v>1899.2294899712474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66.060996341153185</v>
      </c>
      <c r="E49" s="32">
        <f>$E$2/$E$1*(1-B49/'a_r=0.5'!$B$7)</f>
        <v>6.2068965517241372E-2</v>
      </c>
      <c r="F49" s="32">
        <f>$H$1/$E$1*(1-B49/'a_r=0.5'!$B$7)</f>
        <v>3.1034482758620686E-2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759</v>
      </c>
      <c r="J49" s="32">
        <f t="shared" si="0"/>
        <v>843.15348997124727</v>
      </c>
      <c r="K49" s="32">
        <f t="shared" si="1"/>
        <v>1890.9204899712472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7" sqref="M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20.097125483905021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topLeftCell="A744" workbookViewId="0">
      <selection activeCell="P760" sqref="P760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1">
        <v>0.97865220159151201</v>
      </c>
      <c r="C3" s="41">
        <v>0.77674080000000012</v>
      </c>
      <c r="D3" s="41">
        <v>1.2136575000000003</v>
      </c>
      <c r="E3" s="41">
        <v>271.79455160000003</v>
      </c>
      <c r="F3" s="41">
        <v>3.6431999999999998</v>
      </c>
      <c r="G3" s="41">
        <v>21.479551376458595</v>
      </c>
      <c r="H3" s="41">
        <v>385.93220338983053</v>
      </c>
      <c r="I3" s="41">
        <v>145.29741649919998</v>
      </c>
      <c r="J3" s="41">
        <v>17.570724249599998</v>
      </c>
      <c r="K3" s="41">
        <v>42.6795061248</v>
      </c>
      <c r="L3" s="41">
        <v>891.3662037414806</v>
      </c>
    </row>
    <row r="4" spans="1:12" x14ac:dyDescent="0.25">
      <c r="A4" s="31" t="s">
        <v>155</v>
      </c>
      <c r="B4" s="41">
        <v>1.957304403183024</v>
      </c>
      <c r="C4" s="41">
        <v>1.5534816000000002</v>
      </c>
      <c r="D4" s="41">
        <v>2.4273150000000006</v>
      </c>
      <c r="E4" s="41">
        <v>135.89727580000002</v>
      </c>
      <c r="F4" s="41">
        <v>1.8215999999999999</v>
      </c>
      <c r="G4" s="41">
        <v>10.739775688229297</v>
      </c>
      <c r="H4" s="41">
        <v>192.96610169491527</v>
      </c>
      <c r="I4" s="41">
        <v>72.648708249599991</v>
      </c>
      <c r="J4" s="41">
        <v>8.7853621247999989</v>
      </c>
      <c r="K4" s="41">
        <v>21.3397530624</v>
      </c>
      <c r="L4" s="41">
        <v>450.13667762312753</v>
      </c>
    </row>
    <row r="5" spans="1:12" x14ac:dyDescent="0.25">
      <c r="A5" s="31" t="s">
        <v>156</v>
      </c>
      <c r="B5" s="41">
        <v>2.9359566047745362</v>
      </c>
      <c r="C5" s="41">
        <v>2.3302224000000002</v>
      </c>
      <c r="D5" s="41">
        <v>3.6409725000000011</v>
      </c>
      <c r="E5" s="41">
        <v>90.598183866666673</v>
      </c>
      <c r="F5" s="41">
        <v>1.2143999999999999</v>
      </c>
      <c r="G5" s="41">
        <v>7.1598504588195313</v>
      </c>
      <c r="H5" s="41">
        <v>128.64406779661019</v>
      </c>
      <c r="I5" s="41">
        <v>48.432472166399997</v>
      </c>
      <c r="J5" s="41">
        <v>5.8569080831999996</v>
      </c>
      <c r="K5" s="41">
        <v>14.2265020416</v>
      </c>
      <c r="L5" s="41">
        <v>305.0395359180709</v>
      </c>
    </row>
    <row r="6" spans="1:12" x14ac:dyDescent="0.25">
      <c r="A6" s="31" t="s">
        <v>157</v>
      </c>
      <c r="B6" s="41">
        <v>3.914608806366048</v>
      </c>
      <c r="C6" s="41">
        <v>3.1069632000000005</v>
      </c>
      <c r="D6" s="41">
        <v>4.8546300000000011</v>
      </c>
      <c r="E6" s="41">
        <v>67.948637900000008</v>
      </c>
      <c r="F6" s="41">
        <v>0.91079999999999994</v>
      </c>
      <c r="G6" s="41">
        <v>5.3698878441146487</v>
      </c>
      <c r="H6" s="41">
        <v>96.483050847457633</v>
      </c>
      <c r="I6" s="41">
        <v>36.324354124799996</v>
      </c>
      <c r="J6" s="41">
        <v>4.3926810623999994</v>
      </c>
      <c r="K6" s="41">
        <v>10.6698765312</v>
      </c>
      <c r="L6" s="41">
        <v>233.97549031633832</v>
      </c>
    </row>
    <row r="7" spans="1:12" x14ac:dyDescent="0.25">
      <c r="A7" s="31" t="s">
        <v>158</v>
      </c>
      <c r="B7" s="41">
        <v>4.8932610079575598</v>
      </c>
      <c r="C7" s="41">
        <v>3.8837040000000007</v>
      </c>
      <c r="D7" s="41">
        <v>6.0682875000000012</v>
      </c>
      <c r="E7" s="41">
        <v>54.358910320000007</v>
      </c>
      <c r="F7" s="41">
        <v>0.72863999999999995</v>
      </c>
      <c r="G7" s="41">
        <v>4.2959102752917193</v>
      </c>
      <c r="H7" s="41">
        <v>77.186440677966104</v>
      </c>
      <c r="I7" s="41">
        <v>29.059483299839997</v>
      </c>
      <c r="J7" s="41">
        <v>3.5141448499199996</v>
      </c>
      <c r="K7" s="41">
        <v>8.5359012249599999</v>
      </c>
      <c r="L7" s="41">
        <v>192.52468315593541</v>
      </c>
    </row>
    <row r="8" spans="1:12" x14ac:dyDescent="0.25">
      <c r="A8" s="31" t="s">
        <v>159</v>
      </c>
      <c r="B8" s="41">
        <v>5.8719132095490725</v>
      </c>
      <c r="C8" s="41">
        <v>4.6604448000000005</v>
      </c>
      <c r="D8" s="41">
        <v>7.2819450000000021</v>
      </c>
      <c r="E8" s="41">
        <v>45.299091933333337</v>
      </c>
      <c r="F8" s="41">
        <v>0.60719999999999996</v>
      </c>
      <c r="G8" s="41">
        <v>3.5799252294097657</v>
      </c>
      <c r="H8" s="41">
        <v>64.322033898305094</v>
      </c>
      <c r="I8" s="41">
        <v>24.216236083199998</v>
      </c>
      <c r="J8" s="41">
        <v>2.9284540415999998</v>
      </c>
      <c r="K8" s="41">
        <v>7.1132510207999999</v>
      </c>
      <c r="L8" s="41">
        <v>165.88049521619723</v>
      </c>
    </row>
    <row r="9" spans="1:12" x14ac:dyDescent="0.25">
      <c r="A9" s="31" t="s">
        <v>160</v>
      </c>
      <c r="B9" s="41">
        <v>6.8505654111405843</v>
      </c>
      <c r="C9" s="41">
        <v>5.4371856000000012</v>
      </c>
      <c r="D9" s="41">
        <v>8.4956025000000022</v>
      </c>
      <c r="E9" s="41">
        <v>38.827793085714291</v>
      </c>
      <c r="F9" s="41">
        <v>0.52045714285714284</v>
      </c>
      <c r="G9" s="41">
        <v>3.0685073394940852</v>
      </c>
      <c r="H9" s="41">
        <v>55.133171912832935</v>
      </c>
      <c r="I9" s="41">
        <v>20.756773785599997</v>
      </c>
      <c r="J9" s="41">
        <v>2.5101034642285711</v>
      </c>
      <c r="K9" s="41">
        <v>6.0970723035428573</v>
      </c>
      <c r="L9" s="41">
        <v>147.69723254541046</v>
      </c>
    </row>
    <row r="10" spans="1:12" x14ac:dyDescent="0.25">
      <c r="A10" s="31" t="s">
        <v>161</v>
      </c>
      <c r="B10" s="41">
        <v>7.829217612732096</v>
      </c>
      <c r="C10" s="41">
        <v>6.213926400000001</v>
      </c>
      <c r="D10" s="41">
        <v>9.7092600000000022</v>
      </c>
      <c r="E10" s="41">
        <v>33.974318950000004</v>
      </c>
      <c r="F10" s="41">
        <v>0.45539999999999997</v>
      </c>
      <c r="G10" s="41">
        <v>2.6849439220573244</v>
      </c>
      <c r="H10" s="41">
        <v>48.241525423728817</v>
      </c>
      <c r="I10" s="41">
        <v>18.162177062399998</v>
      </c>
      <c r="J10" s="41">
        <v>2.1963405311999997</v>
      </c>
      <c r="K10" s="41">
        <v>5.3349382656</v>
      </c>
      <c r="L10" s="41">
        <v>134.80204816771823</v>
      </c>
    </row>
    <row r="11" spans="1:12" x14ac:dyDescent="0.25">
      <c r="A11" s="31" t="s">
        <v>162</v>
      </c>
      <c r="B11" s="41">
        <v>8.8078698143236078</v>
      </c>
      <c r="C11" s="41">
        <v>6.9906672000000007</v>
      </c>
      <c r="D11" s="41">
        <v>10.922917500000002</v>
      </c>
      <c r="E11" s="41">
        <v>30.199394622222226</v>
      </c>
      <c r="F11" s="41">
        <v>0.40479999999999999</v>
      </c>
      <c r="G11" s="41">
        <v>2.3866168196065107</v>
      </c>
      <c r="H11" s="41">
        <v>42.881355932203391</v>
      </c>
      <c r="I11" s="41">
        <v>16.144157388799997</v>
      </c>
      <c r="J11" s="41">
        <v>1.9523026943999997</v>
      </c>
      <c r="K11" s="41">
        <v>4.7421673471999997</v>
      </c>
      <c r="L11" s="41">
        <v>125.43224931875574</v>
      </c>
    </row>
    <row r="12" spans="1:12" x14ac:dyDescent="0.25">
      <c r="A12" s="31" t="s">
        <v>144</v>
      </c>
      <c r="B12" s="41">
        <v>9.7865220159151196</v>
      </c>
      <c r="C12" s="41">
        <v>7.7674080000000014</v>
      </c>
      <c r="D12" s="41">
        <v>12.136575000000002</v>
      </c>
      <c r="E12" s="41">
        <v>27.179455160000003</v>
      </c>
      <c r="F12" s="41">
        <v>0.36431999999999998</v>
      </c>
      <c r="G12" s="41">
        <v>2.1479551376458597</v>
      </c>
      <c r="H12" s="41">
        <v>38.593220338983052</v>
      </c>
      <c r="I12" s="41">
        <v>14.529741649919998</v>
      </c>
      <c r="J12" s="41">
        <v>1.7570724249599998</v>
      </c>
      <c r="K12" s="41">
        <v>4.26795061248</v>
      </c>
      <c r="L12" s="41">
        <v>118.53022033990405</v>
      </c>
    </row>
    <row r="13" spans="1:12" x14ac:dyDescent="0.25">
      <c r="A13" s="31" t="s">
        <v>145</v>
      </c>
      <c r="B13" s="41">
        <v>10.765174217506631</v>
      </c>
      <c r="C13" s="41">
        <v>8.5441488000000021</v>
      </c>
      <c r="D13" s="41">
        <v>13.350232500000002</v>
      </c>
      <c r="E13" s="41">
        <v>24.708595600000002</v>
      </c>
      <c r="F13" s="41">
        <v>0.33119999999999999</v>
      </c>
      <c r="G13" s="41">
        <v>1.9526864887689632</v>
      </c>
      <c r="H13" s="41">
        <v>35.084745762711869</v>
      </c>
      <c r="I13" s="41">
        <v>13.208856045381816</v>
      </c>
      <c r="J13" s="41">
        <v>1.5973385681454544</v>
      </c>
      <c r="K13" s="41">
        <v>3.8799551022545455</v>
      </c>
      <c r="L13" s="41">
        <v>113.4229330847693</v>
      </c>
    </row>
    <row r="14" spans="1:12" x14ac:dyDescent="0.25">
      <c r="A14" s="31" t="s">
        <v>146</v>
      </c>
      <c r="B14" s="41">
        <v>11.743826419098145</v>
      </c>
      <c r="C14" s="41">
        <v>9.320889600000001</v>
      </c>
      <c r="D14" s="41">
        <v>14.563890000000004</v>
      </c>
      <c r="E14" s="41">
        <v>22.649545966666668</v>
      </c>
      <c r="F14" s="41">
        <v>0.30359999999999998</v>
      </c>
      <c r="G14" s="41">
        <v>1.7899626147048828</v>
      </c>
      <c r="H14" s="41">
        <v>32.161016949152547</v>
      </c>
      <c r="I14" s="41">
        <v>12.108118041599999</v>
      </c>
      <c r="J14" s="41">
        <v>1.4642270207999999</v>
      </c>
      <c r="K14" s="41">
        <v>3.5566255104</v>
      </c>
      <c r="L14" s="41">
        <v>109.66170212242224</v>
      </c>
    </row>
    <row r="15" spans="1:12" x14ac:dyDescent="0.25">
      <c r="A15" s="31" t="s">
        <v>147</v>
      </c>
      <c r="B15" s="41">
        <v>12.722478620689657</v>
      </c>
      <c r="C15" s="41">
        <v>10.097630400000002</v>
      </c>
      <c r="D15" s="41">
        <v>15.777547500000004</v>
      </c>
      <c r="E15" s="41">
        <v>20.907273200000002</v>
      </c>
      <c r="F15" s="41">
        <v>0.28024615384615381</v>
      </c>
      <c r="G15" s="41">
        <v>1.6522731828045072</v>
      </c>
      <c r="H15" s="41">
        <v>29.687092568448502</v>
      </c>
      <c r="I15" s="41">
        <v>11.176724346092307</v>
      </c>
      <c r="J15" s="41">
        <v>1.3515941730461536</v>
      </c>
      <c r="K15" s="41">
        <v>3.2830389326769231</v>
      </c>
      <c r="L15" s="41">
        <v>106.93589907760419</v>
      </c>
    </row>
    <row r="16" spans="1:12" x14ac:dyDescent="0.25">
      <c r="A16" s="31" t="s">
        <v>148</v>
      </c>
      <c r="B16" s="41">
        <v>13.701130822281169</v>
      </c>
      <c r="C16" s="41">
        <v>10.874371200000002</v>
      </c>
      <c r="D16" s="41">
        <v>16.991205000000004</v>
      </c>
      <c r="E16" s="41">
        <v>19.413896542857145</v>
      </c>
      <c r="F16" s="41">
        <v>0.26022857142857142</v>
      </c>
      <c r="G16" s="41">
        <v>1.5342536697470426</v>
      </c>
      <c r="H16" s="41">
        <v>27.566585956416468</v>
      </c>
      <c r="I16" s="41">
        <v>10.378386892799998</v>
      </c>
      <c r="J16" s="41">
        <v>1.2550517321142856</v>
      </c>
      <c r="K16" s="41">
        <v>3.0485361517714287</v>
      </c>
      <c r="L16" s="41">
        <v>105.02364653941612</v>
      </c>
    </row>
    <row r="17" spans="1:12" x14ac:dyDescent="0.25">
      <c r="A17" s="31" t="s">
        <v>149</v>
      </c>
      <c r="B17" s="41">
        <v>14.67978302387268</v>
      </c>
      <c r="C17" s="41">
        <v>11.651112000000001</v>
      </c>
      <c r="D17" s="41">
        <v>18.204862500000004</v>
      </c>
      <c r="E17" s="41">
        <v>18.119636773333337</v>
      </c>
      <c r="F17" s="41">
        <v>0.24287999999999998</v>
      </c>
      <c r="G17" s="41">
        <v>1.4319700917639062</v>
      </c>
      <c r="H17" s="41">
        <v>25.728813559322035</v>
      </c>
      <c r="I17" s="41">
        <v>9.6864944332799983</v>
      </c>
      <c r="J17" s="41">
        <v>1.17138161664</v>
      </c>
      <c r="K17" s="41">
        <v>2.84530040832</v>
      </c>
      <c r="L17" s="41">
        <v>103.76223440653197</v>
      </c>
    </row>
    <row r="18" spans="1:12" x14ac:dyDescent="0.25">
      <c r="A18" s="31" t="s">
        <v>150</v>
      </c>
      <c r="B18" s="41">
        <v>15.658435225464192</v>
      </c>
      <c r="C18" s="41">
        <v>12.427852800000002</v>
      </c>
      <c r="D18" s="41">
        <v>19.418520000000004</v>
      </c>
      <c r="E18" s="41">
        <v>16.987159475000002</v>
      </c>
      <c r="F18" s="41">
        <v>0.22769999999999999</v>
      </c>
      <c r="G18" s="41">
        <v>1.3424719610286622</v>
      </c>
      <c r="H18" s="41">
        <v>24.120762711864408</v>
      </c>
      <c r="I18" s="41">
        <v>9.0810885311999989</v>
      </c>
      <c r="J18" s="41">
        <v>1.0981702655999999</v>
      </c>
      <c r="K18" s="41">
        <v>2.6674691328</v>
      </c>
      <c r="L18" s="41">
        <v>103.02963010295726</v>
      </c>
    </row>
    <row r="19" spans="1:12" x14ac:dyDescent="0.25">
      <c r="A19" s="31" t="s">
        <v>151</v>
      </c>
      <c r="B19" s="41">
        <v>16.637087427055704</v>
      </c>
      <c r="C19" s="41">
        <v>13.204593600000003</v>
      </c>
      <c r="D19" s="41">
        <v>20.632177500000004</v>
      </c>
      <c r="E19" s="41">
        <v>15.987914800000002</v>
      </c>
      <c r="F19" s="41">
        <v>0.21430588235294115</v>
      </c>
      <c r="G19" s="41">
        <v>1.2635030221446233</v>
      </c>
      <c r="H19" s="41">
        <v>22.701894317048854</v>
      </c>
      <c r="I19" s="41">
        <v>8.5469068528941161</v>
      </c>
      <c r="J19" s="41">
        <v>1.0335720146823528</v>
      </c>
      <c r="K19" s="41">
        <v>2.5105591838117647</v>
      </c>
      <c r="L19" s="41">
        <v>102.73251459999035</v>
      </c>
    </row>
    <row r="20" spans="1:12" x14ac:dyDescent="0.25">
      <c r="A20" s="31" t="s">
        <v>152</v>
      </c>
      <c r="B20" s="41">
        <v>17.615739628647216</v>
      </c>
      <c r="C20" s="41">
        <v>13.981334400000001</v>
      </c>
      <c r="D20" s="41">
        <v>21.845835000000005</v>
      </c>
      <c r="E20" s="41">
        <v>15.099697311111113</v>
      </c>
      <c r="F20" s="41">
        <v>0.2024</v>
      </c>
      <c r="G20" s="41">
        <v>1.1933084098032554</v>
      </c>
      <c r="H20" s="41">
        <v>21.440677966101696</v>
      </c>
      <c r="I20" s="41">
        <v>8.0720786943999983</v>
      </c>
      <c r="J20" s="41">
        <v>0.97615134719999985</v>
      </c>
      <c r="K20" s="41">
        <v>2.3710836735999998</v>
      </c>
      <c r="L20" s="41">
        <v>102.79830643086329</v>
      </c>
    </row>
    <row r="21" spans="1:12" x14ac:dyDescent="0.25">
      <c r="A21" s="31" t="s">
        <v>153</v>
      </c>
      <c r="B21" s="41">
        <v>18.594391830238727</v>
      </c>
      <c r="C21" s="41">
        <v>14.758075200000002</v>
      </c>
      <c r="D21" s="41">
        <v>23.059492500000005</v>
      </c>
      <c r="E21" s="41">
        <v>14.304976400000001</v>
      </c>
      <c r="F21" s="41">
        <v>0.19174736842105261</v>
      </c>
      <c r="G21" s="41">
        <v>1.1305027040241367</v>
      </c>
      <c r="H21" s="41">
        <v>20.312221231043711</v>
      </c>
      <c r="I21" s="41">
        <v>7.6472324473263145</v>
      </c>
      <c r="J21" s="41">
        <v>0.92477496050526309</v>
      </c>
      <c r="K21" s="41">
        <v>2.2462897960421051</v>
      </c>
      <c r="L21" s="41">
        <v>103.16970443760131</v>
      </c>
    </row>
    <row r="22" spans="1:12" x14ac:dyDescent="0.25">
      <c r="B22" s="42" t="s">
        <v>336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x14ac:dyDescent="0.25">
      <c r="A23" s="31" t="s">
        <v>173</v>
      </c>
      <c r="B23" s="41">
        <v>0.97865220159151201</v>
      </c>
      <c r="C23" s="41">
        <v>0.58843999999999996</v>
      </c>
      <c r="D23" s="41">
        <v>0.91943750000000002</v>
      </c>
      <c r="E23" s="41">
        <v>271.79455160000003</v>
      </c>
      <c r="F23" s="41">
        <v>3.6431999999999998</v>
      </c>
      <c r="G23" s="41">
        <v>21.479551376458595</v>
      </c>
      <c r="H23" s="41">
        <v>385.93220338983053</v>
      </c>
      <c r="I23" s="41">
        <v>145.29741649919998</v>
      </c>
      <c r="J23" s="41">
        <v>17.570724249599998</v>
      </c>
      <c r="K23" s="41">
        <v>42.6795061248</v>
      </c>
      <c r="L23" s="41">
        <v>890.88368294148063</v>
      </c>
    </row>
    <row r="24" spans="1:12" x14ac:dyDescent="0.25">
      <c r="A24" s="31" t="s">
        <v>174</v>
      </c>
      <c r="B24" s="41">
        <v>1.957304403183024</v>
      </c>
      <c r="C24" s="41">
        <v>1.1768799999999999</v>
      </c>
      <c r="D24" s="41">
        <v>1.838875</v>
      </c>
      <c r="E24" s="41">
        <v>135.89727580000002</v>
      </c>
      <c r="F24" s="41">
        <v>1.8215999999999999</v>
      </c>
      <c r="G24" s="41">
        <v>10.739775688229297</v>
      </c>
      <c r="H24" s="41">
        <v>192.96610169491527</v>
      </c>
      <c r="I24" s="41">
        <v>72.648708249599991</v>
      </c>
      <c r="J24" s="41">
        <v>8.7853621247999989</v>
      </c>
      <c r="K24" s="41">
        <v>21.3397530624</v>
      </c>
      <c r="L24" s="41">
        <v>449.17163602312758</v>
      </c>
    </row>
    <row r="25" spans="1:12" x14ac:dyDescent="0.25">
      <c r="A25" s="31" t="s">
        <v>175</v>
      </c>
      <c r="B25" s="41">
        <v>2.9359566047745362</v>
      </c>
      <c r="C25" s="41">
        <v>1.76532</v>
      </c>
      <c r="D25" s="41">
        <v>2.7583125000000002</v>
      </c>
      <c r="E25" s="41">
        <v>90.598183866666673</v>
      </c>
      <c r="F25" s="41">
        <v>1.2143999999999999</v>
      </c>
      <c r="G25" s="41">
        <v>7.1598504588195313</v>
      </c>
      <c r="H25" s="41">
        <v>128.64406779661019</v>
      </c>
      <c r="I25" s="41">
        <v>48.432472166399997</v>
      </c>
      <c r="J25" s="41">
        <v>5.8569080831999996</v>
      </c>
      <c r="K25" s="41">
        <v>14.2265020416</v>
      </c>
      <c r="L25" s="41">
        <v>303.59197351807086</v>
      </c>
    </row>
    <row r="26" spans="1:12" x14ac:dyDescent="0.25">
      <c r="A26" s="31" t="s">
        <v>176</v>
      </c>
      <c r="B26" s="41">
        <v>3.914608806366048</v>
      </c>
      <c r="C26" s="41">
        <v>2.3537599999999999</v>
      </c>
      <c r="D26" s="41">
        <v>3.6777500000000001</v>
      </c>
      <c r="E26" s="41">
        <v>67.948637900000008</v>
      </c>
      <c r="F26" s="41">
        <v>0.91079999999999994</v>
      </c>
      <c r="G26" s="41">
        <v>5.3698878441146487</v>
      </c>
      <c r="H26" s="41">
        <v>96.483050847457633</v>
      </c>
      <c r="I26" s="41">
        <v>36.324354124799996</v>
      </c>
      <c r="J26" s="41">
        <v>4.3926810623999994</v>
      </c>
      <c r="K26" s="41">
        <v>10.6698765312</v>
      </c>
      <c r="L26" s="41">
        <v>232.04540711633831</v>
      </c>
    </row>
    <row r="27" spans="1:12" x14ac:dyDescent="0.25">
      <c r="A27" s="31" t="s">
        <v>177</v>
      </c>
      <c r="B27" s="41">
        <v>4.8932610079575598</v>
      </c>
      <c r="C27" s="41">
        <v>2.9421999999999997</v>
      </c>
      <c r="D27" s="41">
        <v>4.5971875000000004</v>
      </c>
      <c r="E27" s="41">
        <v>54.358910320000007</v>
      </c>
      <c r="F27" s="41">
        <v>0.72863999999999995</v>
      </c>
      <c r="G27" s="41">
        <v>4.2959102752917193</v>
      </c>
      <c r="H27" s="41">
        <v>77.186440677966104</v>
      </c>
      <c r="I27" s="41">
        <v>29.059483299839997</v>
      </c>
      <c r="J27" s="41">
        <v>3.5141448499199996</v>
      </c>
      <c r="K27" s="41">
        <v>8.5359012249599999</v>
      </c>
      <c r="L27" s="41">
        <v>190.11207915593542</v>
      </c>
    </row>
    <row r="28" spans="1:12" x14ac:dyDescent="0.25">
      <c r="A28" s="31" t="s">
        <v>178</v>
      </c>
      <c r="B28" s="41">
        <v>5.8719132095490725</v>
      </c>
      <c r="C28" s="41">
        <v>3.53064</v>
      </c>
      <c r="D28" s="41">
        <v>5.5166250000000003</v>
      </c>
      <c r="E28" s="41">
        <v>45.299091933333337</v>
      </c>
      <c r="F28" s="41">
        <v>0.60719999999999996</v>
      </c>
      <c r="G28" s="41">
        <v>3.5799252294097657</v>
      </c>
      <c r="H28" s="41">
        <v>64.322033898305094</v>
      </c>
      <c r="I28" s="41">
        <v>24.216236083199998</v>
      </c>
      <c r="J28" s="41">
        <v>2.9284540415999998</v>
      </c>
      <c r="K28" s="41">
        <v>7.1132510207999999</v>
      </c>
      <c r="L28" s="41">
        <v>162.98537041619724</v>
      </c>
    </row>
    <row r="29" spans="1:12" x14ac:dyDescent="0.25">
      <c r="A29" s="31" t="s">
        <v>179</v>
      </c>
      <c r="B29" s="41">
        <v>6.8505654111405843</v>
      </c>
      <c r="C29" s="41">
        <v>4.1190799999999994</v>
      </c>
      <c r="D29" s="41">
        <v>6.4360625000000002</v>
      </c>
      <c r="E29" s="41">
        <v>38.827793085714291</v>
      </c>
      <c r="F29" s="41">
        <v>0.52045714285714284</v>
      </c>
      <c r="G29" s="41">
        <v>3.0685073394940852</v>
      </c>
      <c r="H29" s="41">
        <v>55.133171912832935</v>
      </c>
      <c r="I29" s="41">
        <v>20.756773785599997</v>
      </c>
      <c r="J29" s="41">
        <v>2.5101034642285711</v>
      </c>
      <c r="K29" s="41">
        <v>6.0970723035428573</v>
      </c>
      <c r="L29" s="41">
        <v>144.31958694541044</v>
      </c>
    </row>
    <row r="30" spans="1:12" x14ac:dyDescent="0.25">
      <c r="A30" s="31" t="s">
        <v>180</v>
      </c>
      <c r="B30" s="41">
        <v>7.829217612732096</v>
      </c>
      <c r="C30" s="41">
        <v>4.7075199999999997</v>
      </c>
      <c r="D30" s="41">
        <v>7.3555000000000001</v>
      </c>
      <c r="E30" s="41">
        <v>33.974318950000004</v>
      </c>
      <c r="F30" s="41">
        <v>0.45539999999999997</v>
      </c>
      <c r="G30" s="41">
        <v>2.6849439220573244</v>
      </c>
      <c r="H30" s="41">
        <v>48.241525423728817</v>
      </c>
      <c r="I30" s="41">
        <v>18.162177062399998</v>
      </c>
      <c r="J30" s="41">
        <v>2.1963405311999997</v>
      </c>
      <c r="K30" s="41">
        <v>5.3349382656</v>
      </c>
      <c r="L30" s="41">
        <v>130.94188176771823</v>
      </c>
    </row>
    <row r="31" spans="1:12" x14ac:dyDescent="0.25">
      <c r="A31" s="31" t="s">
        <v>181</v>
      </c>
      <c r="B31" s="41">
        <v>8.8078698143236078</v>
      </c>
      <c r="C31" s="41">
        <v>5.29596</v>
      </c>
      <c r="D31" s="41">
        <v>8.2749375000000001</v>
      </c>
      <c r="E31" s="41">
        <v>30.199394622222226</v>
      </c>
      <c r="F31" s="41">
        <v>0.40479999999999999</v>
      </c>
      <c r="G31" s="41">
        <v>2.3866168196065107</v>
      </c>
      <c r="H31" s="41">
        <v>42.881355932203391</v>
      </c>
      <c r="I31" s="41">
        <v>16.144157388799997</v>
      </c>
      <c r="J31" s="41">
        <v>1.9523026943999997</v>
      </c>
      <c r="K31" s="41">
        <v>4.7421673471999997</v>
      </c>
      <c r="L31" s="41">
        <v>121.08956211875572</v>
      </c>
    </row>
    <row r="32" spans="1:12" x14ac:dyDescent="0.25">
      <c r="A32" s="31" t="s">
        <v>163</v>
      </c>
      <c r="B32" s="41">
        <v>9.7865220159151196</v>
      </c>
      <c r="C32" s="41">
        <v>5.8843999999999994</v>
      </c>
      <c r="D32" s="41">
        <v>9.1943750000000009</v>
      </c>
      <c r="E32" s="41">
        <v>27.179455160000003</v>
      </c>
      <c r="F32" s="41">
        <v>0.36431999999999998</v>
      </c>
      <c r="G32" s="41">
        <v>2.1479551376458597</v>
      </c>
      <c r="H32" s="41">
        <v>38.593220338983052</v>
      </c>
      <c r="I32" s="41">
        <v>14.529741649919998</v>
      </c>
      <c r="J32" s="41">
        <v>1.7570724249599998</v>
      </c>
      <c r="K32" s="41">
        <v>4.26795061248</v>
      </c>
      <c r="L32" s="41">
        <v>113.70501233990404</v>
      </c>
    </row>
    <row r="33" spans="1:12" x14ac:dyDescent="0.25">
      <c r="A33" s="31" t="s">
        <v>164</v>
      </c>
      <c r="B33" s="41">
        <v>10.765174217506631</v>
      </c>
      <c r="C33" s="41">
        <v>6.4728399999999997</v>
      </c>
      <c r="D33" s="41">
        <v>10.1138125</v>
      </c>
      <c r="E33" s="41">
        <v>24.708595600000002</v>
      </c>
      <c r="F33" s="41">
        <v>0.33119999999999999</v>
      </c>
      <c r="G33" s="41">
        <v>1.9526864887689632</v>
      </c>
      <c r="H33" s="41">
        <v>35.084745762711869</v>
      </c>
      <c r="I33" s="41">
        <v>13.208856045381816</v>
      </c>
      <c r="J33" s="41">
        <v>1.5973385681454544</v>
      </c>
      <c r="K33" s="41">
        <v>3.8799551022545455</v>
      </c>
      <c r="L33" s="41">
        <v>108.11520428476929</v>
      </c>
    </row>
    <row r="34" spans="1:12" x14ac:dyDescent="0.25">
      <c r="A34" s="31" t="s">
        <v>165</v>
      </c>
      <c r="B34" s="41">
        <v>11.743826419098145</v>
      </c>
      <c r="C34" s="41">
        <v>7.06128</v>
      </c>
      <c r="D34" s="41">
        <v>11.033250000000001</v>
      </c>
      <c r="E34" s="41">
        <v>22.649545966666668</v>
      </c>
      <c r="F34" s="41">
        <v>0.30359999999999998</v>
      </c>
      <c r="G34" s="41">
        <v>1.7899626147048828</v>
      </c>
      <c r="H34" s="41">
        <v>32.161016949152547</v>
      </c>
      <c r="I34" s="41">
        <v>12.108118041599999</v>
      </c>
      <c r="J34" s="41">
        <v>1.4642270207999999</v>
      </c>
      <c r="K34" s="41">
        <v>3.5566255104</v>
      </c>
      <c r="L34" s="41">
        <v>103.87145252242223</v>
      </c>
    </row>
    <row r="35" spans="1:12" x14ac:dyDescent="0.25">
      <c r="A35" s="31" t="s">
        <v>166</v>
      </c>
      <c r="B35" s="41">
        <v>12.722478620689657</v>
      </c>
      <c r="C35" s="41">
        <v>7.6497199999999994</v>
      </c>
      <c r="D35" s="41">
        <v>11.9526875</v>
      </c>
      <c r="E35" s="41">
        <v>20.907273200000002</v>
      </c>
      <c r="F35" s="41">
        <v>0.28024615384615381</v>
      </c>
      <c r="G35" s="41">
        <v>1.6522731828045072</v>
      </c>
      <c r="H35" s="41">
        <v>29.687092568448502</v>
      </c>
      <c r="I35" s="41">
        <v>11.176724346092307</v>
      </c>
      <c r="J35" s="41">
        <v>1.3515941730461536</v>
      </c>
      <c r="K35" s="41">
        <v>3.2830389326769231</v>
      </c>
      <c r="L35" s="41">
        <v>100.66312867760421</v>
      </c>
    </row>
    <row r="36" spans="1:12" x14ac:dyDescent="0.25">
      <c r="A36" s="31" t="s">
        <v>167</v>
      </c>
      <c r="B36" s="41">
        <v>13.701130822281169</v>
      </c>
      <c r="C36" s="41">
        <v>8.2381599999999988</v>
      </c>
      <c r="D36" s="41">
        <v>12.872125</v>
      </c>
      <c r="E36" s="41">
        <v>19.413896542857145</v>
      </c>
      <c r="F36" s="41">
        <v>0.26022857142857142</v>
      </c>
      <c r="G36" s="41">
        <v>1.5342536697470426</v>
      </c>
      <c r="H36" s="41">
        <v>27.566585956416468</v>
      </c>
      <c r="I36" s="41">
        <v>10.378386892799998</v>
      </c>
      <c r="J36" s="41">
        <v>1.2550517321142856</v>
      </c>
      <c r="K36" s="41">
        <v>3.0485361517714287</v>
      </c>
      <c r="L36" s="41">
        <v>98.268355339416104</v>
      </c>
    </row>
    <row r="37" spans="1:12" x14ac:dyDescent="0.25">
      <c r="A37" s="31" t="s">
        <v>168</v>
      </c>
      <c r="B37" s="41">
        <v>14.67978302387268</v>
      </c>
      <c r="C37" s="41">
        <v>8.8265999999999991</v>
      </c>
      <c r="D37" s="41">
        <v>13.7915625</v>
      </c>
      <c r="E37" s="41">
        <v>18.119636773333337</v>
      </c>
      <c r="F37" s="41">
        <v>0.24287999999999998</v>
      </c>
      <c r="G37" s="41">
        <v>1.4319700917639062</v>
      </c>
      <c r="H37" s="41">
        <v>25.728813559322035</v>
      </c>
      <c r="I37" s="41">
        <v>9.6864944332799983</v>
      </c>
      <c r="J37" s="41">
        <v>1.17138161664</v>
      </c>
      <c r="K37" s="41">
        <v>2.84530040832</v>
      </c>
      <c r="L37" s="41">
        <v>96.524422406531968</v>
      </c>
    </row>
    <row r="38" spans="1:12" x14ac:dyDescent="0.25">
      <c r="A38" s="31" t="s">
        <v>169</v>
      </c>
      <c r="B38" s="41">
        <v>15.658435225464192</v>
      </c>
      <c r="C38" s="41">
        <v>9.4150399999999994</v>
      </c>
      <c r="D38" s="41">
        <v>14.711</v>
      </c>
      <c r="E38" s="41">
        <v>16.987159475000002</v>
      </c>
      <c r="F38" s="41">
        <v>0.22769999999999999</v>
      </c>
      <c r="G38" s="41">
        <v>1.3424719610286622</v>
      </c>
      <c r="H38" s="41">
        <v>24.120762711864408</v>
      </c>
      <c r="I38" s="41">
        <v>9.0810885311999989</v>
      </c>
      <c r="J38" s="41">
        <v>1.0981702655999999</v>
      </c>
      <c r="K38" s="41">
        <v>2.6674691328</v>
      </c>
      <c r="L38" s="41">
        <v>95.309297302957262</v>
      </c>
    </row>
    <row r="39" spans="1:12" x14ac:dyDescent="0.25">
      <c r="A39" s="31" t="s">
        <v>170</v>
      </c>
      <c r="B39" s="41">
        <v>16.637087427055704</v>
      </c>
      <c r="C39" s="41">
        <v>10.00348</v>
      </c>
      <c r="D39" s="41">
        <v>15.630437500000001</v>
      </c>
      <c r="E39" s="41">
        <v>15.987914800000002</v>
      </c>
      <c r="F39" s="41">
        <v>0.21430588235294115</v>
      </c>
      <c r="G39" s="41">
        <v>1.2635030221446233</v>
      </c>
      <c r="H39" s="41">
        <v>22.701894317048854</v>
      </c>
      <c r="I39" s="41">
        <v>8.5469068528941161</v>
      </c>
      <c r="J39" s="41">
        <v>1.0335720146823528</v>
      </c>
      <c r="K39" s="41">
        <v>2.5105591838117647</v>
      </c>
      <c r="L39" s="41">
        <v>94.529660999990355</v>
      </c>
    </row>
    <row r="40" spans="1:12" x14ac:dyDescent="0.25">
      <c r="A40" s="31" t="s">
        <v>171</v>
      </c>
      <c r="B40" s="41">
        <v>17.615739628647216</v>
      </c>
      <c r="C40" s="41">
        <v>10.59192</v>
      </c>
      <c r="D40" s="41">
        <v>16.549875</v>
      </c>
      <c r="E40" s="41">
        <v>15.099697311111113</v>
      </c>
      <c r="F40" s="41">
        <v>0.2024</v>
      </c>
      <c r="G40" s="41">
        <v>1.1933084098032554</v>
      </c>
      <c r="H40" s="41">
        <v>21.440677966101696</v>
      </c>
      <c r="I40" s="41">
        <v>8.0720786943999983</v>
      </c>
      <c r="J40" s="41">
        <v>0.97615134719999985</v>
      </c>
      <c r="K40" s="41">
        <v>2.3710836735999998</v>
      </c>
      <c r="L40" s="41">
        <v>94.112932030863291</v>
      </c>
    </row>
    <row r="41" spans="1:12" x14ac:dyDescent="0.25">
      <c r="A41" s="31" t="s">
        <v>172</v>
      </c>
      <c r="B41" s="41">
        <v>18.594391830238727</v>
      </c>
      <c r="C41" s="41">
        <v>11.180359999999999</v>
      </c>
      <c r="D41" s="41">
        <v>17.469312500000001</v>
      </c>
      <c r="E41" s="41">
        <v>14.304976400000001</v>
      </c>
      <c r="F41" s="41">
        <v>0.19174736842105261</v>
      </c>
      <c r="G41" s="41">
        <v>1.1305027040241367</v>
      </c>
      <c r="H41" s="41">
        <v>20.312221231043711</v>
      </c>
      <c r="I41" s="41">
        <v>7.6472324473263145</v>
      </c>
      <c r="J41" s="41">
        <v>0.92477496050526309</v>
      </c>
      <c r="K41" s="41">
        <v>2.2462897960421051</v>
      </c>
      <c r="L41" s="41">
        <v>94.001809237601321</v>
      </c>
    </row>
    <row r="42" spans="1:12" x14ac:dyDescent="0.25">
      <c r="B42" s="42" t="s">
        <v>337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x14ac:dyDescent="0.25">
      <c r="A43" s="31" t="s">
        <v>192</v>
      </c>
      <c r="B43" s="41">
        <v>0.97865220159151201</v>
      </c>
      <c r="C43" s="41">
        <v>0.47075200000000006</v>
      </c>
      <c r="D43" s="41">
        <v>0.73555000000000004</v>
      </c>
      <c r="E43" s="41">
        <v>271.79455160000003</v>
      </c>
      <c r="F43" s="41">
        <v>3.6431999999999998</v>
      </c>
      <c r="G43" s="41">
        <v>21.479551376458595</v>
      </c>
      <c r="H43" s="41">
        <v>385.93220338983053</v>
      </c>
      <c r="I43" s="41">
        <v>145.29741649919998</v>
      </c>
      <c r="J43" s="41">
        <v>17.570724249599998</v>
      </c>
      <c r="K43" s="41">
        <v>42.6795061248</v>
      </c>
      <c r="L43" s="41">
        <v>890.5821074414805</v>
      </c>
    </row>
    <row r="44" spans="1:12" x14ac:dyDescent="0.25">
      <c r="A44" s="31" t="s">
        <v>193</v>
      </c>
      <c r="B44" s="41">
        <v>1.957304403183024</v>
      </c>
      <c r="C44" s="41">
        <v>0.94150400000000012</v>
      </c>
      <c r="D44" s="41">
        <v>1.4711000000000001</v>
      </c>
      <c r="E44" s="41">
        <v>135.89727580000002</v>
      </c>
      <c r="F44" s="41">
        <v>1.8215999999999999</v>
      </c>
      <c r="G44" s="41">
        <v>10.739775688229297</v>
      </c>
      <c r="H44" s="41">
        <v>192.96610169491527</v>
      </c>
      <c r="I44" s="41">
        <v>72.648708249599991</v>
      </c>
      <c r="J44" s="41">
        <v>8.7853621247999989</v>
      </c>
      <c r="K44" s="41">
        <v>21.3397530624</v>
      </c>
      <c r="L44" s="41">
        <v>448.56848502312755</v>
      </c>
    </row>
    <row r="45" spans="1:12" x14ac:dyDescent="0.25">
      <c r="A45" s="31" t="s">
        <v>194</v>
      </c>
      <c r="B45" s="41">
        <v>2.9359566047745362</v>
      </c>
      <c r="C45" s="41">
        <v>1.4122560000000002</v>
      </c>
      <c r="D45" s="41">
        <v>2.2066500000000002</v>
      </c>
      <c r="E45" s="41">
        <v>90.598183866666673</v>
      </c>
      <c r="F45" s="41">
        <v>1.2143999999999999</v>
      </c>
      <c r="G45" s="41">
        <v>7.1598504588195313</v>
      </c>
      <c r="H45" s="41">
        <v>128.64406779661019</v>
      </c>
      <c r="I45" s="41">
        <v>48.432472166399997</v>
      </c>
      <c r="J45" s="41">
        <v>5.8569080831999996</v>
      </c>
      <c r="K45" s="41">
        <v>14.2265020416</v>
      </c>
      <c r="L45" s="41">
        <v>302.68724701807088</v>
      </c>
    </row>
    <row r="46" spans="1:12" x14ac:dyDescent="0.25">
      <c r="A46" s="31" t="s">
        <v>195</v>
      </c>
      <c r="B46" s="41">
        <v>3.914608806366048</v>
      </c>
      <c r="C46" s="41">
        <v>1.8830080000000002</v>
      </c>
      <c r="D46" s="41">
        <v>2.9422000000000001</v>
      </c>
      <c r="E46" s="41">
        <v>67.948637900000008</v>
      </c>
      <c r="F46" s="41">
        <v>0.91079999999999994</v>
      </c>
      <c r="G46" s="41">
        <v>5.3698878441146487</v>
      </c>
      <c r="H46" s="41">
        <v>96.483050847457633</v>
      </c>
      <c r="I46" s="41">
        <v>36.324354124799996</v>
      </c>
      <c r="J46" s="41">
        <v>4.3926810623999994</v>
      </c>
      <c r="K46" s="41">
        <v>10.6698765312</v>
      </c>
      <c r="L46" s="41">
        <v>230.83910511633832</v>
      </c>
    </row>
    <row r="47" spans="1:12" x14ac:dyDescent="0.25">
      <c r="A47" s="31" t="s">
        <v>196</v>
      </c>
      <c r="B47" s="41">
        <v>4.8932610079575598</v>
      </c>
      <c r="C47" s="41">
        <v>2.3537600000000003</v>
      </c>
      <c r="D47" s="41">
        <v>3.6777500000000001</v>
      </c>
      <c r="E47" s="41">
        <v>54.358910320000007</v>
      </c>
      <c r="F47" s="41">
        <v>0.72863999999999995</v>
      </c>
      <c r="G47" s="41">
        <v>4.2959102752917193</v>
      </c>
      <c r="H47" s="41">
        <v>77.186440677966104</v>
      </c>
      <c r="I47" s="41">
        <v>29.059483299839997</v>
      </c>
      <c r="J47" s="41">
        <v>3.5141448499199996</v>
      </c>
      <c r="K47" s="41">
        <v>8.5359012249599999</v>
      </c>
      <c r="L47" s="41">
        <v>188.60420165593541</v>
      </c>
    </row>
    <row r="48" spans="1:12" x14ac:dyDescent="0.25">
      <c r="A48" s="31" t="s">
        <v>197</v>
      </c>
      <c r="B48" s="41">
        <v>5.8719132095490725</v>
      </c>
      <c r="C48" s="41">
        <v>2.8245120000000004</v>
      </c>
      <c r="D48" s="41">
        <v>4.4133000000000004</v>
      </c>
      <c r="E48" s="41">
        <v>45.299091933333337</v>
      </c>
      <c r="F48" s="41">
        <v>0.60719999999999996</v>
      </c>
      <c r="G48" s="41">
        <v>3.5799252294097657</v>
      </c>
      <c r="H48" s="41">
        <v>64.322033898305094</v>
      </c>
      <c r="I48" s="41">
        <v>24.216236083199998</v>
      </c>
      <c r="J48" s="41">
        <v>2.9284540415999998</v>
      </c>
      <c r="K48" s="41">
        <v>7.1132510207999999</v>
      </c>
      <c r="L48" s="41">
        <v>161.17591741619725</v>
      </c>
    </row>
    <row r="49" spans="1:12" x14ac:dyDescent="0.25">
      <c r="A49" s="31" t="s">
        <v>198</v>
      </c>
      <c r="B49" s="41">
        <v>6.8505654111405843</v>
      </c>
      <c r="C49" s="41">
        <v>3.2952640000000004</v>
      </c>
      <c r="D49" s="41">
        <v>5.1488500000000004</v>
      </c>
      <c r="E49" s="41">
        <v>38.827793085714291</v>
      </c>
      <c r="F49" s="41">
        <v>0.52045714285714284</v>
      </c>
      <c r="G49" s="41">
        <v>3.0685073394940852</v>
      </c>
      <c r="H49" s="41">
        <v>55.133171912832935</v>
      </c>
      <c r="I49" s="41">
        <v>20.756773785599997</v>
      </c>
      <c r="J49" s="41">
        <v>2.5101034642285711</v>
      </c>
      <c r="K49" s="41">
        <v>6.0970723035428573</v>
      </c>
      <c r="L49" s="41">
        <v>142.20855844541046</v>
      </c>
    </row>
    <row r="50" spans="1:12" x14ac:dyDescent="0.25">
      <c r="A50" s="31" t="s">
        <v>199</v>
      </c>
      <c r="B50" s="41">
        <v>7.829217612732096</v>
      </c>
      <c r="C50" s="41">
        <v>3.7660160000000005</v>
      </c>
      <c r="D50" s="41">
        <v>5.8844000000000003</v>
      </c>
      <c r="E50" s="41">
        <v>33.974318950000004</v>
      </c>
      <c r="F50" s="41">
        <v>0.45539999999999997</v>
      </c>
      <c r="G50" s="41">
        <v>2.6849439220573244</v>
      </c>
      <c r="H50" s="41">
        <v>48.241525423728817</v>
      </c>
      <c r="I50" s="41">
        <v>18.162177062399998</v>
      </c>
      <c r="J50" s="41">
        <v>2.1963405311999997</v>
      </c>
      <c r="K50" s="41">
        <v>5.3349382656</v>
      </c>
      <c r="L50" s="41">
        <v>128.52927776771821</v>
      </c>
    </row>
    <row r="51" spans="1:12" x14ac:dyDescent="0.25">
      <c r="A51" s="31" t="s">
        <v>200</v>
      </c>
      <c r="B51" s="41">
        <v>8.8078698143236078</v>
      </c>
      <c r="C51" s="41">
        <v>4.2367680000000005</v>
      </c>
      <c r="D51" s="41">
        <v>6.6199500000000002</v>
      </c>
      <c r="E51" s="41">
        <v>30.199394622222226</v>
      </c>
      <c r="F51" s="41">
        <v>0.40479999999999999</v>
      </c>
      <c r="G51" s="41">
        <v>2.3866168196065107</v>
      </c>
      <c r="H51" s="41">
        <v>42.881355932203391</v>
      </c>
      <c r="I51" s="41">
        <v>16.144157388799997</v>
      </c>
      <c r="J51" s="41">
        <v>1.9523026943999997</v>
      </c>
      <c r="K51" s="41">
        <v>4.7421673471999997</v>
      </c>
      <c r="L51" s="41">
        <v>118.37538261875572</v>
      </c>
    </row>
    <row r="52" spans="1:12" x14ac:dyDescent="0.25">
      <c r="A52" s="31" t="s">
        <v>182</v>
      </c>
      <c r="B52" s="41">
        <v>9.7865220159151196</v>
      </c>
      <c r="C52" s="41">
        <v>4.7075200000000006</v>
      </c>
      <c r="D52" s="41">
        <v>7.3555000000000001</v>
      </c>
      <c r="E52" s="41">
        <v>27.179455160000003</v>
      </c>
      <c r="F52" s="41">
        <v>0.36431999999999998</v>
      </c>
      <c r="G52" s="41">
        <v>2.1479551376458597</v>
      </c>
      <c r="H52" s="41">
        <v>38.593220338983052</v>
      </c>
      <c r="I52" s="41">
        <v>14.529741649919998</v>
      </c>
      <c r="J52" s="41">
        <v>1.7570724249599998</v>
      </c>
      <c r="K52" s="41">
        <v>4.26795061248</v>
      </c>
      <c r="L52" s="41">
        <v>110.68925733990403</v>
      </c>
    </row>
    <row r="53" spans="1:12" x14ac:dyDescent="0.25">
      <c r="A53" s="31" t="s">
        <v>183</v>
      </c>
      <c r="B53" s="41">
        <v>10.765174217506631</v>
      </c>
      <c r="C53" s="41">
        <v>5.1782720000000007</v>
      </c>
      <c r="D53" s="41">
        <v>8.091050000000001</v>
      </c>
      <c r="E53" s="41">
        <v>24.708595600000002</v>
      </c>
      <c r="F53" s="41">
        <v>0.33119999999999999</v>
      </c>
      <c r="G53" s="41">
        <v>1.9526864887689632</v>
      </c>
      <c r="H53" s="41">
        <v>35.084745762711869</v>
      </c>
      <c r="I53" s="41">
        <v>13.208856045381816</v>
      </c>
      <c r="J53" s="41">
        <v>1.5973385681454544</v>
      </c>
      <c r="K53" s="41">
        <v>3.8799551022545455</v>
      </c>
      <c r="L53" s="41">
        <v>104.79787378476929</v>
      </c>
    </row>
    <row r="54" spans="1:12" x14ac:dyDescent="0.25">
      <c r="A54" s="31" t="s">
        <v>184</v>
      </c>
      <c r="B54" s="41">
        <v>11.743826419098145</v>
      </c>
      <c r="C54" s="41">
        <v>5.6490240000000007</v>
      </c>
      <c r="D54" s="41">
        <v>8.8266000000000009</v>
      </c>
      <c r="E54" s="41">
        <v>22.649545966666668</v>
      </c>
      <c r="F54" s="41">
        <v>0.30359999999999998</v>
      </c>
      <c r="G54" s="41">
        <v>1.7899626147048828</v>
      </c>
      <c r="H54" s="41">
        <v>32.161016949152547</v>
      </c>
      <c r="I54" s="41">
        <v>12.108118041599999</v>
      </c>
      <c r="J54" s="41">
        <v>1.4642270207999999</v>
      </c>
      <c r="K54" s="41">
        <v>3.5566255104</v>
      </c>
      <c r="L54" s="41">
        <v>100.25254652242224</v>
      </c>
    </row>
    <row r="55" spans="1:12" x14ac:dyDescent="0.25">
      <c r="A55" s="31" t="s">
        <v>185</v>
      </c>
      <c r="B55" s="41">
        <v>12.722478620689657</v>
      </c>
      <c r="C55" s="41">
        <v>6.1197760000000008</v>
      </c>
      <c r="D55" s="41">
        <v>9.5621500000000008</v>
      </c>
      <c r="E55" s="41">
        <v>20.907273200000002</v>
      </c>
      <c r="F55" s="41">
        <v>0.28024615384615381</v>
      </c>
      <c r="G55" s="41">
        <v>1.6522731828045072</v>
      </c>
      <c r="H55" s="41">
        <v>29.687092568448502</v>
      </c>
      <c r="I55" s="41">
        <v>11.176724346092307</v>
      </c>
      <c r="J55" s="41">
        <v>1.3515941730461536</v>
      </c>
      <c r="K55" s="41">
        <v>3.2830389326769231</v>
      </c>
      <c r="L55" s="41">
        <v>96.742647177604212</v>
      </c>
    </row>
    <row r="56" spans="1:12" x14ac:dyDescent="0.25">
      <c r="A56" s="31" t="s">
        <v>186</v>
      </c>
      <c r="B56" s="41">
        <v>13.701130822281169</v>
      </c>
      <c r="C56" s="41">
        <v>6.5905280000000008</v>
      </c>
      <c r="D56" s="41">
        <v>10.297700000000001</v>
      </c>
      <c r="E56" s="41">
        <v>19.413896542857145</v>
      </c>
      <c r="F56" s="41">
        <v>0.26022857142857142</v>
      </c>
      <c r="G56" s="41">
        <v>1.5342536697470426</v>
      </c>
      <c r="H56" s="41">
        <v>27.566585956416468</v>
      </c>
      <c r="I56" s="41">
        <v>10.378386892799998</v>
      </c>
      <c r="J56" s="41">
        <v>1.2550517321142856</v>
      </c>
      <c r="K56" s="41">
        <v>3.0485361517714287</v>
      </c>
      <c r="L56" s="41">
        <v>94.046298339416097</v>
      </c>
    </row>
    <row r="57" spans="1:12" x14ac:dyDescent="0.25">
      <c r="A57" s="31" t="s">
        <v>187</v>
      </c>
      <c r="B57" s="41">
        <v>14.67978302387268</v>
      </c>
      <c r="C57" s="41">
        <v>7.0612800000000009</v>
      </c>
      <c r="D57" s="41">
        <v>11.033250000000001</v>
      </c>
      <c r="E57" s="41">
        <v>18.119636773333337</v>
      </c>
      <c r="F57" s="41">
        <v>0.24287999999999998</v>
      </c>
      <c r="G57" s="41">
        <v>1.4319700917639062</v>
      </c>
      <c r="H57" s="41">
        <v>25.728813559322035</v>
      </c>
      <c r="I57" s="41">
        <v>9.6864944332799983</v>
      </c>
      <c r="J57" s="41">
        <v>1.17138161664</v>
      </c>
      <c r="K57" s="41">
        <v>2.84530040832</v>
      </c>
      <c r="L57" s="41">
        <v>92.000789906531978</v>
      </c>
    </row>
    <row r="58" spans="1:12" x14ac:dyDescent="0.25">
      <c r="A58" s="31" t="s">
        <v>188</v>
      </c>
      <c r="B58" s="41">
        <v>15.658435225464192</v>
      </c>
      <c r="C58" s="41">
        <v>7.5320320000000009</v>
      </c>
      <c r="D58" s="41">
        <v>11.768800000000001</v>
      </c>
      <c r="E58" s="41">
        <v>16.987159475000002</v>
      </c>
      <c r="F58" s="41">
        <v>0.22769999999999999</v>
      </c>
      <c r="G58" s="41">
        <v>1.3424719610286622</v>
      </c>
      <c r="H58" s="41">
        <v>24.120762711864408</v>
      </c>
      <c r="I58" s="41">
        <v>9.0810885311999989</v>
      </c>
      <c r="J58" s="41">
        <v>1.0981702655999999</v>
      </c>
      <c r="K58" s="41">
        <v>2.6674691328</v>
      </c>
      <c r="L58" s="41">
        <v>90.484089302957258</v>
      </c>
    </row>
    <row r="59" spans="1:12" x14ac:dyDescent="0.25">
      <c r="A59" s="31" t="s">
        <v>189</v>
      </c>
      <c r="B59" s="41">
        <v>16.637087427055704</v>
      </c>
      <c r="C59" s="41">
        <v>8.0027840000000019</v>
      </c>
      <c r="D59" s="41">
        <v>12.504350000000001</v>
      </c>
      <c r="E59" s="41">
        <v>15.987914800000002</v>
      </c>
      <c r="F59" s="41">
        <v>0.21430588235294115</v>
      </c>
      <c r="G59" s="41">
        <v>1.2635030221446233</v>
      </c>
      <c r="H59" s="41">
        <v>22.701894317048854</v>
      </c>
      <c r="I59" s="41">
        <v>8.5469068528941161</v>
      </c>
      <c r="J59" s="41">
        <v>1.0335720146823528</v>
      </c>
      <c r="K59" s="41">
        <v>2.5105591838117647</v>
      </c>
      <c r="L59" s="41">
        <v>89.402877499990353</v>
      </c>
    </row>
    <row r="60" spans="1:12" x14ac:dyDescent="0.25">
      <c r="A60" s="31" t="s">
        <v>190</v>
      </c>
      <c r="B60" s="41">
        <v>17.615739628647216</v>
      </c>
      <c r="C60" s="41">
        <v>8.4735360000000011</v>
      </c>
      <c r="D60" s="41">
        <v>13.2399</v>
      </c>
      <c r="E60" s="41">
        <v>15.099697311111113</v>
      </c>
      <c r="F60" s="41">
        <v>0.2024</v>
      </c>
      <c r="G60" s="41">
        <v>1.1933084098032554</v>
      </c>
      <c r="H60" s="41">
        <v>21.440677966101696</v>
      </c>
      <c r="I60" s="41">
        <v>8.0720786943999983</v>
      </c>
      <c r="J60" s="41">
        <v>0.97615134719999985</v>
      </c>
      <c r="K60" s="41">
        <v>2.3710836735999998</v>
      </c>
      <c r="L60" s="41">
        <v>88.684573030863291</v>
      </c>
    </row>
    <row r="61" spans="1:12" x14ac:dyDescent="0.25">
      <c r="A61" s="31" t="s">
        <v>191</v>
      </c>
      <c r="B61" s="41">
        <v>18.594391830238727</v>
      </c>
      <c r="C61" s="41">
        <v>8.9442880000000002</v>
      </c>
      <c r="D61" s="41">
        <v>13.97545</v>
      </c>
      <c r="E61" s="41">
        <v>14.304976400000001</v>
      </c>
      <c r="F61" s="41">
        <v>0.19174736842105261</v>
      </c>
      <c r="G61" s="41">
        <v>1.1305027040241367</v>
      </c>
      <c r="H61" s="41">
        <v>20.312221231043711</v>
      </c>
      <c r="I61" s="41">
        <v>7.6472324473263145</v>
      </c>
      <c r="J61" s="41">
        <v>0.92477496050526309</v>
      </c>
      <c r="K61" s="41">
        <v>2.2462897960421051</v>
      </c>
      <c r="L61" s="41">
        <v>88.271874737601323</v>
      </c>
    </row>
    <row r="62" spans="1:12" x14ac:dyDescent="0.25">
      <c r="B62" s="42" t="s">
        <v>338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211</v>
      </c>
      <c r="B63" s="41">
        <v>0.97865220159151201</v>
      </c>
      <c r="C63" s="41">
        <v>1.5699579200000002</v>
      </c>
      <c r="D63" s="41">
        <v>2.4530592500000004</v>
      </c>
      <c r="E63" s="41">
        <v>271.79455160000003</v>
      </c>
      <c r="F63" s="41">
        <v>3.6431999999999998</v>
      </c>
      <c r="G63" s="41">
        <v>21.479551376458595</v>
      </c>
      <c r="H63" s="41">
        <v>385.93220338983053</v>
      </c>
      <c r="I63" s="41">
        <v>145.29741649919998</v>
      </c>
      <c r="J63" s="41">
        <v>17.570724249599998</v>
      </c>
      <c r="K63" s="41">
        <v>42.6795061248</v>
      </c>
      <c r="L63" s="41">
        <v>893.39882261148045</v>
      </c>
    </row>
    <row r="64" spans="1:12" x14ac:dyDescent="0.25">
      <c r="A64" s="31" t="s">
        <v>212</v>
      </c>
      <c r="B64" s="41">
        <v>1.957304403183024</v>
      </c>
      <c r="C64" s="41">
        <v>3.1399158400000005</v>
      </c>
      <c r="D64" s="41">
        <v>4.9061185000000007</v>
      </c>
      <c r="E64" s="41">
        <v>135.89727580000002</v>
      </c>
      <c r="F64" s="41">
        <v>1.8215999999999999</v>
      </c>
      <c r="G64" s="41">
        <v>10.739775688229297</v>
      </c>
      <c r="H64" s="41">
        <v>192.96610169491527</v>
      </c>
      <c r="I64" s="41">
        <v>72.648708249599991</v>
      </c>
      <c r="J64" s="41">
        <v>8.7853621247999989</v>
      </c>
      <c r="K64" s="41">
        <v>21.3397530624</v>
      </c>
      <c r="L64" s="41">
        <v>454.20191536312757</v>
      </c>
    </row>
    <row r="65" spans="1:12" x14ac:dyDescent="0.25">
      <c r="A65" s="31" t="s">
        <v>213</v>
      </c>
      <c r="B65" s="41">
        <v>2.9359566047745362</v>
      </c>
      <c r="C65" s="41">
        <v>4.7098737600000007</v>
      </c>
      <c r="D65" s="41">
        <v>7.3591777500000006</v>
      </c>
      <c r="E65" s="41">
        <v>90.598183866666673</v>
      </c>
      <c r="F65" s="41">
        <v>1.2143999999999999</v>
      </c>
      <c r="G65" s="41">
        <v>7.1598504588195313</v>
      </c>
      <c r="H65" s="41">
        <v>128.64406779661019</v>
      </c>
      <c r="I65" s="41">
        <v>48.432472166399997</v>
      </c>
      <c r="J65" s="41">
        <v>5.8569080831999996</v>
      </c>
      <c r="K65" s="41">
        <v>14.2265020416</v>
      </c>
      <c r="L65" s="41">
        <v>311.1373925280709</v>
      </c>
    </row>
    <row r="66" spans="1:12" x14ac:dyDescent="0.25">
      <c r="A66" s="31" t="s">
        <v>214</v>
      </c>
      <c r="B66" s="41">
        <v>3.914608806366048</v>
      </c>
      <c r="C66" s="41">
        <v>6.2798316800000009</v>
      </c>
      <c r="D66" s="41">
        <v>9.8122370000000014</v>
      </c>
      <c r="E66" s="41">
        <v>67.948637900000008</v>
      </c>
      <c r="F66" s="41">
        <v>0.91079999999999994</v>
      </c>
      <c r="G66" s="41">
        <v>5.3698878441146487</v>
      </c>
      <c r="H66" s="41">
        <v>96.483050847457633</v>
      </c>
      <c r="I66" s="41">
        <v>36.324354124799996</v>
      </c>
      <c r="J66" s="41">
        <v>4.3926810623999994</v>
      </c>
      <c r="K66" s="41">
        <v>10.6698765312</v>
      </c>
      <c r="L66" s="41">
        <v>242.1059657963383</v>
      </c>
    </row>
    <row r="67" spans="1:12" x14ac:dyDescent="0.25">
      <c r="A67" s="31" t="s">
        <v>215</v>
      </c>
      <c r="B67" s="41">
        <v>4.8932610079575598</v>
      </c>
      <c r="C67" s="41">
        <v>7.8497896000000011</v>
      </c>
      <c r="D67" s="41">
        <v>12.265296250000002</v>
      </c>
      <c r="E67" s="41">
        <v>54.358910320000007</v>
      </c>
      <c r="F67" s="41">
        <v>0.72863999999999995</v>
      </c>
      <c r="G67" s="41">
        <v>4.2959102752917193</v>
      </c>
      <c r="H67" s="41">
        <v>77.186440677966104</v>
      </c>
      <c r="I67" s="41">
        <v>29.059483299839997</v>
      </c>
      <c r="J67" s="41">
        <v>3.5141448499199996</v>
      </c>
      <c r="K67" s="41">
        <v>8.5359012249599999</v>
      </c>
      <c r="L67" s="41">
        <v>202.6877775059354</v>
      </c>
    </row>
    <row r="68" spans="1:12" x14ac:dyDescent="0.25">
      <c r="A68" s="31" t="s">
        <v>216</v>
      </c>
      <c r="B68" s="41">
        <v>5.8719132095490725</v>
      </c>
      <c r="C68" s="41">
        <v>9.4197475200000014</v>
      </c>
      <c r="D68" s="41">
        <v>14.718355500000001</v>
      </c>
      <c r="E68" s="41">
        <v>45.299091933333337</v>
      </c>
      <c r="F68" s="41">
        <v>0.60719999999999996</v>
      </c>
      <c r="G68" s="41">
        <v>3.5799252294097657</v>
      </c>
      <c r="H68" s="41">
        <v>64.322033898305094</v>
      </c>
      <c r="I68" s="41">
        <v>24.216236083199998</v>
      </c>
      <c r="J68" s="41">
        <v>2.9284540415999998</v>
      </c>
      <c r="K68" s="41">
        <v>7.1132510207999999</v>
      </c>
      <c r="L68" s="41">
        <v>178.07620843619725</v>
      </c>
    </row>
    <row r="69" spans="1:12" x14ac:dyDescent="0.25">
      <c r="A69" s="31" t="s">
        <v>217</v>
      </c>
      <c r="B69" s="41">
        <v>6.8505654111405843</v>
      </c>
      <c r="C69" s="41">
        <v>10.989705440000002</v>
      </c>
      <c r="D69" s="41">
        <v>17.171414750000004</v>
      </c>
      <c r="E69" s="41">
        <v>38.827793085714291</v>
      </c>
      <c r="F69" s="41">
        <v>0.52045714285714284</v>
      </c>
      <c r="G69" s="41">
        <v>3.0685073394940852</v>
      </c>
      <c r="H69" s="41">
        <v>55.133171912832935</v>
      </c>
      <c r="I69" s="41">
        <v>20.756773785599997</v>
      </c>
      <c r="J69" s="41">
        <v>2.5101034642285711</v>
      </c>
      <c r="K69" s="41">
        <v>6.0970723035428573</v>
      </c>
      <c r="L69" s="41">
        <v>161.92556463541047</v>
      </c>
    </row>
    <row r="70" spans="1:12" x14ac:dyDescent="0.25">
      <c r="A70" s="31" t="s">
        <v>218</v>
      </c>
      <c r="B70" s="41">
        <v>7.829217612732096</v>
      </c>
      <c r="C70" s="41">
        <v>12.559663360000002</v>
      </c>
      <c r="D70" s="41">
        <v>19.624474000000003</v>
      </c>
      <c r="E70" s="41">
        <v>33.974318950000004</v>
      </c>
      <c r="F70" s="41">
        <v>0.45539999999999997</v>
      </c>
      <c r="G70" s="41">
        <v>2.6849439220573244</v>
      </c>
      <c r="H70" s="41">
        <v>48.241525423728817</v>
      </c>
      <c r="I70" s="41">
        <v>18.162177062399998</v>
      </c>
      <c r="J70" s="41">
        <v>2.1963405311999997</v>
      </c>
      <c r="K70" s="41">
        <v>5.3349382656</v>
      </c>
      <c r="L70" s="41">
        <v>151.06299912771826</v>
      </c>
    </row>
    <row r="71" spans="1:12" x14ac:dyDescent="0.25">
      <c r="A71" s="31" t="s">
        <v>219</v>
      </c>
      <c r="B71" s="41">
        <v>8.8078698143236078</v>
      </c>
      <c r="C71" s="41">
        <v>14.129621280000002</v>
      </c>
      <c r="D71" s="41">
        <v>22.077533250000002</v>
      </c>
      <c r="E71" s="41">
        <v>30.199394622222226</v>
      </c>
      <c r="F71" s="41">
        <v>0.40479999999999999</v>
      </c>
      <c r="G71" s="41">
        <v>2.3866168196065107</v>
      </c>
      <c r="H71" s="41">
        <v>42.881355932203391</v>
      </c>
      <c r="I71" s="41">
        <v>16.144157388799997</v>
      </c>
      <c r="J71" s="41">
        <v>1.9523026943999997</v>
      </c>
      <c r="K71" s="41">
        <v>4.7421673471999997</v>
      </c>
      <c r="L71" s="41">
        <v>143.72581914875573</v>
      </c>
    </row>
    <row r="72" spans="1:12" x14ac:dyDescent="0.25">
      <c r="A72" s="31" t="s">
        <v>201</v>
      </c>
      <c r="B72" s="41">
        <v>9.7865220159151196</v>
      </c>
      <c r="C72" s="41">
        <v>15.699579200000002</v>
      </c>
      <c r="D72" s="41">
        <v>24.530592500000004</v>
      </c>
      <c r="E72" s="41">
        <v>27.179455160000003</v>
      </c>
      <c r="F72" s="41">
        <v>0.36431999999999998</v>
      </c>
      <c r="G72" s="41">
        <v>2.1479551376458597</v>
      </c>
      <c r="H72" s="41">
        <v>38.593220338983052</v>
      </c>
      <c r="I72" s="41">
        <v>14.529741649919998</v>
      </c>
      <c r="J72" s="41">
        <v>1.7570724249599998</v>
      </c>
      <c r="K72" s="41">
        <v>4.26795061248</v>
      </c>
      <c r="L72" s="41">
        <v>138.85640903990407</v>
      </c>
    </row>
    <row r="73" spans="1:12" x14ac:dyDescent="0.25">
      <c r="A73" s="31" t="s">
        <v>202</v>
      </c>
      <c r="B73" s="41">
        <v>10.765174217506631</v>
      </c>
      <c r="C73" s="41">
        <v>17.269537120000003</v>
      </c>
      <c r="D73" s="41">
        <v>26.983651750000003</v>
      </c>
      <c r="E73" s="41">
        <v>24.708595600000002</v>
      </c>
      <c r="F73" s="41">
        <v>0.33119999999999999</v>
      </c>
      <c r="G73" s="41">
        <v>1.9526864887689632</v>
      </c>
      <c r="H73" s="41">
        <v>35.084745762711869</v>
      </c>
      <c r="I73" s="41">
        <v>13.208856045381816</v>
      </c>
      <c r="J73" s="41">
        <v>1.5973385681454544</v>
      </c>
      <c r="K73" s="41">
        <v>3.8799551022545455</v>
      </c>
      <c r="L73" s="41">
        <v>135.78174065476929</v>
      </c>
    </row>
    <row r="74" spans="1:12" x14ac:dyDescent="0.25">
      <c r="A74" s="31" t="s">
        <v>203</v>
      </c>
      <c r="B74" s="41">
        <v>11.743826419098145</v>
      </c>
      <c r="C74" s="41">
        <v>18.839495040000003</v>
      </c>
      <c r="D74" s="41">
        <v>29.436711000000003</v>
      </c>
      <c r="E74" s="41">
        <v>22.649545966666668</v>
      </c>
      <c r="F74" s="41">
        <v>0.30359999999999998</v>
      </c>
      <c r="G74" s="41">
        <v>1.7899626147048828</v>
      </c>
      <c r="H74" s="41">
        <v>32.161016949152547</v>
      </c>
      <c r="I74" s="41">
        <v>12.108118041599999</v>
      </c>
      <c r="J74" s="41">
        <v>1.4642270207999999</v>
      </c>
      <c r="K74" s="41">
        <v>3.5566255104</v>
      </c>
      <c r="L74" s="41">
        <v>134.05312856242224</v>
      </c>
    </row>
    <row r="75" spans="1:12" x14ac:dyDescent="0.25">
      <c r="A75" s="31" t="s">
        <v>204</v>
      </c>
      <c r="B75" s="41">
        <v>12.722478620689657</v>
      </c>
      <c r="C75" s="41">
        <v>20.409452960000003</v>
      </c>
      <c r="D75" s="41">
        <v>31.889770250000005</v>
      </c>
      <c r="E75" s="41">
        <v>20.907273200000002</v>
      </c>
      <c r="F75" s="41">
        <v>0.28024615384615381</v>
      </c>
      <c r="G75" s="41">
        <v>1.6522731828045072</v>
      </c>
      <c r="H75" s="41">
        <v>29.687092568448502</v>
      </c>
      <c r="I75" s="41">
        <v>11.176724346092307</v>
      </c>
      <c r="J75" s="41">
        <v>1.3515941730461536</v>
      </c>
      <c r="K75" s="41">
        <v>3.2830389326769231</v>
      </c>
      <c r="L75" s="41">
        <v>133.35994438760423</v>
      </c>
    </row>
    <row r="76" spans="1:12" x14ac:dyDescent="0.25">
      <c r="A76" s="31" t="s">
        <v>205</v>
      </c>
      <c r="B76" s="41">
        <v>13.701130822281169</v>
      </c>
      <c r="C76" s="41">
        <v>21.979410880000003</v>
      </c>
      <c r="D76" s="41">
        <v>34.342829500000008</v>
      </c>
      <c r="E76" s="41">
        <v>19.413896542857145</v>
      </c>
      <c r="F76" s="41">
        <v>0.26022857142857142</v>
      </c>
      <c r="G76" s="41">
        <v>1.5342536697470426</v>
      </c>
      <c r="H76" s="41">
        <v>27.566585956416468</v>
      </c>
      <c r="I76" s="41">
        <v>10.378386892799998</v>
      </c>
      <c r="J76" s="41">
        <v>1.2550517321142856</v>
      </c>
      <c r="K76" s="41">
        <v>3.0485361517714287</v>
      </c>
      <c r="L76" s="41">
        <v>133.48031071941611</v>
      </c>
    </row>
    <row r="77" spans="1:12" x14ac:dyDescent="0.25">
      <c r="A77" s="31" t="s">
        <v>206</v>
      </c>
      <c r="B77" s="41">
        <v>14.67978302387268</v>
      </c>
      <c r="C77" s="41">
        <v>23.549368800000003</v>
      </c>
      <c r="D77" s="41">
        <v>36.795888750000003</v>
      </c>
      <c r="E77" s="41">
        <v>18.119636773333337</v>
      </c>
      <c r="F77" s="41">
        <v>0.24287999999999998</v>
      </c>
      <c r="G77" s="41">
        <v>1.4319700917639062</v>
      </c>
      <c r="H77" s="41">
        <v>25.728813559322035</v>
      </c>
      <c r="I77" s="41">
        <v>9.6864944332799983</v>
      </c>
      <c r="J77" s="41">
        <v>1.17138161664</v>
      </c>
      <c r="K77" s="41">
        <v>2.84530040832</v>
      </c>
      <c r="L77" s="41">
        <v>134.25151745653193</v>
      </c>
    </row>
    <row r="78" spans="1:12" x14ac:dyDescent="0.25">
      <c r="A78" s="31" t="s">
        <v>207</v>
      </c>
      <c r="B78" s="41">
        <v>15.658435225464192</v>
      </c>
      <c r="C78" s="41">
        <v>25.119326720000004</v>
      </c>
      <c r="D78" s="41">
        <v>39.248948000000006</v>
      </c>
      <c r="E78" s="41">
        <v>16.987159475000002</v>
      </c>
      <c r="F78" s="41">
        <v>0.22769999999999999</v>
      </c>
      <c r="G78" s="41">
        <v>1.3424719610286622</v>
      </c>
      <c r="H78" s="41">
        <v>24.120762711864408</v>
      </c>
      <c r="I78" s="41">
        <v>9.0810885311999989</v>
      </c>
      <c r="J78" s="41">
        <v>1.0981702655999999</v>
      </c>
      <c r="K78" s="41">
        <v>2.6674691328</v>
      </c>
      <c r="L78" s="41">
        <v>135.55153202295728</v>
      </c>
    </row>
    <row r="79" spans="1:12" x14ac:dyDescent="0.25">
      <c r="A79" s="31" t="s">
        <v>208</v>
      </c>
      <c r="B79" s="41">
        <v>16.637087427055704</v>
      </c>
      <c r="C79" s="41">
        <v>26.689284640000004</v>
      </c>
      <c r="D79" s="41">
        <v>41.702007250000008</v>
      </c>
      <c r="E79" s="41">
        <v>15.987914800000002</v>
      </c>
      <c r="F79" s="41">
        <v>0.21430588235294115</v>
      </c>
      <c r="G79" s="41">
        <v>1.2635030221446233</v>
      </c>
      <c r="H79" s="41">
        <v>22.701894317048854</v>
      </c>
      <c r="I79" s="41">
        <v>8.5469068528941161</v>
      </c>
      <c r="J79" s="41">
        <v>1.0335720146823528</v>
      </c>
      <c r="K79" s="41">
        <v>2.5105591838117647</v>
      </c>
      <c r="L79" s="41">
        <v>137.28703538999036</v>
      </c>
    </row>
    <row r="80" spans="1:12" x14ac:dyDescent="0.25">
      <c r="A80" s="31" t="s">
        <v>209</v>
      </c>
      <c r="B80" s="41">
        <v>17.615739628647216</v>
      </c>
      <c r="C80" s="41">
        <v>28.259242560000004</v>
      </c>
      <c r="D80" s="41">
        <v>44.155066500000004</v>
      </c>
      <c r="E80" s="41">
        <v>15.099697311111113</v>
      </c>
      <c r="F80" s="41">
        <v>0.2024</v>
      </c>
      <c r="G80" s="41">
        <v>1.1933084098032554</v>
      </c>
      <c r="H80" s="41">
        <v>21.440677966101696</v>
      </c>
      <c r="I80" s="41">
        <v>8.0720786943999983</v>
      </c>
      <c r="J80" s="41">
        <v>0.97615134719999985</v>
      </c>
      <c r="K80" s="41">
        <v>2.3710836735999998</v>
      </c>
      <c r="L80" s="41">
        <v>139.38544609086327</v>
      </c>
    </row>
    <row r="81" spans="1:12" x14ac:dyDescent="0.25">
      <c r="A81" s="31" t="s">
        <v>210</v>
      </c>
      <c r="B81" s="41">
        <v>18.594391830238727</v>
      </c>
      <c r="C81" s="41">
        <v>29.829200480000004</v>
      </c>
      <c r="D81" s="41">
        <v>46.608125750000006</v>
      </c>
      <c r="E81" s="41">
        <v>14.304976400000001</v>
      </c>
      <c r="F81" s="41">
        <v>0.19174736842105261</v>
      </c>
      <c r="G81" s="41">
        <v>1.1305027040241367</v>
      </c>
      <c r="H81" s="41">
        <v>20.312221231043711</v>
      </c>
      <c r="I81" s="41">
        <v>7.6472324473263145</v>
      </c>
      <c r="J81" s="41">
        <v>0.92477496050526309</v>
      </c>
      <c r="K81" s="41">
        <v>2.2462897960421051</v>
      </c>
      <c r="L81" s="41">
        <v>141.78946296760131</v>
      </c>
    </row>
    <row r="82" spans="1:12" x14ac:dyDescent="0.25">
      <c r="B82" s="42" t="s">
        <v>339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x14ac:dyDescent="0.25">
      <c r="A83" s="31" t="s">
        <v>230</v>
      </c>
      <c r="B83" s="41">
        <v>0.97865220159151201</v>
      </c>
      <c r="C83" s="41">
        <v>1.4828688000000001</v>
      </c>
      <c r="D83" s="41">
        <v>2.3169825000000004</v>
      </c>
      <c r="E83" s="41">
        <v>271.79455160000003</v>
      </c>
      <c r="F83" s="41">
        <v>3.6431999999999998</v>
      </c>
      <c r="G83" s="41">
        <v>21.479551376458595</v>
      </c>
      <c r="H83" s="41">
        <v>385.93220338983053</v>
      </c>
      <c r="I83" s="41">
        <v>145.29741649919998</v>
      </c>
      <c r="J83" s="41">
        <v>17.570724249599998</v>
      </c>
      <c r="K83" s="41">
        <v>42.6795061248</v>
      </c>
      <c r="L83" s="41">
        <v>893.17565674148045</v>
      </c>
    </row>
    <row r="84" spans="1:12" x14ac:dyDescent="0.25">
      <c r="A84" s="31" t="s">
        <v>231</v>
      </c>
      <c r="B84" s="41">
        <v>1.957304403183024</v>
      </c>
      <c r="C84" s="41">
        <v>2.9657376000000002</v>
      </c>
      <c r="D84" s="41">
        <v>4.6339650000000008</v>
      </c>
      <c r="E84" s="41">
        <v>135.89727580000002</v>
      </c>
      <c r="F84" s="41">
        <v>1.8215999999999999</v>
      </c>
      <c r="G84" s="41">
        <v>10.739775688229297</v>
      </c>
      <c r="H84" s="41">
        <v>192.96610169491527</v>
      </c>
      <c r="I84" s="41">
        <v>72.648708249599991</v>
      </c>
      <c r="J84" s="41">
        <v>8.7853621247999989</v>
      </c>
      <c r="K84" s="41">
        <v>21.3397530624</v>
      </c>
      <c r="L84" s="41">
        <v>453.75558362312756</v>
      </c>
    </row>
    <row r="85" spans="1:12" x14ac:dyDescent="0.25">
      <c r="A85" s="31" t="s">
        <v>232</v>
      </c>
      <c r="B85" s="41">
        <v>2.9359566047745362</v>
      </c>
      <c r="C85" s="41">
        <v>4.4486064000000001</v>
      </c>
      <c r="D85" s="41">
        <v>6.9509475000000016</v>
      </c>
      <c r="E85" s="41">
        <v>90.598183866666673</v>
      </c>
      <c r="F85" s="41">
        <v>1.2143999999999999</v>
      </c>
      <c r="G85" s="41">
        <v>7.1598504588195313</v>
      </c>
      <c r="H85" s="41">
        <v>128.64406779661019</v>
      </c>
      <c r="I85" s="41">
        <v>48.432472166399997</v>
      </c>
      <c r="J85" s="41">
        <v>5.8569080831999996</v>
      </c>
      <c r="K85" s="41">
        <v>14.2265020416</v>
      </c>
      <c r="L85" s="41">
        <v>310.4678949180709</v>
      </c>
    </row>
    <row r="86" spans="1:12" x14ac:dyDescent="0.25">
      <c r="A86" s="31" t="s">
        <v>233</v>
      </c>
      <c r="B86" s="41">
        <v>3.914608806366048</v>
      </c>
      <c r="C86" s="41">
        <v>5.9314752000000004</v>
      </c>
      <c r="D86" s="41">
        <v>9.2679300000000016</v>
      </c>
      <c r="E86" s="41">
        <v>67.948637900000008</v>
      </c>
      <c r="F86" s="41">
        <v>0.91079999999999994</v>
      </c>
      <c r="G86" s="41">
        <v>5.3698878441146487</v>
      </c>
      <c r="H86" s="41">
        <v>96.483050847457633</v>
      </c>
      <c r="I86" s="41">
        <v>36.324354124799996</v>
      </c>
      <c r="J86" s="41">
        <v>4.3926810623999994</v>
      </c>
      <c r="K86" s="41">
        <v>10.6698765312</v>
      </c>
      <c r="L86" s="41">
        <v>241.21330231633829</v>
      </c>
    </row>
    <row r="87" spans="1:12" x14ac:dyDescent="0.25">
      <c r="A87" s="31" t="s">
        <v>234</v>
      </c>
      <c r="B87" s="41">
        <v>4.8932610079575598</v>
      </c>
      <c r="C87" s="41">
        <v>7.4143440000000007</v>
      </c>
      <c r="D87" s="41">
        <v>11.584912500000002</v>
      </c>
      <c r="E87" s="41">
        <v>54.358910320000007</v>
      </c>
      <c r="F87" s="41">
        <v>0.72863999999999995</v>
      </c>
      <c r="G87" s="41">
        <v>4.2959102752917193</v>
      </c>
      <c r="H87" s="41">
        <v>77.186440677966104</v>
      </c>
      <c r="I87" s="41">
        <v>29.059483299839997</v>
      </c>
      <c r="J87" s="41">
        <v>3.5141448499199996</v>
      </c>
      <c r="K87" s="41">
        <v>8.5359012249599999</v>
      </c>
      <c r="L87" s="41">
        <v>201.57194815593539</v>
      </c>
    </row>
    <row r="88" spans="1:12" x14ac:dyDescent="0.25">
      <c r="A88" s="31" t="s">
        <v>235</v>
      </c>
      <c r="B88" s="41">
        <v>5.8719132095490725</v>
      </c>
      <c r="C88" s="41">
        <v>8.8972128000000001</v>
      </c>
      <c r="D88" s="41">
        <v>13.901895000000003</v>
      </c>
      <c r="E88" s="41">
        <v>45.299091933333337</v>
      </c>
      <c r="F88" s="41">
        <v>0.60719999999999996</v>
      </c>
      <c r="G88" s="41">
        <v>3.5799252294097657</v>
      </c>
      <c r="H88" s="41">
        <v>64.322033898305094</v>
      </c>
      <c r="I88" s="41">
        <v>24.216236083199998</v>
      </c>
      <c r="J88" s="41">
        <v>2.9284540415999998</v>
      </c>
      <c r="K88" s="41">
        <v>7.1132510207999999</v>
      </c>
      <c r="L88" s="41">
        <v>176.73721321619726</v>
      </c>
    </row>
    <row r="89" spans="1:12" x14ac:dyDescent="0.25">
      <c r="A89" s="31" t="s">
        <v>236</v>
      </c>
      <c r="B89" s="41">
        <v>6.8505654111405843</v>
      </c>
      <c r="C89" s="41">
        <v>10.3800816</v>
      </c>
      <c r="D89" s="41">
        <v>16.218877500000001</v>
      </c>
      <c r="E89" s="41">
        <v>38.827793085714291</v>
      </c>
      <c r="F89" s="41">
        <v>0.52045714285714284</v>
      </c>
      <c r="G89" s="41">
        <v>3.0685073394940852</v>
      </c>
      <c r="H89" s="41">
        <v>55.133171912832935</v>
      </c>
      <c r="I89" s="41">
        <v>20.756773785599997</v>
      </c>
      <c r="J89" s="41">
        <v>2.5101034642285711</v>
      </c>
      <c r="K89" s="41">
        <v>6.0970723035428573</v>
      </c>
      <c r="L89" s="41">
        <v>160.36340354541045</v>
      </c>
    </row>
    <row r="90" spans="1:12" x14ac:dyDescent="0.25">
      <c r="A90" s="31" t="s">
        <v>237</v>
      </c>
      <c r="B90" s="41">
        <v>7.829217612732096</v>
      </c>
      <c r="C90" s="41">
        <v>11.862950400000001</v>
      </c>
      <c r="D90" s="41">
        <v>18.535860000000003</v>
      </c>
      <c r="E90" s="41">
        <v>33.974318950000004</v>
      </c>
      <c r="F90" s="41">
        <v>0.45539999999999997</v>
      </c>
      <c r="G90" s="41">
        <v>2.6849439220573244</v>
      </c>
      <c r="H90" s="41">
        <v>48.241525423728817</v>
      </c>
      <c r="I90" s="41">
        <v>18.162177062399998</v>
      </c>
      <c r="J90" s="41">
        <v>2.1963405311999997</v>
      </c>
      <c r="K90" s="41">
        <v>5.3349382656</v>
      </c>
      <c r="L90" s="41">
        <v>149.27767216771824</v>
      </c>
    </row>
    <row r="91" spans="1:12" x14ac:dyDescent="0.25">
      <c r="A91" s="31" t="s">
        <v>238</v>
      </c>
      <c r="B91" s="41">
        <v>8.8078698143236078</v>
      </c>
      <c r="C91" s="41">
        <v>13.345819200000001</v>
      </c>
      <c r="D91" s="41">
        <v>20.852842500000005</v>
      </c>
      <c r="E91" s="41">
        <v>30.199394622222226</v>
      </c>
      <c r="F91" s="41">
        <v>0.40479999999999999</v>
      </c>
      <c r="G91" s="41">
        <v>2.3866168196065107</v>
      </c>
      <c r="H91" s="41">
        <v>42.881355932203391</v>
      </c>
      <c r="I91" s="41">
        <v>16.144157388799997</v>
      </c>
      <c r="J91" s="41">
        <v>1.9523026943999997</v>
      </c>
      <c r="K91" s="41">
        <v>4.7421673471999997</v>
      </c>
      <c r="L91" s="41">
        <v>141.71732631875574</v>
      </c>
    </row>
    <row r="92" spans="1:12" x14ac:dyDescent="0.25">
      <c r="A92" s="31" t="s">
        <v>220</v>
      </c>
      <c r="B92" s="41">
        <v>9.7865220159151196</v>
      </c>
      <c r="C92" s="41">
        <v>14.828688000000001</v>
      </c>
      <c r="D92" s="41">
        <v>23.169825000000003</v>
      </c>
      <c r="E92" s="41">
        <v>27.179455160000003</v>
      </c>
      <c r="F92" s="41">
        <v>0.36431999999999998</v>
      </c>
      <c r="G92" s="41">
        <v>2.1479551376458597</v>
      </c>
      <c r="H92" s="41">
        <v>38.593220338983052</v>
      </c>
      <c r="I92" s="41">
        <v>14.529741649919998</v>
      </c>
      <c r="J92" s="41">
        <v>1.7570724249599998</v>
      </c>
      <c r="K92" s="41">
        <v>4.26795061248</v>
      </c>
      <c r="L92" s="41">
        <v>136.62475033990407</v>
      </c>
    </row>
    <row r="93" spans="1:12" x14ac:dyDescent="0.25">
      <c r="A93" s="31" t="s">
        <v>221</v>
      </c>
      <c r="B93" s="41">
        <v>10.765174217506631</v>
      </c>
      <c r="C93" s="41">
        <v>16.311556800000002</v>
      </c>
      <c r="D93" s="41">
        <v>25.486807500000005</v>
      </c>
      <c r="E93" s="41">
        <v>24.708595600000002</v>
      </c>
      <c r="F93" s="41">
        <v>0.33119999999999999</v>
      </c>
      <c r="G93" s="41">
        <v>1.9526864887689632</v>
      </c>
      <c r="H93" s="41">
        <v>35.084745762711869</v>
      </c>
      <c r="I93" s="41">
        <v>13.208856045381816</v>
      </c>
      <c r="J93" s="41">
        <v>1.5973385681454544</v>
      </c>
      <c r="K93" s="41">
        <v>3.8799551022545455</v>
      </c>
      <c r="L93" s="41">
        <v>133.32691608476929</v>
      </c>
    </row>
    <row r="94" spans="1:12" x14ac:dyDescent="0.25">
      <c r="A94" s="31" t="s">
        <v>222</v>
      </c>
      <c r="B94" s="41">
        <v>11.743826419098145</v>
      </c>
      <c r="C94" s="41">
        <v>17.7944256</v>
      </c>
      <c r="D94" s="41">
        <v>27.803790000000006</v>
      </c>
      <c r="E94" s="41">
        <v>22.649545966666668</v>
      </c>
      <c r="F94" s="41">
        <v>0.30359999999999998</v>
      </c>
      <c r="G94" s="41">
        <v>1.7899626147048828</v>
      </c>
      <c r="H94" s="41">
        <v>32.161016949152547</v>
      </c>
      <c r="I94" s="41">
        <v>12.108118041599999</v>
      </c>
      <c r="J94" s="41">
        <v>1.4642270207999999</v>
      </c>
      <c r="K94" s="41">
        <v>3.5566255104</v>
      </c>
      <c r="L94" s="41">
        <v>131.37513812242224</v>
      </c>
    </row>
    <row r="95" spans="1:12" x14ac:dyDescent="0.25">
      <c r="A95" s="31" t="s">
        <v>223</v>
      </c>
      <c r="B95" s="41">
        <v>12.722478620689657</v>
      </c>
      <c r="C95" s="41">
        <v>19.277294400000002</v>
      </c>
      <c r="D95" s="41">
        <v>30.120772500000005</v>
      </c>
      <c r="E95" s="41">
        <v>20.907273200000002</v>
      </c>
      <c r="F95" s="41">
        <v>0.28024615384615381</v>
      </c>
      <c r="G95" s="41">
        <v>1.6522731828045072</v>
      </c>
      <c r="H95" s="41">
        <v>29.687092568448502</v>
      </c>
      <c r="I95" s="41">
        <v>11.176724346092307</v>
      </c>
      <c r="J95" s="41">
        <v>1.3515941730461536</v>
      </c>
      <c r="K95" s="41">
        <v>3.2830389326769231</v>
      </c>
      <c r="L95" s="41">
        <v>130.45878807760423</v>
      </c>
    </row>
    <row r="96" spans="1:12" x14ac:dyDescent="0.25">
      <c r="A96" s="31" t="s">
        <v>224</v>
      </c>
      <c r="B96" s="41">
        <v>13.701130822281169</v>
      </c>
      <c r="C96" s="41">
        <v>20.760163200000001</v>
      </c>
      <c r="D96" s="41">
        <v>32.437755000000003</v>
      </c>
      <c r="E96" s="41">
        <v>19.413896542857145</v>
      </c>
      <c r="F96" s="41">
        <v>0.26022857142857142</v>
      </c>
      <c r="G96" s="41">
        <v>1.5342536697470426</v>
      </c>
      <c r="H96" s="41">
        <v>27.566585956416468</v>
      </c>
      <c r="I96" s="41">
        <v>10.378386892799998</v>
      </c>
      <c r="J96" s="41">
        <v>1.2550517321142856</v>
      </c>
      <c r="K96" s="41">
        <v>3.0485361517714287</v>
      </c>
      <c r="L96" s="41">
        <v>130.3559885394161</v>
      </c>
    </row>
    <row r="97" spans="1:12" x14ac:dyDescent="0.25">
      <c r="A97" s="31" t="s">
        <v>225</v>
      </c>
      <c r="B97" s="41">
        <v>14.67978302387268</v>
      </c>
      <c r="C97" s="41">
        <v>22.243032000000003</v>
      </c>
      <c r="D97" s="41">
        <v>34.754737500000005</v>
      </c>
      <c r="E97" s="41">
        <v>18.119636773333337</v>
      </c>
      <c r="F97" s="41">
        <v>0.24287999999999998</v>
      </c>
      <c r="G97" s="41">
        <v>1.4319700917639062</v>
      </c>
      <c r="H97" s="41">
        <v>25.728813559322035</v>
      </c>
      <c r="I97" s="41">
        <v>9.6864944332799983</v>
      </c>
      <c r="J97" s="41">
        <v>1.17138161664</v>
      </c>
      <c r="K97" s="41">
        <v>2.84530040832</v>
      </c>
      <c r="L97" s="41">
        <v>130.90402940653195</v>
      </c>
    </row>
    <row r="98" spans="1:12" x14ac:dyDescent="0.25">
      <c r="A98" s="31" t="s">
        <v>226</v>
      </c>
      <c r="B98" s="41">
        <v>15.658435225464192</v>
      </c>
      <c r="C98" s="41">
        <v>23.725900800000002</v>
      </c>
      <c r="D98" s="41">
        <v>37.071720000000006</v>
      </c>
      <c r="E98" s="41">
        <v>16.987159475000002</v>
      </c>
      <c r="F98" s="41">
        <v>0.22769999999999999</v>
      </c>
      <c r="G98" s="41">
        <v>1.3424719610286622</v>
      </c>
      <c r="H98" s="41">
        <v>24.120762711864408</v>
      </c>
      <c r="I98" s="41">
        <v>9.0810885311999989</v>
      </c>
      <c r="J98" s="41">
        <v>1.0981702655999999</v>
      </c>
      <c r="K98" s="41">
        <v>2.6674691328</v>
      </c>
      <c r="L98" s="41">
        <v>131.98087810295726</v>
      </c>
    </row>
    <row r="99" spans="1:12" x14ac:dyDescent="0.25">
      <c r="A99" s="31" t="s">
        <v>227</v>
      </c>
      <c r="B99" s="41">
        <v>16.637087427055704</v>
      </c>
      <c r="C99" s="41">
        <v>25.2087696</v>
      </c>
      <c r="D99" s="41">
        <v>39.388702500000008</v>
      </c>
      <c r="E99" s="41">
        <v>15.987914800000002</v>
      </c>
      <c r="F99" s="41">
        <v>0.21430588235294115</v>
      </c>
      <c r="G99" s="41">
        <v>1.2635030221446233</v>
      </c>
      <c r="H99" s="41">
        <v>22.701894317048854</v>
      </c>
      <c r="I99" s="41">
        <v>8.5469068528941161</v>
      </c>
      <c r="J99" s="41">
        <v>1.0335720146823528</v>
      </c>
      <c r="K99" s="41">
        <v>2.5105591838117647</v>
      </c>
      <c r="L99" s="41">
        <v>133.49321559999038</v>
      </c>
    </row>
    <row r="100" spans="1:12" x14ac:dyDescent="0.25">
      <c r="A100" s="31" t="s">
        <v>228</v>
      </c>
      <c r="B100" s="41">
        <v>17.615739628647216</v>
      </c>
      <c r="C100" s="41">
        <v>26.691638400000002</v>
      </c>
      <c r="D100" s="41">
        <v>41.70568500000001</v>
      </c>
      <c r="E100" s="41">
        <v>15.099697311111113</v>
      </c>
      <c r="F100" s="41">
        <v>0.2024</v>
      </c>
      <c r="G100" s="41">
        <v>1.1933084098032554</v>
      </c>
      <c r="H100" s="41">
        <v>21.440677966101696</v>
      </c>
      <c r="I100" s="41">
        <v>8.0720786943999983</v>
      </c>
      <c r="J100" s="41">
        <v>0.97615134719999985</v>
      </c>
      <c r="K100" s="41">
        <v>2.3710836735999998</v>
      </c>
      <c r="L100" s="41">
        <v>135.36846043086328</v>
      </c>
    </row>
    <row r="101" spans="1:12" x14ac:dyDescent="0.25">
      <c r="A101" s="31" t="s">
        <v>229</v>
      </c>
      <c r="B101" s="41">
        <v>18.594391830238727</v>
      </c>
      <c r="C101" s="41">
        <v>28.174507200000001</v>
      </c>
      <c r="D101" s="41">
        <v>44.022667500000004</v>
      </c>
      <c r="E101" s="41">
        <v>14.304976400000001</v>
      </c>
      <c r="F101" s="41">
        <v>0.19174736842105261</v>
      </c>
      <c r="G101" s="41">
        <v>1.1305027040241367</v>
      </c>
      <c r="H101" s="41">
        <v>20.312221231043711</v>
      </c>
      <c r="I101" s="41">
        <v>7.6472324473263145</v>
      </c>
      <c r="J101" s="41">
        <v>0.92477496050526309</v>
      </c>
      <c r="K101" s="41">
        <v>2.2462897960421051</v>
      </c>
      <c r="L101" s="41">
        <v>137.54931143760129</v>
      </c>
    </row>
    <row r="102" spans="1:12" x14ac:dyDescent="0.25">
      <c r="B102" s="42" t="s">
        <v>340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x14ac:dyDescent="0.25">
      <c r="A103" s="31" t="s">
        <v>249</v>
      </c>
      <c r="B103" s="41">
        <v>0.97865220159151201</v>
      </c>
      <c r="C103" s="41">
        <v>1.76532</v>
      </c>
      <c r="D103" s="41">
        <v>2.7583125000000002</v>
      </c>
      <c r="E103" s="41">
        <v>271.79455160000003</v>
      </c>
      <c r="F103" s="41">
        <v>3.6431999999999998</v>
      </c>
      <c r="G103" s="41">
        <v>21.479551376458595</v>
      </c>
      <c r="H103" s="41">
        <v>385.93220338983053</v>
      </c>
      <c r="I103" s="41">
        <v>145.29741649919998</v>
      </c>
      <c r="J103" s="41">
        <v>17.570724249599998</v>
      </c>
      <c r="K103" s="41">
        <v>42.6795061248</v>
      </c>
      <c r="L103" s="41">
        <v>893.89943794148053</v>
      </c>
    </row>
    <row r="104" spans="1:12" x14ac:dyDescent="0.25">
      <c r="A104" s="31" t="s">
        <v>250</v>
      </c>
      <c r="B104" s="41">
        <v>1.957304403183024</v>
      </c>
      <c r="C104" s="41">
        <v>3.53064</v>
      </c>
      <c r="D104" s="41">
        <v>5.5166250000000003</v>
      </c>
      <c r="E104" s="41">
        <v>135.89727580000002</v>
      </c>
      <c r="F104" s="41">
        <v>1.8215999999999999</v>
      </c>
      <c r="G104" s="41">
        <v>10.739775688229297</v>
      </c>
      <c r="H104" s="41">
        <v>192.96610169491527</v>
      </c>
      <c r="I104" s="41">
        <v>72.648708249599991</v>
      </c>
      <c r="J104" s="41">
        <v>8.7853621247999989</v>
      </c>
      <c r="K104" s="41">
        <v>21.3397530624</v>
      </c>
      <c r="L104" s="41">
        <v>455.20314602312749</v>
      </c>
    </row>
    <row r="105" spans="1:12" x14ac:dyDescent="0.25">
      <c r="A105" s="31" t="s">
        <v>251</v>
      </c>
      <c r="B105" s="41">
        <v>2.9359566047745362</v>
      </c>
      <c r="C105" s="41">
        <v>5.29596</v>
      </c>
      <c r="D105" s="41">
        <v>8.2749375000000001</v>
      </c>
      <c r="E105" s="41">
        <v>90.598183866666673</v>
      </c>
      <c r="F105" s="41">
        <v>1.2143999999999999</v>
      </c>
      <c r="G105" s="41">
        <v>7.1598504588195313</v>
      </c>
      <c r="H105" s="41">
        <v>128.64406779661019</v>
      </c>
      <c r="I105" s="41">
        <v>48.432472166399997</v>
      </c>
      <c r="J105" s="41">
        <v>5.8569080831999996</v>
      </c>
      <c r="K105" s="41">
        <v>14.2265020416</v>
      </c>
      <c r="L105" s="41">
        <v>312.6392385180709</v>
      </c>
    </row>
    <row r="106" spans="1:12" x14ac:dyDescent="0.25">
      <c r="A106" s="31" t="s">
        <v>252</v>
      </c>
      <c r="B106" s="41">
        <v>3.914608806366048</v>
      </c>
      <c r="C106" s="41">
        <v>7.06128</v>
      </c>
      <c r="D106" s="41">
        <v>11.033250000000001</v>
      </c>
      <c r="E106" s="41">
        <v>67.948637900000008</v>
      </c>
      <c r="F106" s="41">
        <v>0.91079999999999994</v>
      </c>
      <c r="G106" s="41">
        <v>5.3698878441146487</v>
      </c>
      <c r="H106" s="41">
        <v>96.483050847457633</v>
      </c>
      <c r="I106" s="41">
        <v>36.324354124799996</v>
      </c>
      <c r="J106" s="41">
        <v>4.3926810623999994</v>
      </c>
      <c r="K106" s="41">
        <v>10.6698765312</v>
      </c>
      <c r="L106" s="41">
        <v>244.10842711633831</v>
      </c>
    </row>
    <row r="107" spans="1:12" x14ac:dyDescent="0.25">
      <c r="A107" s="31" t="s">
        <v>253</v>
      </c>
      <c r="B107" s="41">
        <v>4.8932610079575598</v>
      </c>
      <c r="C107" s="41">
        <v>8.8265999999999991</v>
      </c>
      <c r="D107" s="41">
        <v>13.791562500000001</v>
      </c>
      <c r="E107" s="41">
        <v>54.358910320000007</v>
      </c>
      <c r="F107" s="41">
        <v>0.72863999999999995</v>
      </c>
      <c r="G107" s="41">
        <v>4.2959102752917193</v>
      </c>
      <c r="H107" s="41">
        <v>77.186440677966104</v>
      </c>
      <c r="I107" s="41">
        <v>29.059483299839997</v>
      </c>
      <c r="J107" s="41">
        <v>3.5141448499199996</v>
      </c>
      <c r="K107" s="41">
        <v>8.5359012249599999</v>
      </c>
      <c r="L107" s="41">
        <v>205.19085415593537</v>
      </c>
    </row>
    <row r="108" spans="1:12" x14ac:dyDescent="0.25">
      <c r="A108" s="31" t="s">
        <v>254</v>
      </c>
      <c r="B108" s="41">
        <v>5.8719132095490725</v>
      </c>
      <c r="C108" s="41">
        <v>10.59192</v>
      </c>
      <c r="D108" s="41">
        <v>16.549875</v>
      </c>
      <c r="E108" s="41">
        <v>45.299091933333337</v>
      </c>
      <c r="F108" s="41">
        <v>0.60719999999999996</v>
      </c>
      <c r="G108" s="41">
        <v>3.5799252294097657</v>
      </c>
      <c r="H108" s="41">
        <v>64.322033898305094</v>
      </c>
      <c r="I108" s="41">
        <v>24.216236083199998</v>
      </c>
      <c r="J108" s="41">
        <v>2.9284540415999998</v>
      </c>
      <c r="K108" s="41">
        <v>7.1132510207999999</v>
      </c>
      <c r="L108" s="41">
        <v>181.07990041619726</v>
      </c>
    </row>
    <row r="109" spans="1:12" x14ac:dyDescent="0.25">
      <c r="A109" s="31" t="s">
        <v>255</v>
      </c>
      <c r="B109" s="41">
        <v>6.8505654111405843</v>
      </c>
      <c r="C109" s="41">
        <v>12.357240000000001</v>
      </c>
      <c r="D109" s="41">
        <v>19.308187500000003</v>
      </c>
      <c r="E109" s="41">
        <v>38.827793085714291</v>
      </c>
      <c r="F109" s="41">
        <v>0.52045714285714284</v>
      </c>
      <c r="G109" s="41">
        <v>3.0685073394940852</v>
      </c>
      <c r="H109" s="41">
        <v>55.133171912832935</v>
      </c>
      <c r="I109" s="41">
        <v>20.756773785599997</v>
      </c>
      <c r="J109" s="41">
        <v>2.5101034642285711</v>
      </c>
      <c r="K109" s="41">
        <v>6.0970723035428573</v>
      </c>
      <c r="L109" s="41">
        <v>165.42987194541047</v>
      </c>
    </row>
    <row r="110" spans="1:12" x14ac:dyDescent="0.25">
      <c r="A110" s="31" t="s">
        <v>256</v>
      </c>
      <c r="B110" s="41">
        <v>7.829217612732096</v>
      </c>
      <c r="C110" s="41">
        <v>14.12256</v>
      </c>
      <c r="D110" s="41">
        <v>22.066500000000001</v>
      </c>
      <c r="E110" s="41">
        <v>33.974318950000004</v>
      </c>
      <c r="F110" s="41">
        <v>0.45539999999999997</v>
      </c>
      <c r="G110" s="41">
        <v>2.6849439220573244</v>
      </c>
      <c r="H110" s="41">
        <v>48.241525423728817</v>
      </c>
      <c r="I110" s="41">
        <v>18.162177062399998</v>
      </c>
      <c r="J110" s="41">
        <v>2.1963405311999997</v>
      </c>
      <c r="K110" s="41">
        <v>5.3349382656</v>
      </c>
      <c r="L110" s="41">
        <v>155.06792176771822</v>
      </c>
    </row>
    <row r="111" spans="1:12" x14ac:dyDescent="0.25">
      <c r="A111" s="31" t="s">
        <v>257</v>
      </c>
      <c r="B111" s="41">
        <v>8.8078698143236078</v>
      </c>
      <c r="C111" s="41">
        <v>15.887879999999999</v>
      </c>
      <c r="D111" s="41">
        <v>24.8248125</v>
      </c>
      <c r="E111" s="41">
        <v>30.199394622222226</v>
      </c>
      <c r="F111" s="41">
        <v>0.40479999999999999</v>
      </c>
      <c r="G111" s="41">
        <v>2.3866168196065107</v>
      </c>
      <c r="H111" s="41">
        <v>42.881355932203391</v>
      </c>
      <c r="I111" s="41">
        <v>16.144157388799997</v>
      </c>
      <c r="J111" s="41">
        <v>1.9523026943999997</v>
      </c>
      <c r="K111" s="41">
        <v>4.7421673471999997</v>
      </c>
      <c r="L111" s="41">
        <v>148.23135711875571</v>
      </c>
    </row>
    <row r="112" spans="1:12" x14ac:dyDescent="0.25">
      <c r="A112" s="31" t="s">
        <v>239</v>
      </c>
      <c r="B112" s="41">
        <v>9.7865220159151196</v>
      </c>
      <c r="C112" s="41">
        <v>17.653199999999998</v>
      </c>
      <c r="D112" s="41">
        <v>27.583125000000003</v>
      </c>
      <c r="E112" s="41">
        <v>27.179455160000003</v>
      </c>
      <c r="F112" s="41">
        <v>0.36431999999999998</v>
      </c>
      <c r="G112" s="41">
        <v>2.1479551376458597</v>
      </c>
      <c r="H112" s="41">
        <v>38.593220338983052</v>
      </c>
      <c r="I112" s="41">
        <v>14.529741649919998</v>
      </c>
      <c r="J112" s="41">
        <v>1.7570724249599998</v>
      </c>
      <c r="K112" s="41">
        <v>4.26795061248</v>
      </c>
      <c r="L112" s="41">
        <v>143.86256233990406</v>
      </c>
    </row>
    <row r="113" spans="1:12" x14ac:dyDescent="0.25">
      <c r="A113" s="31" t="s">
        <v>240</v>
      </c>
      <c r="B113" s="41">
        <v>10.765174217506631</v>
      </c>
      <c r="C113" s="41">
        <v>19.418520000000001</v>
      </c>
      <c r="D113" s="41">
        <v>30.341437500000001</v>
      </c>
      <c r="E113" s="41">
        <v>24.708595600000002</v>
      </c>
      <c r="F113" s="41">
        <v>0.33119999999999999</v>
      </c>
      <c r="G113" s="41">
        <v>1.9526864887689632</v>
      </c>
      <c r="H113" s="41">
        <v>35.084745762711869</v>
      </c>
      <c r="I113" s="41">
        <v>13.208856045381816</v>
      </c>
      <c r="J113" s="41">
        <v>1.5973385681454544</v>
      </c>
      <c r="K113" s="41">
        <v>3.8799551022545455</v>
      </c>
      <c r="L113" s="41">
        <v>141.28850928476928</v>
      </c>
    </row>
    <row r="114" spans="1:12" x14ac:dyDescent="0.25">
      <c r="A114" s="31" t="s">
        <v>241</v>
      </c>
      <c r="B114" s="41">
        <v>11.743826419098145</v>
      </c>
      <c r="C114" s="41">
        <v>21.18384</v>
      </c>
      <c r="D114" s="41">
        <v>33.09975</v>
      </c>
      <c r="E114" s="41">
        <v>22.649545966666668</v>
      </c>
      <c r="F114" s="41">
        <v>0.30359999999999998</v>
      </c>
      <c r="G114" s="41">
        <v>1.7899626147048828</v>
      </c>
      <c r="H114" s="41">
        <v>32.161016949152547</v>
      </c>
      <c r="I114" s="41">
        <v>12.108118041599999</v>
      </c>
      <c r="J114" s="41">
        <v>1.4642270207999999</v>
      </c>
      <c r="K114" s="41">
        <v>3.5566255104</v>
      </c>
      <c r="L114" s="41">
        <v>140.06051252242224</v>
      </c>
    </row>
    <row r="115" spans="1:12" x14ac:dyDescent="0.25">
      <c r="A115" s="31" t="s">
        <v>242</v>
      </c>
      <c r="B115" s="41">
        <v>12.722478620689657</v>
      </c>
      <c r="C115" s="41">
        <v>22.949159999999999</v>
      </c>
      <c r="D115" s="41">
        <v>35.858062500000003</v>
      </c>
      <c r="E115" s="41">
        <v>20.907273200000002</v>
      </c>
      <c r="F115" s="41">
        <v>0.28024615384615381</v>
      </c>
      <c r="G115" s="41">
        <v>1.6522731828045072</v>
      </c>
      <c r="H115" s="41">
        <v>29.687092568448502</v>
      </c>
      <c r="I115" s="41">
        <v>11.176724346092307</v>
      </c>
      <c r="J115" s="41">
        <v>1.3515941730461536</v>
      </c>
      <c r="K115" s="41">
        <v>3.2830389326769231</v>
      </c>
      <c r="L115" s="41">
        <v>139.86794367760422</v>
      </c>
    </row>
    <row r="116" spans="1:12" x14ac:dyDescent="0.25">
      <c r="A116" s="31" t="s">
        <v>243</v>
      </c>
      <c r="B116" s="41">
        <v>13.701130822281169</v>
      </c>
      <c r="C116" s="41">
        <v>24.714480000000002</v>
      </c>
      <c r="D116" s="41">
        <v>38.616375000000005</v>
      </c>
      <c r="E116" s="41">
        <v>19.413896542857145</v>
      </c>
      <c r="F116" s="41">
        <v>0.26022857142857142</v>
      </c>
      <c r="G116" s="41">
        <v>1.5342536697470426</v>
      </c>
      <c r="H116" s="41">
        <v>27.566585956416468</v>
      </c>
      <c r="I116" s="41">
        <v>10.378386892799998</v>
      </c>
      <c r="J116" s="41">
        <v>1.2550517321142856</v>
      </c>
      <c r="K116" s="41">
        <v>3.0485361517714287</v>
      </c>
      <c r="L116" s="41">
        <v>140.48892533941611</v>
      </c>
    </row>
    <row r="117" spans="1:12" x14ac:dyDescent="0.25">
      <c r="A117" s="31" t="s">
        <v>244</v>
      </c>
      <c r="B117" s="41">
        <v>14.67978302387268</v>
      </c>
      <c r="C117" s="41">
        <v>26.479800000000001</v>
      </c>
      <c r="D117" s="41">
        <v>41.3746875</v>
      </c>
      <c r="E117" s="41">
        <v>18.119636773333337</v>
      </c>
      <c r="F117" s="41">
        <v>0.24287999999999998</v>
      </c>
      <c r="G117" s="41">
        <v>1.4319700917639062</v>
      </c>
      <c r="H117" s="41">
        <v>25.728813559322035</v>
      </c>
      <c r="I117" s="41">
        <v>9.6864944332799983</v>
      </c>
      <c r="J117" s="41">
        <v>1.17138161664</v>
      </c>
      <c r="K117" s="41">
        <v>2.84530040832</v>
      </c>
      <c r="L117" s="41">
        <v>141.76074740653195</v>
      </c>
    </row>
    <row r="118" spans="1:12" x14ac:dyDescent="0.25">
      <c r="A118" s="31" t="s">
        <v>245</v>
      </c>
      <c r="B118" s="41">
        <v>15.658435225464192</v>
      </c>
      <c r="C118" s="41">
        <v>28.24512</v>
      </c>
      <c r="D118" s="41">
        <v>44.133000000000003</v>
      </c>
      <c r="E118" s="41">
        <v>16.987159475000002</v>
      </c>
      <c r="F118" s="41">
        <v>0.22769999999999999</v>
      </c>
      <c r="G118" s="41">
        <v>1.3424719610286622</v>
      </c>
      <c r="H118" s="41">
        <v>24.120762711864408</v>
      </c>
      <c r="I118" s="41">
        <v>9.0810885311999989</v>
      </c>
      <c r="J118" s="41">
        <v>1.0981702655999999</v>
      </c>
      <c r="K118" s="41">
        <v>2.6674691328</v>
      </c>
      <c r="L118" s="41">
        <v>143.56137730295725</v>
      </c>
    </row>
    <row r="119" spans="1:12" x14ac:dyDescent="0.25">
      <c r="A119" s="31" t="s">
        <v>246</v>
      </c>
      <c r="B119" s="41">
        <v>16.637087427055704</v>
      </c>
      <c r="C119" s="41">
        <v>30.010439999999999</v>
      </c>
      <c r="D119" s="41">
        <v>46.891312500000005</v>
      </c>
      <c r="E119" s="41">
        <v>15.987914800000002</v>
      </c>
      <c r="F119" s="41">
        <v>0.21430588235294115</v>
      </c>
      <c r="G119" s="41">
        <v>1.2635030221446233</v>
      </c>
      <c r="H119" s="41">
        <v>22.701894317048854</v>
      </c>
      <c r="I119" s="41">
        <v>8.5469068528941161</v>
      </c>
      <c r="J119" s="41">
        <v>1.0335720146823528</v>
      </c>
      <c r="K119" s="41">
        <v>2.5105591838117647</v>
      </c>
      <c r="L119" s="41">
        <v>145.79749599999036</v>
      </c>
    </row>
    <row r="120" spans="1:12" x14ac:dyDescent="0.25">
      <c r="A120" s="31" t="s">
        <v>247</v>
      </c>
      <c r="B120" s="41">
        <v>17.615739628647216</v>
      </c>
      <c r="C120" s="41">
        <v>31.775759999999998</v>
      </c>
      <c r="D120" s="41">
        <v>49.649625</v>
      </c>
      <c r="E120" s="41">
        <v>15.099697311111113</v>
      </c>
      <c r="F120" s="41">
        <v>0.2024</v>
      </c>
      <c r="G120" s="41">
        <v>1.1933084098032554</v>
      </c>
      <c r="H120" s="41">
        <v>21.440677966101696</v>
      </c>
      <c r="I120" s="41">
        <v>8.0720786943999983</v>
      </c>
      <c r="J120" s="41">
        <v>0.97615134719999985</v>
      </c>
      <c r="K120" s="41">
        <v>2.3710836735999998</v>
      </c>
      <c r="L120" s="41">
        <v>148.39652203086325</v>
      </c>
    </row>
    <row r="121" spans="1:12" x14ac:dyDescent="0.25">
      <c r="A121" s="31" t="s">
        <v>248</v>
      </c>
      <c r="B121" s="41">
        <v>18.594391830238727</v>
      </c>
      <c r="C121" s="41">
        <v>33.541080000000001</v>
      </c>
      <c r="D121" s="41">
        <v>52.407937500000003</v>
      </c>
      <c r="E121" s="41">
        <v>14.304976400000001</v>
      </c>
      <c r="F121" s="41">
        <v>0.19174736842105261</v>
      </c>
      <c r="G121" s="41">
        <v>1.1305027040241367</v>
      </c>
      <c r="H121" s="41">
        <v>20.312221231043711</v>
      </c>
      <c r="I121" s="41">
        <v>7.6472324473263145</v>
      </c>
      <c r="J121" s="41">
        <v>0.92477496050526309</v>
      </c>
      <c r="K121" s="41">
        <v>2.2462897960421051</v>
      </c>
      <c r="L121" s="41">
        <v>151.30115423760131</v>
      </c>
    </row>
    <row r="122" spans="1:12" x14ac:dyDescent="0.25">
      <c r="B122" s="42" t="s">
        <v>341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268</v>
      </c>
      <c r="B123" s="41">
        <v>0.97865220159151201</v>
      </c>
      <c r="C123" s="41">
        <v>1.8830080000000002</v>
      </c>
      <c r="D123" s="41">
        <v>2.9422000000000001</v>
      </c>
      <c r="E123" s="41">
        <v>271.79455160000003</v>
      </c>
      <c r="F123" s="41">
        <v>3.6431999999999998</v>
      </c>
      <c r="G123" s="41">
        <v>21.479551376458595</v>
      </c>
      <c r="H123" s="41">
        <v>385.93220338983053</v>
      </c>
      <c r="I123" s="41">
        <v>145.29741649919998</v>
      </c>
      <c r="J123" s="41">
        <v>17.570724249599998</v>
      </c>
      <c r="K123" s="41">
        <v>42.6795061248</v>
      </c>
      <c r="L123" s="41">
        <v>894.20101344148065</v>
      </c>
    </row>
    <row r="124" spans="1:12" x14ac:dyDescent="0.25">
      <c r="A124" s="31" t="s">
        <v>269</v>
      </c>
      <c r="B124" s="41">
        <v>1.957304403183024</v>
      </c>
      <c r="C124" s="41">
        <v>3.7660160000000005</v>
      </c>
      <c r="D124" s="41">
        <v>5.8844000000000003</v>
      </c>
      <c r="E124" s="41">
        <v>135.89727580000002</v>
      </c>
      <c r="F124" s="41">
        <v>1.8215999999999999</v>
      </c>
      <c r="G124" s="41">
        <v>10.739775688229297</v>
      </c>
      <c r="H124" s="41">
        <v>192.96610169491527</v>
      </c>
      <c r="I124" s="41">
        <v>72.648708249599991</v>
      </c>
      <c r="J124" s="41">
        <v>8.7853621247999989</v>
      </c>
      <c r="K124" s="41">
        <v>21.3397530624</v>
      </c>
      <c r="L124" s="41">
        <v>455.80629702312751</v>
      </c>
    </row>
    <row r="125" spans="1:12" x14ac:dyDescent="0.25">
      <c r="A125" s="31" t="s">
        <v>270</v>
      </c>
      <c r="B125" s="41">
        <v>2.9359566047745362</v>
      </c>
      <c r="C125" s="41">
        <v>5.6490240000000007</v>
      </c>
      <c r="D125" s="41">
        <v>8.8266000000000009</v>
      </c>
      <c r="E125" s="41">
        <v>90.598183866666673</v>
      </c>
      <c r="F125" s="41">
        <v>1.2143999999999999</v>
      </c>
      <c r="G125" s="41">
        <v>7.1598504588195313</v>
      </c>
      <c r="H125" s="41">
        <v>128.64406779661019</v>
      </c>
      <c r="I125" s="41">
        <v>48.432472166399997</v>
      </c>
      <c r="J125" s="41">
        <v>5.8569080831999996</v>
      </c>
      <c r="K125" s="41">
        <v>14.2265020416</v>
      </c>
      <c r="L125" s="41">
        <v>313.54396501807088</v>
      </c>
    </row>
    <row r="126" spans="1:12" x14ac:dyDescent="0.25">
      <c r="A126" s="31" t="s">
        <v>271</v>
      </c>
      <c r="B126" s="41">
        <v>3.914608806366048</v>
      </c>
      <c r="C126" s="41">
        <v>7.5320320000000009</v>
      </c>
      <c r="D126" s="41">
        <v>11.768800000000001</v>
      </c>
      <c r="E126" s="41">
        <v>67.948637900000008</v>
      </c>
      <c r="F126" s="41">
        <v>0.91079999999999994</v>
      </c>
      <c r="G126" s="41">
        <v>5.3698878441146487</v>
      </c>
      <c r="H126" s="41">
        <v>96.483050847457633</v>
      </c>
      <c r="I126" s="41">
        <v>36.324354124799996</v>
      </c>
      <c r="J126" s="41">
        <v>4.3926810623999994</v>
      </c>
      <c r="K126" s="41">
        <v>10.6698765312</v>
      </c>
      <c r="L126" s="41">
        <v>245.3147291163383</v>
      </c>
    </row>
    <row r="127" spans="1:12" x14ac:dyDescent="0.25">
      <c r="A127" s="31" t="s">
        <v>272</v>
      </c>
      <c r="B127" s="41">
        <v>4.8932610079575598</v>
      </c>
      <c r="C127" s="41">
        <v>9.4150400000000012</v>
      </c>
      <c r="D127" s="41">
        <v>14.711</v>
      </c>
      <c r="E127" s="41">
        <v>54.358910320000007</v>
      </c>
      <c r="F127" s="41">
        <v>0.72863999999999995</v>
      </c>
      <c r="G127" s="41">
        <v>4.2959102752917193</v>
      </c>
      <c r="H127" s="41">
        <v>77.186440677966104</v>
      </c>
      <c r="I127" s="41">
        <v>29.059483299839997</v>
      </c>
      <c r="J127" s="41">
        <v>3.5141448499199996</v>
      </c>
      <c r="K127" s="41">
        <v>8.5359012249599999</v>
      </c>
      <c r="L127" s="41">
        <v>206.69873165593538</v>
      </c>
    </row>
    <row r="128" spans="1:12" x14ac:dyDescent="0.25">
      <c r="A128" s="31" t="s">
        <v>273</v>
      </c>
      <c r="B128" s="41">
        <v>5.8719132095490725</v>
      </c>
      <c r="C128" s="41">
        <v>11.298048000000001</v>
      </c>
      <c r="D128" s="41">
        <v>17.653200000000002</v>
      </c>
      <c r="E128" s="41">
        <v>45.299091933333337</v>
      </c>
      <c r="F128" s="41">
        <v>0.60719999999999996</v>
      </c>
      <c r="G128" s="41">
        <v>3.5799252294097657</v>
      </c>
      <c r="H128" s="41">
        <v>64.322033898305094</v>
      </c>
      <c r="I128" s="41">
        <v>24.216236083199998</v>
      </c>
      <c r="J128" s="41">
        <v>2.9284540415999998</v>
      </c>
      <c r="K128" s="41">
        <v>7.1132510207999999</v>
      </c>
      <c r="L128" s="41">
        <v>182.88935341619725</v>
      </c>
    </row>
    <row r="129" spans="1:12" x14ac:dyDescent="0.25">
      <c r="A129" s="31" t="s">
        <v>274</v>
      </c>
      <c r="B129" s="41">
        <v>6.8505654111405843</v>
      </c>
      <c r="C129" s="41">
        <v>13.181056000000002</v>
      </c>
      <c r="D129" s="41">
        <v>20.595400000000001</v>
      </c>
      <c r="E129" s="41">
        <v>38.827793085714291</v>
      </c>
      <c r="F129" s="41">
        <v>0.52045714285714284</v>
      </c>
      <c r="G129" s="41">
        <v>3.0685073394940852</v>
      </c>
      <c r="H129" s="41">
        <v>55.133171912832935</v>
      </c>
      <c r="I129" s="41">
        <v>20.756773785599997</v>
      </c>
      <c r="J129" s="41">
        <v>2.5101034642285711</v>
      </c>
      <c r="K129" s="41">
        <v>6.0970723035428573</v>
      </c>
      <c r="L129" s="41">
        <v>167.54090044541044</v>
      </c>
    </row>
    <row r="130" spans="1:12" x14ac:dyDescent="0.25">
      <c r="A130" s="31" t="s">
        <v>275</v>
      </c>
      <c r="B130" s="41">
        <v>7.829217612732096</v>
      </c>
      <c r="C130" s="41">
        <v>15.064064000000002</v>
      </c>
      <c r="D130" s="41">
        <v>23.537600000000001</v>
      </c>
      <c r="E130" s="41">
        <v>33.974318950000004</v>
      </c>
      <c r="F130" s="41">
        <v>0.45539999999999997</v>
      </c>
      <c r="G130" s="41">
        <v>2.6849439220573244</v>
      </c>
      <c r="H130" s="41">
        <v>48.241525423728817</v>
      </c>
      <c r="I130" s="41">
        <v>18.162177062399998</v>
      </c>
      <c r="J130" s="41">
        <v>2.1963405311999997</v>
      </c>
      <c r="K130" s="41">
        <v>5.3349382656</v>
      </c>
      <c r="L130" s="41">
        <v>157.48052576771821</v>
      </c>
    </row>
    <row r="131" spans="1:12" x14ac:dyDescent="0.25">
      <c r="A131" s="31" t="s">
        <v>276</v>
      </c>
      <c r="B131" s="41">
        <v>8.8078698143236078</v>
      </c>
      <c r="C131" s="41">
        <v>16.947072000000002</v>
      </c>
      <c r="D131" s="41">
        <v>26.479800000000001</v>
      </c>
      <c r="E131" s="41">
        <v>30.199394622222226</v>
      </c>
      <c r="F131" s="41">
        <v>0.40479999999999999</v>
      </c>
      <c r="G131" s="41">
        <v>2.3866168196065107</v>
      </c>
      <c r="H131" s="41">
        <v>42.881355932203391</v>
      </c>
      <c r="I131" s="41">
        <v>16.144157388799997</v>
      </c>
      <c r="J131" s="41">
        <v>1.9523026943999997</v>
      </c>
      <c r="K131" s="41">
        <v>4.7421673471999997</v>
      </c>
      <c r="L131" s="41">
        <v>150.94553661875577</v>
      </c>
    </row>
    <row r="132" spans="1:12" x14ac:dyDescent="0.25">
      <c r="A132" s="31" t="s">
        <v>258</v>
      </c>
      <c r="B132" s="41">
        <v>9.7865220159151196</v>
      </c>
      <c r="C132" s="41">
        <v>18.830080000000002</v>
      </c>
      <c r="D132" s="41">
        <v>29.422000000000001</v>
      </c>
      <c r="E132" s="41">
        <v>27.179455160000003</v>
      </c>
      <c r="F132" s="41">
        <v>0.36431999999999998</v>
      </c>
      <c r="G132" s="41">
        <v>2.1479551376458597</v>
      </c>
      <c r="H132" s="41">
        <v>38.593220338983052</v>
      </c>
      <c r="I132" s="41">
        <v>14.529741649919998</v>
      </c>
      <c r="J132" s="41">
        <v>1.7570724249599998</v>
      </c>
      <c r="K132" s="41">
        <v>4.26795061248</v>
      </c>
      <c r="L132" s="41">
        <v>146.87831733990404</v>
      </c>
    </row>
    <row r="133" spans="1:12" x14ac:dyDescent="0.25">
      <c r="A133" s="31" t="s">
        <v>259</v>
      </c>
      <c r="B133" s="41">
        <v>10.765174217506631</v>
      </c>
      <c r="C133" s="41">
        <v>20.713088000000003</v>
      </c>
      <c r="D133" s="41">
        <v>32.364200000000004</v>
      </c>
      <c r="E133" s="41">
        <v>24.708595600000002</v>
      </c>
      <c r="F133" s="41">
        <v>0.33119999999999999</v>
      </c>
      <c r="G133" s="41">
        <v>1.9526864887689632</v>
      </c>
      <c r="H133" s="41">
        <v>35.084745762711869</v>
      </c>
      <c r="I133" s="41">
        <v>13.208856045381816</v>
      </c>
      <c r="J133" s="41">
        <v>1.5973385681454544</v>
      </c>
      <c r="K133" s="41">
        <v>3.8799551022545455</v>
      </c>
      <c r="L133" s="41">
        <v>144.60583978476927</v>
      </c>
    </row>
    <row r="134" spans="1:12" x14ac:dyDescent="0.25">
      <c r="A134" s="31" t="s">
        <v>260</v>
      </c>
      <c r="B134" s="41">
        <v>11.743826419098145</v>
      </c>
      <c r="C134" s="41">
        <v>22.596096000000003</v>
      </c>
      <c r="D134" s="41">
        <v>35.306400000000004</v>
      </c>
      <c r="E134" s="41">
        <v>22.649545966666668</v>
      </c>
      <c r="F134" s="41">
        <v>0.30359999999999998</v>
      </c>
      <c r="G134" s="41">
        <v>1.7899626147048828</v>
      </c>
      <c r="H134" s="41">
        <v>32.161016949152547</v>
      </c>
      <c r="I134" s="41">
        <v>12.108118041599999</v>
      </c>
      <c r="J134" s="41">
        <v>1.4642270207999999</v>
      </c>
      <c r="K134" s="41">
        <v>3.5566255104</v>
      </c>
      <c r="L134" s="41">
        <v>143.67941852242222</v>
      </c>
    </row>
    <row r="135" spans="1:12" x14ac:dyDescent="0.25">
      <c r="A135" s="31" t="s">
        <v>261</v>
      </c>
      <c r="B135" s="41">
        <v>12.722478620689657</v>
      </c>
      <c r="C135" s="41">
        <v>24.479104000000003</v>
      </c>
      <c r="D135" s="41">
        <v>38.248600000000003</v>
      </c>
      <c r="E135" s="41">
        <v>20.907273200000002</v>
      </c>
      <c r="F135" s="41">
        <v>0.28024615384615381</v>
      </c>
      <c r="G135" s="41">
        <v>1.6522731828045072</v>
      </c>
      <c r="H135" s="41">
        <v>29.687092568448502</v>
      </c>
      <c r="I135" s="41">
        <v>11.176724346092307</v>
      </c>
      <c r="J135" s="41">
        <v>1.3515941730461536</v>
      </c>
      <c r="K135" s="41">
        <v>3.2830389326769231</v>
      </c>
      <c r="L135" s="41">
        <v>143.78842517760424</v>
      </c>
    </row>
    <row r="136" spans="1:12" x14ac:dyDescent="0.25">
      <c r="A136" s="31" t="s">
        <v>262</v>
      </c>
      <c r="B136" s="41">
        <v>13.701130822281169</v>
      </c>
      <c r="C136" s="41">
        <v>26.362112000000003</v>
      </c>
      <c r="D136" s="41">
        <v>41.190800000000003</v>
      </c>
      <c r="E136" s="41">
        <v>19.413896542857145</v>
      </c>
      <c r="F136" s="41">
        <v>0.26022857142857142</v>
      </c>
      <c r="G136" s="41">
        <v>1.5342536697470426</v>
      </c>
      <c r="H136" s="41">
        <v>27.566585956416468</v>
      </c>
      <c r="I136" s="41">
        <v>10.378386892799998</v>
      </c>
      <c r="J136" s="41">
        <v>1.2550517321142856</v>
      </c>
      <c r="K136" s="41">
        <v>3.0485361517714287</v>
      </c>
      <c r="L136" s="41">
        <v>144.71098233941612</v>
      </c>
    </row>
    <row r="137" spans="1:12" x14ac:dyDescent="0.25">
      <c r="A137" s="31" t="s">
        <v>263</v>
      </c>
      <c r="B137" s="41">
        <v>14.67978302387268</v>
      </c>
      <c r="C137" s="41">
        <v>28.245120000000004</v>
      </c>
      <c r="D137" s="41">
        <v>44.133000000000003</v>
      </c>
      <c r="E137" s="41">
        <v>18.119636773333337</v>
      </c>
      <c r="F137" s="41">
        <v>0.24287999999999998</v>
      </c>
      <c r="G137" s="41">
        <v>1.4319700917639062</v>
      </c>
      <c r="H137" s="41">
        <v>25.728813559322035</v>
      </c>
      <c r="I137" s="41">
        <v>9.6864944332799983</v>
      </c>
      <c r="J137" s="41">
        <v>1.17138161664</v>
      </c>
      <c r="K137" s="41">
        <v>2.84530040832</v>
      </c>
      <c r="L137" s="41">
        <v>146.28437990653191</v>
      </c>
    </row>
    <row r="138" spans="1:12" x14ac:dyDescent="0.25">
      <c r="A138" s="31" t="s">
        <v>264</v>
      </c>
      <c r="B138" s="41">
        <v>15.658435225464192</v>
      </c>
      <c r="C138" s="41">
        <v>30.128128000000004</v>
      </c>
      <c r="D138" s="41">
        <v>47.075200000000002</v>
      </c>
      <c r="E138" s="41">
        <v>16.987159475000002</v>
      </c>
      <c r="F138" s="41">
        <v>0.22769999999999999</v>
      </c>
      <c r="G138" s="41">
        <v>1.3424719610286622</v>
      </c>
      <c r="H138" s="41">
        <v>24.120762711864408</v>
      </c>
      <c r="I138" s="41">
        <v>9.0810885311999989</v>
      </c>
      <c r="J138" s="41">
        <v>1.0981702655999999</v>
      </c>
      <c r="K138" s="41">
        <v>2.6674691328</v>
      </c>
      <c r="L138" s="41">
        <v>148.38658530295726</v>
      </c>
    </row>
    <row r="139" spans="1:12" x14ac:dyDescent="0.25">
      <c r="A139" s="31" t="s">
        <v>265</v>
      </c>
      <c r="B139" s="41">
        <v>16.637087427055704</v>
      </c>
      <c r="C139" s="41">
        <v>32.011136000000008</v>
      </c>
      <c r="D139" s="41">
        <v>50.017400000000002</v>
      </c>
      <c r="E139" s="41">
        <v>15.987914800000002</v>
      </c>
      <c r="F139" s="41">
        <v>0.21430588235294115</v>
      </c>
      <c r="G139" s="41">
        <v>1.2635030221446233</v>
      </c>
      <c r="H139" s="41">
        <v>22.701894317048854</v>
      </c>
      <c r="I139" s="41">
        <v>8.5469068528941161</v>
      </c>
      <c r="J139" s="41">
        <v>1.0335720146823528</v>
      </c>
      <c r="K139" s="41">
        <v>2.5105591838117647</v>
      </c>
      <c r="L139" s="41">
        <v>150.9242794999904</v>
      </c>
    </row>
    <row r="140" spans="1:12" x14ac:dyDescent="0.25">
      <c r="A140" s="31" t="s">
        <v>266</v>
      </c>
      <c r="B140" s="41">
        <v>17.615739628647216</v>
      </c>
      <c r="C140" s="41">
        <v>33.894144000000004</v>
      </c>
      <c r="D140" s="41">
        <v>52.959600000000002</v>
      </c>
      <c r="E140" s="41">
        <v>15.099697311111113</v>
      </c>
      <c r="F140" s="41">
        <v>0.2024</v>
      </c>
      <c r="G140" s="41">
        <v>1.1933084098032554</v>
      </c>
      <c r="H140" s="41">
        <v>21.440677966101696</v>
      </c>
      <c r="I140" s="41">
        <v>8.0720786943999983</v>
      </c>
      <c r="J140" s="41">
        <v>0.97615134719999985</v>
      </c>
      <c r="K140" s="41">
        <v>2.3710836735999998</v>
      </c>
      <c r="L140" s="41">
        <v>153.82488103086328</v>
      </c>
    </row>
    <row r="141" spans="1:12" x14ac:dyDescent="0.25">
      <c r="A141" s="31" t="s">
        <v>267</v>
      </c>
      <c r="B141" s="41">
        <v>18.594391830238727</v>
      </c>
      <c r="C141" s="41">
        <v>35.777152000000001</v>
      </c>
      <c r="D141" s="41">
        <v>55.901800000000001</v>
      </c>
      <c r="E141" s="41">
        <v>14.304976400000001</v>
      </c>
      <c r="F141" s="41">
        <v>0.19174736842105261</v>
      </c>
      <c r="G141" s="41">
        <v>1.1305027040241367</v>
      </c>
      <c r="H141" s="41">
        <v>20.312221231043711</v>
      </c>
      <c r="I141" s="41">
        <v>7.6472324473263145</v>
      </c>
      <c r="J141" s="41">
        <v>0.92477496050526309</v>
      </c>
      <c r="K141" s="41">
        <v>2.2462897960421051</v>
      </c>
      <c r="L141" s="41">
        <v>157.03108873760129</v>
      </c>
    </row>
    <row r="142" spans="1:12" x14ac:dyDescent="0.25">
      <c r="B142" s="42" t="s">
        <v>285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31" t="s">
        <v>125</v>
      </c>
      <c r="B152" s="31">
        <v>11.651</v>
      </c>
      <c r="C152" s="31">
        <v>44.133000000000003</v>
      </c>
      <c r="D152" s="31">
        <v>44.133000000000003</v>
      </c>
      <c r="E152" s="31">
        <v>48.344999999999999</v>
      </c>
      <c r="F152" s="31">
        <v>0.437</v>
      </c>
      <c r="G152" s="31">
        <v>3.0670000000000002</v>
      </c>
      <c r="H152" s="31">
        <v>23.155999999999999</v>
      </c>
      <c r="I152" s="31">
        <v>17.436</v>
      </c>
      <c r="J152" s="31">
        <v>2.1080000000000001</v>
      </c>
      <c r="K152" s="31">
        <v>5.1219999999999999</v>
      </c>
      <c r="L152" s="31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2" t="s">
        <v>284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31" t="s">
        <v>144</v>
      </c>
      <c r="B172" s="31">
        <v>11.651</v>
      </c>
      <c r="C172" s="31">
        <v>29.393000000000001</v>
      </c>
      <c r="D172" s="31">
        <v>29.393000000000001</v>
      </c>
      <c r="E172" s="31">
        <v>32.198</v>
      </c>
      <c r="F172" s="31">
        <v>0.437</v>
      </c>
      <c r="G172" s="31">
        <v>3.0670000000000002</v>
      </c>
      <c r="H172" s="31">
        <v>23.155999999999999</v>
      </c>
      <c r="I172" s="31">
        <v>17.436</v>
      </c>
      <c r="J172" s="31">
        <v>2.1080000000000001</v>
      </c>
      <c r="K172" s="31">
        <v>5.1219999999999999</v>
      </c>
      <c r="L172" s="31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2" t="s">
        <v>283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31" t="s">
        <v>164</v>
      </c>
      <c r="B193" s="31">
        <v>12.816000000000001</v>
      </c>
      <c r="C193" s="31">
        <v>24.273</v>
      </c>
      <c r="D193" s="31">
        <v>24.273</v>
      </c>
      <c r="E193" s="31">
        <v>21.975000000000001</v>
      </c>
      <c r="F193" s="31">
        <v>0.39700000000000002</v>
      </c>
      <c r="G193" s="31">
        <v>2.7879999999999998</v>
      </c>
      <c r="H193" s="31">
        <v>21.050999999999998</v>
      </c>
      <c r="I193" s="31">
        <v>15.851000000000001</v>
      </c>
      <c r="J193" s="31">
        <v>1.917</v>
      </c>
      <c r="K193" s="31">
        <v>4.6559999999999997</v>
      </c>
      <c r="L193" s="31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2" t="s">
        <v>282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31" t="s">
        <v>184</v>
      </c>
      <c r="B214" s="31">
        <v>13.981</v>
      </c>
      <c r="C214" s="31">
        <v>21.184000000000001</v>
      </c>
      <c r="D214" s="31">
        <v>21.184000000000001</v>
      </c>
      <c r="E214" s="31">
        <v>16.114999999999998</v>
      </c>
      <c r="F214" s="31">
        <v>0.36399999999999999</v>
      </c>
      <c r="G214" s="31">
        <v>2.556</v>
      </c>
      <c r="H214" s="31">
        <v>19.297000000000001</v>
      </c>
      <c r="I214" s="31">
        <v>14.53</v>
      </c>
      <c r="J214" s="31">
        <v>1.7569999999999999</v>
      </c>
      <c r="K214" s="31">
        <v>4.2679999999999998</v>
      </c>
      <c r="L214" s="31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2" t="s">
        <v>281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31" t="s">
        <v>219</v>
      </c>
      <c r="B231" s="31">
        <v>10.486000000000001</v>
      </c>
      <c r="C231" s="31">
        <v>52.985999999999997</v>
      </c>
      <c r="D231" s="31">
        <v>52.985999999999997</v>
      </c>
      <c r="E231" s="31">
        <v>71.659000000000006</v>
      </c>
      <c r="F231" s="31">
        <v>0.48599999999999999</v>
      </c>
      <c r="G231" s="31">
        <v>3.4079999999999999</v>
      </c>
      <c r="H231" s="31">
        <v>25.728999999999999</v>
      </c>
      <c r="I231" s="31">
        <v>19.373000000000001</v>
      </c>
      <c r="J231" s="31">
        <v>2.343</v>
      </c>
      <c r="K231" s="31">
        <v>5.6909999999999998</v>
      </c>
      <c r="L231" s="31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2" t="s">
        <v>280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31" t="s">
        <v>238</v>
      </c>
      <c r="B251" s="31">
        <v>10.486000000000001</v>
      </c>
      <c r="C251" s="31">
        <v>49.65</v>
      </c>
      <c r="D251" s="31">
        <v>49.65</v>
      </c>
      <c r="E251" s="31">
        <v>67.146000000000001</v>
      </c>
      <c r="F251" s="31">
        <v>0.48599999999999999</v>
      </c>
      <c r="G251" s="31">
        <v>3.4079999999999999</v>
      </c>
      <c r="H251" s="31">
        <v>25.728999999999999</v>
      </c>
      <c r="I251" s="31">
        <v>19.373000000000001</v>
      </c>
      <c r="J251" s="31">
        <v>2.343</v>
      </c>
      <c r="K251" s="31">
        <v>5.6909999999999998</v>
      </c>
      <c r="L251" s="31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2" t="s">
        <v>279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31" t="s">
        <v>257</v>
      </c>
      <c r="B271" s="31">
        <v>10.486000000000001</v>
      </c>
      <c r="C271" s="31">
        <v>59.58</v>
      </c>
      <c r="D271" s="31">
        <v>59.58</v>
      </c>
      <c r="E271" s="31">
        <v>80.575999999999993</v>
      </c>
      <c r="F271" s="31">
        <v>0.48599999999999999</v>
      </c>
      <c r="G271" s="31">
        <v>3.4079999999999999</v>
      </c>
      <c r="H271" s="31">
        <v>25.728999999999999</v>
      </c>
      <c r="I271" s="31">
        <v>19.373000000000001</v>
      </c>
      <c r="J271" s="31">
        <v>2.343</v>
      </c>
      <c r="K271" s="31">
        <v>5.6909999999999998</v>
      </c>
      <c r="L271" s="31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2" t="s">
        <v>278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31" t="s">
        <v>276</v>
      </c>
      <c r="B291" s="31">
        <v>10.486000000000001</v>
      </c>
      <c r="C291" s="31">
        <v>63.552</v>
      </c>
      <c r="D291" s="31">
        <v>63.552</v>
      </c>
      <c r="E291" s="31">
        <v>85.947000000000003</v>
      </c>
      <c r="F291" s="31">
        <v>0.48599999999999999</v>
      </c>
      <c r="G291" s="31">
        <v>3.4079999999999999</v>
      </c>
      <c r="H291" s="31">
        <v>25.728999999999999</v>
      </c>
      <c r="I291" s="31">
        <v>19.373000000000001</v>
      </c>
      <c r="J291" s="31">
        <v>2.343</v>
      </c>
      <c r="K291" s="31">
        <v>5.6909999999999998</v>
      </c>
      <c r="L291" s="31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2" t="s">
        <v>297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31" t="s">
        <v>126</v>
      </c>
      <c r="B313" s="31">
        <v>12.816000000000001</v>
      </c>
      <c r="C313" s="31">
        <v>32.363999999999997</v>
      </c>
      <c r="D313" s="31">
        <v>32.363999999999997</v>
      </c>
      <c r="E313" s="31">
        <v>43.95</v>
      </c>
      <c r="F313" s="31">
        <v>0.39700000000000002</v>
      </c>
      <c r="G313" s="31">
        <v>2.7879999999999998</v>
      </c>
      <c r="H313" s="31">
        <v>21.050999999999998</v>
      </c>
      <c r="I313" s="31">
        <v>15.851000000000001</v>
      </c>
      <c r="J313" s="31">
        <v>1.917</v>
      </c>
      <c r="K313" s="31">
        <v>4.6559999999999997</v>
      </c>
      <c r="L313" s="31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2" t="s">
        <v>298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31" t="s">
        <v>146</v>
      </c>
      <c r="B334" s="31">
        <v>13.981</v>
      </c>
      <c r="C334" s="31">
        <v>23.513999999999999</v>
      </c>
      <c r="D334" s="31">
        <v>23.513999999999999</v>
      </c>
      <c r="E334" s="31">
        <v>26.832000000000001</v>
      </c>
      <c r="F334" s="31">
        <v>0.36399999999999999</v>
      </c>
      <c r="G334" s="31">
        <v>2.556</v>
      </c>
      <c r="H334" s="31">
        <v>19.297000000000001</v>
      </c>
      <c r="I334" s="31">
        <v>14.53</v>
      </c>
      <c r="J334" s="31">
        <v>1.7569999999999999</v>
      </c>
      <c r="K334" s="31">
        <v>4.2679999999999998</v>
      </c>
      <c r="L334" s="31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2" t="s">
        <v>299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31" t="s">
        <v>166</v>
      </c>
      <c r="B355" s="31">
        <v>15.146000000000001</v>
      </c>
      <c r="C355" s="31">
        <v>19.123999999999999</v>
      </c>
      <c r="D355" s="31">
        <v>19.123999999999999</v>
      </c>
      <c r="E355" s="31">
        <v>18.594000000000001</v>
      </c>
      <c r="F355" s="31">
        <v>0.33600000000000002</v>
      </c>
      <c r="G355" s="31">
        <v>2.359</v>
      </c>
      <c r="H355" s="31">
        <v>17.812000000000001</v>
      </c>
      <c r="I355" s="31">
        <v>13.412000000000001</v>
      </c>
      <c r="J355" s="31">
        <v>1.6220000000000001</v>
      </c>
      <c r="K355" s="31">
        <v>3.94</v>
      </c>
      <c r="L355" s="31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2" t="s">
        <v>300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31" t="s">
        <v>185</v>
      </c>
      <c r="B375" s="31">
        <v>15.146000000000001</v>
      </c>
      <c r="C375" s="31">
        <v>15.298999999999999</v>
      </c>
      <c r="D375" s="31">
        <v>15.298999999999999</v>
      </c>
      <c r="E375" s="31">
        <v>14.875999999999999</v>
      </c>
      <c r="F375" s="31">
        <v>0.33600000000000002</v>
      </c>
      <c r="G375" s="31">
        <v>2.359</v>
      </c>
      <c r="H375" s="31">
        <v>17.812000000000001</v>
      </c>
      <c r="I375" s="31">
        <v>13.412000000000001</v>
      </c>
      <c r="J375" s="31">
        <v>1.6220000000000001</v>
      </c>
      <c r="K375" s="31">
        <v>3.94</v>
      </c>
      <c r="L375" s="31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2" t="s">
        <v>301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31" t="s">
        <v>202</v>
      </c>
      <c r="B393" s="31">
        <v>12.816000000000001</v>
      </c>
      <c r="C393" s="31">
        <v>43.173999999999999</v>
      </c>
      <c r="D393" s="31">
        <v>43.173999999999999</v>
      </c>
      <c r="E393" s="31">
        <v>58.63</v>
      </c>
      <c r="F393" s="31">
        <v>0.39700000000000002</v>
      </c>
      <c r="G393" s="31">
        <v>2.7879999999999998</v>
      </c>
      <c r="H393" s="31">
        <v>21.050999999999998</v>
      </c>
      <c r="I393" s="31">
        <v>15.851000000000001</v>
      </c>
      <c r="J393" s="31">
        <v>1.917</v>
      </c>
      <c r="K393" s="31">
        <v>4.6559999999999997</v>
      </c>
      <c r="L393" s="31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2" t="s">
        <v>302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31" t="s">
        <v>221</v>
      </c>
      <c r="B413" s="31">
        <v>12.816000000000001</v>
      </c>
      <c r="C413" s="31">
        <v>40.454999999999998</v>
      </c>
      <c r="D413" s="31">
        <v>40.454999999999998</v>
      </c>
      <c r="E413" s="31">
        <v>54.938000000000002</v>
      </c>
      <c r="F413" s="31">
        <v>0.39700000000000002</v>
      </c>
      <c r="G413" s="31">
        <v>2.7879999999999998</v>
      </c>
      <c r="H413" s="31">
        <v>21.050999999999998</v>
      </c>
      <c r="I413" s="31">
        <v>15.851000000000001</v>
      </c>
      <c r="J413" s="31">
        <v>1.917</v>
      </c>
      <c r="K413" s="31">
        <v>4.6559999999999997</v>
      </c>
      <c r="L413" s="31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2" t="s">
        <v>303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31" t="s">
        <v>240</v>
      </c>
      <c r="B433" s="31">
        <v>12.816000000000001</v>
      </c>
      <c r="C433" s="31">
        <v>48.545999999999999</v>
      </c>
      <c r="D433" s="31">
        <v>48.545999999999999</v>
      </c>
      <c r="E433" s="31">
        <v>65.926000000000002</v>
      </c>
      <c r="F433" s="31">
        <v>0.39700000000000002</v>
      </c>
      <c r="G433" s="31">
        <v>2.7879999999999998</v>
      </c>
      <c r="H433" s="31">
        <v>21.050999999999998</v>
      </c>
      <c r="I433" s="31">
        <v>15.851000000000001</v>
      </c>
      <c r="J433" s="31">
        <v>1.917</v>
      </c>
      <c r="K433" s="31">
        <v>4.6559999999999997</v>
      </c>
      <c r="L433" s="31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2" t="s">
        <v>304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31" t="s">
        <v>259</v>
      </c>
      <c r="B453" s="31">
        <v>12.816000000000001</v>
      </c>
      <c r="C453" s="31">
        <v>51.783000000000001</v>
      </c>
      <c r="D453" s="31">
        <v>51.783000000000001</v>
      </c>
      <c r="E453" s="31">
        <v>70.320999999999998</v>
      </c>
      <c r="F453" s="31">
        <v>0.39700000000000002</v>
      </c>
      <c r="G453" s="31">
        <v>2.7879999999999998</v>
      </c>
      <c r="H453" s="31">
        <v>21.050999999999998</v>
      </c>
      <c r="I453" s="31">
        <v>15.851000000000001</v>
      </c>
      <c r="J453" s="31">
        <v>1.917</v>
      </c>
      <c r="K453" s="31">
        <v>4.6559999999999997</v>
      </c>
      <c r="L453" s="31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2" t="s">
        <v>305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31" t="s">
        <v>128</v>
      </c>
      <c r="B475" s="31">
        <v>15.146000000000001</v>
      </c>
      <c r="C475" s="31">
        <v>28.686</v>
      </c>
      <c r="D475" s="31">
        <v>28.686</v>
      </c>
      <c r="E475" s="31">
        <v>37.189</v>
      </c>
      <c r="F475" s="31">
        <v>0.33600000000000002</v>
      </c>
      <c r="G475" s="31">
        <v>2.359</v>
      </c>
      <c r="H475" s="31">
        <v>17.812000000000001</v>
      </c>
      <c r="I475" s="31">
        <v>13.412000000000001</v>
      </c>
      <c r="J475" s="31">
        <v>1.6220000000000001</v>
      </c>
      <c r="K475" s="31">
        <v>3.94</v>
      </c>
      <c r="L475" s="31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2" t="s">
        <v>306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31" t="s">
        <v>148</v>
      </c>
      <c r="B496" s="31">
        <v>16.312000000000001</v>
      </c>
      <c r="C496" s="31">
        <v>20.574999999999999</v>
      </c>
      <c r="D496" s="31">
        <v>20.574999999999999</v>
      </c>
      <c r="E496" s="31">
        <v>22.998999999999999</v>
      </c>
      <c r="F496" s="31">
        <v>0.312</v>
      </c>
      <c r="G496" s="31">
        <v>2.1909999999999998</v>
      </c>
      <c r="H496" s="31">
        <v>16.54</v>
      </c>
      <c r="I496" s="31">
        <v>12.454000000000001</v>
      </c>
      <c r="J496" s="31">
        <v>1.506</v>
      </c>
      <c r="K496" s="31">
        <v>3.6579999999999999</v>
      </c>
      <c r="L496" s="31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2" t="s">
        <v>307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31" t="s">
        <v>167</v>
      </c>
      <c r="B516" s="31">
        <v>16.312000000000001</v>
      </c>
      <c r="C516" s="31">
        <v>15.446999999999999</v>
      </c>
      <c r="D516" s="31">
        <v>15.446999999999999</v>
      </c>
      <c r="E516" s="31">
        <v>17.265999999999998</v>
      </c>
      <c r="F516" s="31">
        <v>0.312</v>
      </c>
      <c r="G516" s="31">
        <v>2.1909999999999998</v>
      </c>
      <c r="H516" s="31">
        <v>16.54</v>
      </c>
      <c r="I516" s="31">
        <v>12.454000000000001</v>
      </c>
      <c r="J516" s="31">
        <v>1.506</v>
      </c>
      <c r="K516" s="31">
        <v>3.6579999999999999</v>
      </c>
      <c r="L516" s="31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2" t="s">
        <v>308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31" t="s">
        <v>187</v>
      </c>
      <c r="B537" s="31">
        <v>17.477</v>
      </c>
      <c r="C537" s="31">
        <v>13.24</v>
      </c>
      <c r="D537" s="31">
        <v>13.24</v>
      </c>
      <c r="E537" s="31">
        <v>12.891999999999999</v>
      </c>
      <c r="F537" s="31">
        <v>0.29099999999999998</v>
      </c>
      <c r="G537" s="31">
        <v>2.0449999999999999</v>
      </c>
      <c r="H537" s="31">
        <v>15.436999999999999</v>
      </c>
      <c r="I537" s="31">
        <v>11.624000000000001</v>
      </c>
      <c r="J537" s="31">
        <v>1.4059999999999999</v>
      </c>
      <c r="K537" s="31">
        <v>3.4140000000000001</v>
      </c>
      <c r="L537" s="31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2" t="s">
        <v>309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31" t="s">
        <v>203</v>
      </c>
      <c r="B554" s="31">
        <v>13.981</v>
      </c>
      <c r="C554" s="31">
        <v>35.323999999999998</v>
      </c>
      <c r="D554" s="31">
        <v>35.323999999999998</v>
      </c>
      <c r="E554" s="31">
        <v>53.744</v>
      </c>
      <c r="F554" s="31">
        <v>0.36399999999999999</v>
      </c>
      <c r="G554" s="31">
        <v>2.556</v>
      </c>
      <c r="H554" s="31">
        <v>19.297000000000001</v>
      </c>
      <c r="I554" s="31">
        <v>14.53</v>
      </c>
      <c r="J554" s="31">
        <v>1.7569999999999999</v>
      </c>
      <c r="K554" s="31">
        <v>4.2679999999999998</v>
      </c>
      <c r="L554" s="31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2" t="s">
        <v>310</v>
      </c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31" t="s">
        <v>223</v>
      </c>
      <c r="B575" s="31">
        <v>15.146000000000001</v>
      </c>
      <c r="C575" s="31">
        <v>35.857999999999997</v>
      </c>
      <c r="D575" s="31">
        <v>35.857999999999997</v>
      </c>
      <c r="E575" s="31">
        <v>46.485999999999997</v>
      </c>
      <c r="F575" s="31">
        <v>0.33600000000000002</v>
      </c>
      <c r="G575" s="31">
        <v>2.359</v>
      </c>
      <c r="H575" s="31">
        <v>17.812000000000001</v>
      </c>
      <c r="I575" s="31">
        <v>13.412000000000001</v>
      </c>
      <c r="J575" s="31">
        <v>1.6220000000000001</v>
      </c>
      <c r="K575" s="31">
        <v>3.94</v>
      </c>
      <c r="L575" s="31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2" t="s">
        <v>311</v>
      </c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31" t="s">
        <v>241</v>
      </c>
      <c r="B594" s="31">
        <v>13.981</v>
      </c>
      <c r="C594" s="31">
        <v>39.72</v>
      </c>
      <c r="D594" s="31">
        <v>39.72</v>
      </c>
      <c r="E594" s="31">
        <v>60.432000000000002</v>
      </c>
      <c r="F594" s="31">
        <v>0.36399999999999999</v>
      </c>
      <c r="G594" s="31">
        <v>2.556</v>
      </c>
      <c r="H594" s="31">
        <v>19.297000000000001</v>
      </c>
      <c r="I594" s="31">
        <v>14.53</v>
      </c>
      <c r="J594" s="31">
        <v>1.7569999999999999</v>
      </c>
      <c r="K594" s="31">
        <v>4.2679999999999998</v>
      </c>
      <c r="L594" s="31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2" t="s">
        <v>312</v>
      </c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31" t="s">
        <v>260</v>
      </c>
      <c r="B614" s="31">
        <v>13.981</v>
      </c>
      <c r="C614" s="31">
        <v>42.368000000000002</v>
      </c>
      <c r="D614" s="31">
        <v>42.368000000000002</v>
      </c>
      <c r="E614" s="31">
        <v>64.460999999999999</v>
      </c>
      <c r="F614" s="31">
        <v>0.36399999999999999</v>
      </c>
      <c r="G614" s="31">
        <v>2.556</v>
      </c>
      <c r="H614" s="31">
        <v>19.297000000000001</v>
      </c>
      <c r="I614" s="31">
        <v>14.53</v>
      </c>
      <c r="J614" s="31">
        <v>1.7569999999999999</v>
      </c>
      <c r="K614" s="31">
        <v>4.2679999999999998</v>
      </c>
      <c r="L614" s="31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2" t="s">
        <v>313</v>
      </c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31" t="s">
        <v>129</v>
      </c>
      <c r="B636" s="31">
        <v>16.312000000000001</v>
      </c>
      <c r="C636" s="31">
        <v>24.713999999999999</v>
      </c>
      <c r="D636" s="31">
        <v>24.713999999999999</v>
      </c>
      <c r="E636" s="31">
        <v>34.531999999999996</v>
      </c>
      <c r="F636" s="31">
        <v>0.312</v>
      </c>
      <c r="G636" s="31">
        <v>2.1909999999999998</v>
      </c>
      <c r="H636" s="31">
        <v>16.54</v>
      </c>
      <c r="I636" s="31">
        <v>12.454000000000001</v>
      </c>
      <c r="J636" s="31">
        <v>1.506</v>
      </c>
      <c r="K636" s="31">
        <v>3.6579999999999999</v>
      </c>
      <c r="L636" s="31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2" t="s">
        <v>314</v>
      </c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31" t="s">
        <v>149</v>
      </c>
      <c r="B657" s="31">
        <v>17.477</v>
      </c>
      <c r="C657" s="31">
        <v>17.635999999999999</v>
      </c>
      <c r="D657" s="31">
        <v>17.635999999999999</v>
      </c>
      <c r="E657" s="31">
        <v>21.465</v>
      </c>
      <c r="F657" s="31">
        <v>0.29099999999999998</v>
      </c>
      <c r="G657" s="31">
        <v>2.0449999999999999</v>
      </c>
      <c r="H657" s="31">
        <v>15.436999999999999</v>
      </c>
      <c r="I657" s="31">
        <v>11.624000000000001</v>
      </c>
      <c r="J657" s="31">
        <v>1.4059999999999999</v>
      </c>
      <c r="K657" s="31">
        <v>3.4140000000000001</v>
      </c>
      <c r="L657" s="31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2" t="s">
        <v>315</v>
      </c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31" t="s">
        <v>168</v>
      </c>
      <c r="B677" s="31">
        <v>17.477</v>
      </c>
      <c r="C677" s="31">
        <v>13.24</v>
      </c>
      <c r="D677" s="31">
        <v>13.24</v>
      </c>
      <c r="E677" s="31">
        <v>16.114999999999998</v>
      </c>
      <c r="F677" s="31">
        <v>0.29099999999999998</v>
      </c>
      <c r="G677" s="31">
        <v>2.0449999999999999</v>
      </c>
      <c r="H677" s="31">
        <v>15.436999999999999</v>
      </c>
      <c r="I677" s="31">
        <v>11.624000000000001</v>
      </c>
      <c r="J677" s="31">
        <v>1.4059999999999999</v>
      </c>
      <c r="K677" s="31">
        <v>3.4140000000000001</v>
      </c>
      <c r="L677" s="31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2" t="s">
        <v>316</v>
      </c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31" t="s">
        <v>188</v>
      </c>
      <c r="B698" s="31">
        <v>18.641999999999999</v>
      </c>
      <c r="C698" s="31">
        <v>11.298</v>
      </c>
      <c r="D698" s="31">
        <v>11.298</v>
      </c>
      <c r="E698" s="31">
        <v>12.086</v>
      </c>
      <c r="F698" s="31">
        <v>0.27300000000000002</v>
      </c>
      <c r="G698" s="31">
        <v>1.917</v>
      </c>
      <c r="H698" s="31">
        <v>14.472</v>
      </c>
      <c r="I698" s="31">
        <v>10.897</v>
      </c>
      <c r="J698" s="31">
        <v>1.3180000000000001</v>
      </c>
      <c r="K698" s="31">
        <v>3.2010000000000001</v>
      </c>
      <c r="L698" s="31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2" t="s">
        <v>317</v>
      </c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31" t="s">
        <v>205</v>
      </c>
      <c r="B716" s="31">
        <v>16.312000000000001</v>
      </c>
      <c r="C716" s="31">
        <v>32.969000000000001</v>
      </c>
      <c r="D716" s="31">
        <v>32.969000000000001</v>
      </c>
      <c r="E716" s="31">
        <v>46.066000000000003</v>
      </c>
      <c r="F716" s="31">
        <v>0.312</v>
      </c>
      <c r="G716" s="31">
        <v>2.1909999999999998</v>
      </c>
      <c r="H716" s="31">
        <v>16.54</v>
      </c>
      <c r="I716" s="31">
        <v>12.454000000000001</v>
      </c>
      <c r="J716" s="31">
        <v>1.506</v>
      </c>
      <c r="K716" s="31">
        <v>3.6579999999999999</v>
      </c>
      <c r="L716" s="31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2" t="s">
        <v>318</v>
      </c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31" t="s">
        <v>224</v>
      </c>
      <c r="B736" s="31">
        <v>16.312000000000001</v>
      </c>
      <c r="C736" s="31">
        <v>30.893000000000001</v>
      </c>
      <c r="D736" s="31">
        <v>30.893000000000001</v>
      </c>
      <c r="E736" s="31">
        <v>43.165999999999997</v>
      </c>
      <c r="F736" s="31">
        <v>0.312</v>
      </c>
      <c r="G736" s="31">
        <v>2.1909999999999998</v>
      </c>
      <c r="H736" s="31">
        <v>16.54</v>
      </c>
      <c r="I736" s="31">
        <v>12.454000000000001</v>
      </c>
      <c r="J736" s="31">
        <v>1.506</v>
      </c>
      <c r="K736" s="31">
        <v>3.6579999999999999</v>
      </c>
      <c r="L736" s="31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2" t="s">
        <v>319</v>
      </c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31" t="s">
        <v>242</v>
      </c>
      <c r="B755" s="31">
        <v>15.146000000000001</v>
      </c>
      <c r="C755" s="31">
        <v>34.423999999999999</v>
      </c>
      <c r="D755" s="31">
        <v>34.423999999999999</v>
      </c>
      <c r="E755" s="31">
        <v>55.783000000000001</v>
      </c>
      <c r="F755" s="31">
        <v>0.33600000000000002</v>
      </c>
      <c r="G755" s="31">
        <v>2.359</v>
      </c>
      <c r="H755" s="31">
        <v>17.812000000000001</v>
      </c>
      <c r="I755" s="31">
        <v>13.412000000000001</v>
      </c>
      <c r="J755" s="31">
        <v>1.6220000000000001</v>
      </c>
      <c r="K755" s="31">
        <v>3.94</v>
      </c>
      <c r="L755" s="31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2" t="s">
        <v>320</v>
      </c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31" t="s">
        <v>261</v>
      </c>
      <c r="B775" s="31">
        <v>15.146000000000001</v>
      </c>
      <c r="C775" s="31">
        <v>36.719000000000001</v>
      </c>
      <c r="D775" s="31">
        <v>36.719000000000001</v>
      </c>
      <c r="E775" s="31">
        <v>59.502000000000002</v>
      </c>
      <c r="F775" s="31">
        <v>0.33600000000000002</v>
      </c>
      <c r="G775" s="31">
        <v>2.359</v>
      </c>
      <c r="H775" s="31">
        <v>17.812000000000001</v>
      </c>
      <c r="I775" s="31">
        <v>13.412000000000001</v>
      </c>
      <c r="J775" s="31">
        <v>1.6220000000000001</v>
      </c>
      <c r="K775" s="31">
        <v>3.94</v>
      </c>
      <c r="L775" s="31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762:L762"/>
    <mergeCell ref="B662:L662"/>
    <mergeCell ref="B682:L682"/>
    <mergeCell ref="B702:L702"/>
    <mergeCell ref="B722:L722"/>
    <mergeCell ref="B742:L742"/>
    <mergeCell ref="B562:L562"/>
    <mergeCell ref="B582:L582"/>
    <mergeCell ref="B602:L602"/>
    <mergeCell ref="B622:L622"/>
    <mergeCell ref="B642:L642"/>
    <mergeCell ref="B462:L462"/>
    <mergeCell ref="B482:L482"/>
    <mergeCell ref="B502:L502"/>
    <mergeCell ref="B522:L522"/>
    <mergeCell ref="B542:L542"/>
    <mergeCell ref="B362:L362"/>
    <mergeCell ref="B382:L382"/>
    <mergeCell ref="B402:L402"/>
    <mergeCell ref="B422:L422"/>
    <mergeCell ref="B442:L442"/>
    <mergeCell ref="B262:L262"/>
    <mergeCell ref="B282:L282"/>
    <mergeCell ref="B302:L302"/>
    <mergeCell ref="B322:L322"/>
    <mergeCell ref="B342:L342"/>
    <mergeCell ref="B162:L162"/>
    <mergeCell ref="B182:L182"/>
    <mergeCell ref="B202:L202"/>
    <mergeCell ref="B222:L222"/>
    <mergeCell ref="B242:L242"/>
    <mergeCell ref="B122:L122"/>
    <mergeCell ref="B142:L142"/>
    <mergeCell ref="B2:L2"/>
    <mergeCell ref="B22:L22"/>
    <mergeCell ref="B42:L42"/>
    <mergeCell ref="B62:L62"/>
    <mergeCell ref="B82:L82"/>
    <mergeCell ref="B102:L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E28" sqref="E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1.2136575000000003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0.77674080000000012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0.77674080000000012</v>
      </c>
      <c r="H10" s="15">
        <f t="shared" ref="H10:H49" si="1">E10*$J$4</f>
        <v>1.2136575000000003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891.3662037414806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1.5534816000000002</v>
      </c>
      <c r="H11" s="15">
        <f t="shared" si="1"/>
        <v>2.4273150000000006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450.13667762312753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2.3302224000000002</v>
      </c>
      <c r="H12" s="15">
        <f t="shared" si="1"/>
        <v>3.6409725000000011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305.0395359180709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3.1069632000000005</v>
      </c>
      <c r="H13" s="15">
        <f t="shared" si="1"/>
        <v>4.8546300000000011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233.97549031633832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3.8837040000000007</v>
      </c>
      <c r="H14" s="15">
        <f t="shared" si="1"/>
        <v>6.0682875000000012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192.52468315593541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4.6604448000000005</v>
      </c>
      <c r="H15" s="15">
        <f t="shared" si="1"/>
        <v>7.2819450000000021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165.88049521619723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5.4371856000000012</v>
      </c>
      <c r="H16" s="15">
        <f t="shared" si="1"/>
        <v>8.4956025000000022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147.69723254541046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6.213926400000001</v>
      </c>
      <c r="H17" s="15">
        <f t="shared" si="1"/>
        <v>9.7092600000000022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134.80204816771823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6.9906672000000007</v>
      </c>
      <c r="H18" s="15">
        <f t="shared" si="1"/>
        <v>10.922917500000002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125.43224931875574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7.7674080000000014</v>
      </c>
      <c r="H19" s="15">
        <f t="shared" si="1"/>
        <v>12.136575000000002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118.53022033990405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8.5441488000000021</v>
      </c>
      <c r="H20" s="15">
        <f t="shared" si="1"/>
        <v>13.350232500000002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113.4229330847693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9.320889600000001</v>
      </c>
      <c r="H21" s="15">
        <f t="shared" si="1"/>
        <v>14.563890000000004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109.66170212242224</v>
      </c>
      <c r="Q21" s="13" t="s">
        <v>327</v>
      </c>
      <c r="R21" s="19">
        <f>MIN(P10:P40)</f>
        <v>102.73251459999035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10.097630400000002</v>
      </c>
      <c r="H22" s="15">
        <f t="shared" si="1"/>
        <v>15.777547500000004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106.93589907760419</v>
      </c>
      <c r="S22" s="4" t="s">
        <v>73</v>
      </c>
      <c r="T22" s="19">
        <f>T21-P24</f>
        <v>1126.009765593468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10.874371200000002</v>
      </c>
      <c r="H23" s="15">
        <f t="shared" si="1"/>
        <v>16.991205000000004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105.02364653941612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11.651112000000001</v>
      </c>
      <c r="H24" s="15">
        <f t="shared" si="1"/>
        <v>18.204862500000004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103.76223440653197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12.427852800000002</v>
      </c>
      <c r="H25" s="15">
        <f t="shared" si="1"/>
        <v>19.418520000000004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103.02963010295726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13.204593600000003</v>
      </c>
      <c r="H26" s="15">
        <f t="shared" si="1"/>
        <v>20.632177500000004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102.73251459999035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13.981334400000001</v>
      </c>
      <c r="H27" s="15">
        <f t="shared" si="1"/>
        <v>21.845835000000005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102.79830643086329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14.758075200000002</v>
      </c>
      <c r="H28" s="15">
        <f t="shared" si="1"/>
        <v>23.059492500000005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103.16970443760131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15.534816000000003</v>
      </c>
      <c r="H29" s="15">
        <f t="shared" si="1"/>
        <v>24.273150000000005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103.8008676938247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16.311556800000002</v>
      </c>
      <c r="H30" s="15">
        <f t="shared" si="1"/>
        <v>25.486807500000005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104.6546868781784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17.088297600000004</v>
      </c>
      <c r="H31" s="15">
        <f t="shared" si="1"/>
        <v>26.700465000000005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105.7007998186446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17.865038400000003</v>
      </c>
      <c r="H32" s="15">
        <f t="shared" si="1"/>
        <v>27.914122500000005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106.91412472094778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18.641779200000002</v>
      </c>
      <c r="H33" s="15">
        <f t="shared" si="1"/>
        <v>29.127780000000008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108.27376008985834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19.418520000000004</v>
      </c>
      <c r="H34" s="15">
        <f t="shared" si="1"/>
        <v>30.341437500000008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109.76214866938338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20.195260800000003</v>
      </c>
      <c r="H35" s="15">
        <f t="shared" si="1"/>
        <v>31.555095000000009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111.36443431983659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20.972001600000002</v>
      </c>
      <c r="H36" s="15">
        <f t="shared" si="1"/>
        <v>32.768752500000005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113.06796181111488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21.748742400000005</v>
      </c>
      <c r="H37" s="15">
        <f t="shared" si="1"/>
        <v>33.982410000000009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114.86188380312983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22.525483200000004</v>
      </c>
      <c r="H38" s="15">
        <f t="shared" si="1"/>
        <v>35.196067500000005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116.73684914063281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23.302224000000002</v>
      </c>
      <c r="H39" s="15">
        <f t="shared" si="1"/>
        <v>36.409725000000009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118.68475348907501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24.078964800000005</v>
      </c>
      <c r="H40" s="15">
        <f t="shared" si="1"/>
        <v>37.623382500000005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120.69853823449461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24.855705600000004</v>
      </c>
      <c r="H41" s="15">
        <f t="shared" si="1"/>
        <v>38.837040000000009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122.77202708967494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25.632446400000003</v>
      </c>
      <c r="H42" s="15">
        <f t="shared" si="1"/>
        <v>40.050697500000012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124.89979240827412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26.409187200000005</v>
      </c>
      <c r="H43" s="15">
        <f t="shared" si="1"/>
        <v>41.264355000000009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127.07704509057874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27.185928000000004</v>
      </c>
      <c r="H44" s="15">
        <f t="shared" si="1"/>
        <v>42.478012500000013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129.2995433625569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27.962668800000003</v>
      </c>
      <c r="H45" s="15">
        <f t="shared" si="1"/>
        <v>43.691670000000009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131.5635167584025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28.739409600000005</v>
      </c>
      <c r="H46" s="15">
        <f t="shared" si="1"/>
        <v>44.905327500000013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133.86560243023433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29.516150400000004</v>
      </c>
      <c r="H47" s="15">
        <f t="shared" si="1"/>
        <v>46.118985000000009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136.20279151415875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30.292891200000003</v>
      </c>
      <c r="H48" s="15">
        <f t="shared" si="1"/>
        <v>47.332642500000013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138.57238374770716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31.069632000000006</v>
      </c>
      <c r="H49" s="15">
        <f t="shared" si="1"/>
        <v>48.546300000000009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140.97194889465771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Q34" sqref="Q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0.91943750000000002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0.58843999999999996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0.58843999999999996</v>
      </c>
      <c r="H10" s="15">
        <f t="shared" ref="H10:H49" si="1">E10*$J$4</f>
        <v>0.91943750000000002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890.88368294148063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1.1768799999999999</v>
      </c>
      <c r="H11" s="15">
        <f t="shared" si="1"/>
        <v>1.838875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449.17163602312758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1.76532</v>
      </c>
      <c r="H12" s="15">
        <f t="shared" si="1"/>
        <v>2.7583125000000002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303.59197351807086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2.3537599999999999</v>
      </c>
      <c r="H13" s="15">
        <f t="shared" si="1"/>
        <v>3.6777500000000001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232.04540711633831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2.9421999999999997</v>
      </c>
      <c r="H14" s="15">
        <f t="shared" si="1"/>
        <v>4.5971875000000004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190.11207915593542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3.53064</v>
      </c>
      <c r="H15" s="15">
        <f t="shared" si="1"/>
        <v>5.5166250000000003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162.98537041619724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4.1190799999999994</v>
      </c>
      <c r="H16" s="15">
        <f t="shared" si="1"/>
        <v>6.4360625000000002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144.31958694541044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4.7075199999999997</v>
      </c>
      <c r="H17" s="15">
        <f t="shared" si="1"/>
        <v>7.3555000000000001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130.94188176771823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5.29596</v>
      </c>
      <c r="H18" s="15">
        <f t="shared" si="1"/>
        <v>8.2749375000000001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121.08956211875572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5.8843999999999994</v>
      </c>
      <c r="H19" s="15">
        <f t="shared" si="1"/>
        <v>9.1943750000000009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113.70501233990404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6.4728399999999997</v>
      </c>
      <c r="H20" s="15">
        <f t="shared" si="1"/>
        <v>10.1138125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108.11520428476929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7.06128</v>
      </c>
      <c r="H21" s="15">
        <f t="shared" si="1"/>
        <v>11.033250000000001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103.87145252242223</v>
      </c>
      <c r="Q21" s="13" t="s">
        <v>327</v>
      </c>
      <c r="R21" s="19">
        <f>MIN(P10:P40)</f>
        <v>94.001809237601321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7.6497199999999994</v>
      </c>
      <c r="H22" s="15">
        <f t="shared" si="1"/>
        <v>11.9526875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100.66312867760421</v>
      </c>
      <c r="S22" s="4" t="s">
        <v>73</v>
      </c>
      <c r="T22" s="19">
        <f>T21-P24</f>
        <v>1133.2475775934679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8.2381599999999988</v>
      </c>
      <c r="H23" s="15">
        <f t="shared" si="1"/>
        <v>12.872125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98.268355339416104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8.8265999999999991</v>
      </c>
      <c r="H24" s="15">
        <f t="shared" si="1"/>
        <v>13.7915625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96.524422406531968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9.4150399999999994</v>
      </c>
      <c r="H25" s="15">
        <f t="shared" si="1"/>
        <v>14.711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95.309297302957262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10.00348</v>
      </c>
      <c r="H26" s="15">
        <f t="shared" si="1"/>
        <v>15.630437500000001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94.529660999990355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10.59192</v>
      </c>
      <c r="H27" s="15">
        <f t="shared" si="1"/>
        <v>16.549875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94.112932030863291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11.180359999999999</v>
      </c>
      <c r="H28" s="15">
        <f t="shared" si="1"/>
        <v>17.469312500000001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94.001809237601321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11.768799999999999</v>
      </c>
      <c r="H29" s="15">
        <f t="shared" si="1"/>
        <v>18.388750000000002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94.150451693824706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12.357239999999999</v>
      </c>
      <c r="H30" s="15">
        <f t="shared" si="1"/>
        <v>19.308187499999999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94.521750078178357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12.945679999999999</v>
      </c>
      <c r="H31" s="15">
        <f t="shared" si="1"/>
        <v>20.227625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95.085342218644584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13.53412</v>
      </c>
      <c r="H32" s="15">
        <f t="shared" si="1"/>
        <v>21.147062500000001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95.81614632094778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14.12256</v>
      </c>
      <c r="H33" s="15">
        <f t="shared" si="1"/>
        <v>22.066500000000001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96.693260889858337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14.710999999999999</v>
      </c>
      <c r="H34" s="15">
        <f t="shared" si="1"/>
        <v>22.985937500000002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97.69912866938337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15.299439999999999</v>
      </c>
      <c r="H35" s="15">
        <f t="shared" si="1"/>
        <v>23.905374999999999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98.818893519836578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15.887879999999999</v>
      </c>
      <c r="H36" s="15">
        <f t="shared" si="1"/>
        <v>24.8248125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100.03990021111487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16.476319999999998</v>
      </c>
      <c r="H37" s="15">
        <f t="shared" si="1"/>
        <v>25.744250000000001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101.3513014031298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17.06476</v>
      </c>
      <c r="H38" s="15">
        <f t="shared" si="1"/>
        <v>26.663687500000002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102.74374594063281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17.653199999999998</v>
      </c>
      <c r="H39" s="15">
        <f t="shared" si="1"/>
        <v>27.583124999999999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104.20912948907497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18.24164</v>
      </c>
      <c r="H40" s="15">
        <f t="shared" si="1"/>
        <v>28.5025625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105.74039343449459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18.830079999999999</v>
      </c>
      <c r="H41" s="15">
        <f t="shared" si="1"/>
        <v>29.422000000000001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107.33136148967492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19.418519999999997</v>
      </c>
      <c r="H42" s="15">
        <f t="shared" si="1"/>
        <v>30.341437500000001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108.9766060082741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20.006959999999999</v>
      </c>
      <c r="H43" s="15">
        <f t="shared" si="1"/>
        <v>31.260875000000002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110.67133789057874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20.595399999999998</v>
      </c>
      <c r="H44" s="15">
        <f t="shared" si="1"/>
        <v>32.180312499999999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112.41131536255691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21.18384</v>
      </c>
      <c r="H45" s="15">
        <f t="shared" si="1"/>
        <v>33.09975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114.19276795840246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21.772279999999999</v>
      </c>
      <c r="H46" s="15">
        <f t="shared" si="1"/>
        <v>34.019187500000001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116.0123328302343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22.360719999999997</v>
      </c>
      <c r="H47" s="15">
        <f t="shared" si="1"/>
        <v>34.938625000000002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117.86700111415874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22.949159999999999</v>
      </c>
      <c r="H48" s="15">
        <f t="shared" si="1"/>
        <v>35.858062500000003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119.75407254770715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23.537599999999998</v>
      </c>
      <c r="H49" s="15">
        <f t="shared" si="1"/>
        <v>36.777500000000003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121.67111689465767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I33" sqref="I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0.73555000000000004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0.47075200000000006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0.47075200000000006</v>
      </c>
      <c r="H10" s="15">
        <f t="shared" ref="H10:H49" si="1">E10*$J$4</f>
        <v>0.73555000000000004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890.5821074414805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0.94150400000000012</v>
      </c>
      <c r="H11" s="15">
        <f t="shared" si="1"/>
        <v>1.4711000000000001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448.56848502312755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1.4122560000000002</v>
      </c>
      <c r="H12" s="15">
        <f t="shared" si="1"/>
        <v>2.2066500000000002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302.68724701807088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1.8830080000000002</v>
      </c>
      <c r="H13" s="15">
        <f t="shared" si="1"/>
        <v>2.9422000000000001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230.83910511633832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2.3537600000000003</v>
      </c>
      <c r="H14" s="15">
        <f t="shared" si="1"/>
        <v>3.6777500000000001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188.60420165593541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2.8245120000000004</v>
      </c>
      <c r="H15" s="15">
        <f t="shared" si="1"/>
        <v>4.4133000000000004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161.17591741619725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3.2952640000000004</v>
      </c>
      <c r="H16" s="15">
        <f t="shared" si="1"/>
        <v>5.1488500000000004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142.20855844541046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3.7660160000000005</v>
      </c>
      <c r="H17" s="15">
        <f t="shared" si="1"/>
        <v>5.8844000000000003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128.52927776771821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4.2367680000000005</v>
      </c>
      <c r="H18" s="15">
        <f t="shared" si="1"/>
        <v>6.6199500000000002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118.37538261875572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4.7075200000000006</v>
      </c>
      <c r="H19" s="15">
        <f t="shared" si="1"/>
        <v>7.3555000000000001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110.68925733990403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5.1782720000000007</v>
      </c>
      <c r="H20" s="15">
        <f t="shared" si="1"/>
        <v>8.091050000000001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104.79787378476929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5.6490240000000007</v>
      </c>
      <c r="H21" s="15">
        <f t="shared" si="1"/>
        <v>8.8266000000000009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100.25254652242224</v>
      </c>
      <c r="Q21" s="13" t="s">
        <v>327</v>
      </c>
      <c r="R21" s="19">
        <f>MIN(P10:P40)</f>
        <v>88.118941693824709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6.1197760000000008</v>
      </c>
      <c r="H22" s="15">
        <f t="shared" si="1"/>
        <v>9.5621500000000008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96.742647177604212</v>
      </c>
      <c r="S22" s="4" t="s">
        <v>73</v>
      </c>
      <c r="T22" s="19">
        <f>T21-P24</f>
        <v>1137.771210093468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6.5905280000000008</v>
      </c>
      <c r="H23" s="15">
        <f t="shared" si="1"/>
        <v>10.297700000000001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94.046298339416097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7.0612800000000009</v>
      </c>
      <c r="H24" s="15">
        <f t="shared" si="1"/>
        <v>11.033250000000001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92.000789906531978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7.5320320000000009</v>
      </c>
      <c r="H25" s="15">
        <f t="shared" si="1"/>
        <v>11.768800000000001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90.484089302957258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8.0027840000000019</v>
      </c>
      <c r="H26" s="15">
        <f t="shared" si="1"/>
        <v>12.504350000000001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89.402877499990353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8.4735360000000011</v>
      </c>
      <c r="H27" s="15">
        <f t="shared" si="1"/>
        <v>13.2399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88.684573030863291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8.9442880000000002</v>
      </c>
      <c r="H28" s="15">
        <f t="shared" si="1"/>
        <v>13.97545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88.271874737601323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9.4150400000000012</v>
      </c>
      <c r="H29" s="15">
        <f t="shared" si="1"/>
        <v>14.711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88.118941693824709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9.8857920000000021</v>
      </c>
      <c r="H30" s="15">
        <f t="shared" si="1"/>
        <v>15.44655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88.188664578178376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10.356544000000001</v>
      </c>
      <c r="H31" s="15">
        <f t="shared" si="1"/>
        <v>16.182100000000002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88.45068121864459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10.827296</v>
      </c>
      <c r="H32" s="15">
        <f t="shared" si="1"/>
        <v>16.917650000000002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88.879909820947773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11.298048000000001</v>
      </c>
      <c r="H33" s="15">
        <f t="shared" si="1"/>
        <v>17.653200000000002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89.455448889858346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11.768800000000002</v>
      </c>
      <c r="H34" s="15">
        <f t="shared" si="1"/>
        <v>18.388750000000002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90.159741169383366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12.239552000000002</v>
      </c>
      <c r="H35" s="15">
        <f t="shared" si="1"/>
        <v>19.124300000000002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90.97793051983659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12.710304000000001</v>
      </c>
      <c r="H36" s="15">
        <f t="shared" si="1"/>
        <v>19.859850000000002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91.897361711114883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13.181056000000002</v>
      </c>
      <c r="H37" s="15">
        <f t="shared" si="1"/>
        <v>20.595400000000001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92.907187403129811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13.651808000000003</v>
      </c>
      <c r="H38" s="15">
        <f t="shared" si="1"/>
        <v>21.330950000000001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93.998056440632794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14.122560000000002</v>
      </c>
      <c r="H39" s="15">
        <f t="shared" si="1"/>
        <v>22.066500000000001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95.161864489074986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14.593312000000001</v>
      </c>
      <c r="H40" s="15">
        <f t="shared" si="1"/>
        <v>22.802050000000001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96.391552934494598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15.064064000000002</v>
      </c>
      <c r="H41" s="15">
        <f t="shared" si="1"/>
        <v>23.537600000000001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97.680945489674926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15.534816000000003</v>
      </c>
      <c r="H42" s="15">
        <f t="shared" si="1"/>
        <v>24.273150000000001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99.024614508274112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16.005568000000004</v>
      </c>
      <c r="H43" s="15">
        <f t="shared" si="1"/>
        <v>25.008700000000001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100.41777089057874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16.476320000000001</v>
      </c>
      <c r="H44" s="15">
        <f t="shared" si="1"/>
        <v>25.744250000000001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101.8561728625569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16.947072000000002</v>
      </c>
      <c r="H45" s="15">
        <f t="shared" si="1"/>
        <v>26.479800000000001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103.33604995840246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17.417824000000003</v>
      </c>
      <c r="H46" s="15">
        <f t="shared" si="1"/>
        <v>27.215350000000001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104.8540393302343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17.888576</v>
      </c>
      <c r="H47" s="15">
        <f t="shared" si="1"/>
        <v>27.950900000000001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106.40713211415874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18.359328000000001</v>
      </c>
      <c r="H48" s="15">
        <f t="shared" si="1"/>
        <v>28.686450000000001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107.99262804770717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18.830080000000002</v>
      </c>
      <c r="H49" s="15">
        <f t="shared" si="1"/>
        <v>29.422000000000001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109.60809689465768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I23" sqref="I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2.4530592500000004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1.5699579200000002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1.5699579200000002</v>
      </c>
      <c r="H10" s="15">
        <f t="shared" ref="H10:H49" si="1">E10*$J$4</f>
        <v>2.4530592500000004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893.39882261148045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3.1399158400000005</v>
      </c>
      <c r="H11" s="15">
        <f t="shared" si="1"/>
        <v>4.9061185000000007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454.20191536312757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4.7098737600000007</v>
      </c>
      <c r="H12" s="15">
        <f t="shared" si="1"/>
        <v>7.3591777500000006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311.1373925280709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6.2798316800000009</v>
      </c>
      <c r="H13" s="15">
        <f t="shared" si="1"/>
        <v>9.8122370000000014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242.1059657963383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7.8497896000000011</v>
      </c>
      <c r="H14" s="15">
        <f t="shared" si="1"/>
        <v>12.265296250000002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202.6877775059354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9.4197475200000014</v>
      </c>
      <c r="H15" s="15">
        <f t="shared" si="1"/>
        <v>14.718355500000001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178.07620843619725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10.989705440000002</v>
      </c>
      <c r="H16" s="15">
        <f t="shared" si="1"/>
        <v>17.171414750000004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161.92556463541047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12.559663360000002</v>
      </c>
      <c r="H17" s="15">
        <f t="shared" si="1"/>
        <v>19.624474000000003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151.06299912771826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14.129621280000002</v>
      </c>
      <c r="H18" s="15">
        <f t="shared" si="1"/>
        <v>22.077533250000002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143.72581914875573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15.699579200000002</v>
      </c>
      <c r="H19" s="15">
        <f t="shared" si="1"/>
        <v>24.530592500000004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138.85640903990407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17.269537120000003</v>
      </c>
      <c r="H20" s="15">
        <f t="shared" si="1"/>
        <v>26.983651750000003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135.78174065476929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18.839495040000003</v>
      </c>
      <c r="H21" s="15">
        <f t="shared" si="1"/>
        <v>29.436711000000003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134.05312856242224</v>
      </c>
      <c r="Q21" s="13" t="s">
        <v>327</v>
      </c>
      <c r="R21" s="19">
        <f>MIN(P10:P40)</f>
        <v>133.35994438760423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20.409452960000003</v>
      </c>
      <c r="H22" s="15">
        <f t="shared" si="1"/>
        <v>31.889770250000005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133.35994438760423</v>
      </c>
      <c r="S22" s="4" t="s">
        <v>73</v>
      </c>
      <c r="T22" s="19">
        <f>T21-P24</f>
        <v>1095.520482543468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21.979410880000003</v>
      </c>
      <c r="H23" s="15">
        <f t="shared" si="1"/>
        <v>34.342829500000008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133.48031071941611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23.549368800000003</v>
      </c>
      <c r="H24" s="15">
        <f t="shared" si="1"/>
        <v>36.795888750000003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134.25151745653193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25.119326720000004</v>
      </c>
      <c r="H25" s="15">
        <f t="shared" si="1"/>
        <v>39.248948000000006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135.55153202295728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26.689284640000004</v>
      </c>
      <c r="H26" s="15">
        <f t="shared" si="1"/>
        <v>41.702007250000008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137.28703538999036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28.259242560000004</v>
      </c>
      <c r="H27" s="15">
        <f t="shared" si="1"/>
        <v>44.155066500000004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139.38544609086327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29.829200480000004</v>
      </c>
      <c r="H28" s="15">
        <f t="shared" si="1"/>
        <v>46.608125750000006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141.78946296760131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31.399158400000005</v>
      </c>
      <c r="H29" s="15">
        <f t="shared" si="1"/>
        <v>49.061185000000009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144.45324509382465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32.969116320000005</v>
      </c>
      <c r="H30" s="15">
        <f t="shared" si="1"/>
        <v>51.514244250000004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147.33968314817838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34.539074240000005</v>
      </c>
      <c r="H31" s="15">
        <f t="shared" si="1"/>
        <v>53.967303500000007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150.4184149586446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36.109032160000005</v>
      </c>
      <c r="H32" s="15">
        <f t="shared" si="1"/>
        <v>56.42036275000001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153.66435873094781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37.678990080000005</v>
      </c>
      <c r="H33" s="15">
        <f t="shared" si="1"/>
        <v>58.873422000000005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157.05661296985838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39.248948000000006</v>
      </c>
      <c r="H34" s="15">
        <f t="shared" si="1"/>
        <v>61.326481250000008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160.57762041938338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40.818905920000006</v>
      </c>
      <c r="H35" s="15">
        <f t="shared" si="1"/>
        <v>63.77954050000001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164.21252493983664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42.388863840000006</v>
      </c>
      <c r="H36" s="15">
        <f t="shared" si="1"/>
        <v>66.232599750000006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167.94867130111484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43.958821760000006</v>
      </c>
      <c r="H37" s="15">
        <f t="shared" si="1"/>
        <v>68.685659000000015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171.77521216312982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45.528779680000007</v>
      </c>
      <c r="H38" s="15">
        <f t="shared" si="1"/>
        <v>71.138718250000011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175.68279637063279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47.098737600000007</v>
      </c>
      <c r="H39" s="15">
        <f t="shared" si="1"/>
        <v>73.591777500000006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179.66331958907503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48.668695520000007</v>
      </c>
      <c r="H40" s="15">
        <f t="shared" si="1"/>
        <v>76.044836750000016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183.70972320449462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50.238653440000007</v>
      </c>
      <c r="H41" s="15">
        <f t="shared" si="1"/>
        <v>78.497896000000011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187.81583092967497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51.808611360000008</v>
      </c>
      <c r="H42" s="15">
        <f t="shared" si="1"/>
        <v>80.950955250000007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191.97621511827413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53.378569280000008</v>
      </c>
      <c r="H43" s="15">
        <f t="shared" si="1"/>
        <v>83.404014500000017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196.18608667057876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54.948527200000008</v>
      </c>
      <c r="H44" s="15">
        <f t="shared" si="1"/>
        <v>85.857073750000012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200.44120381255692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56.518485120000008</v>
      </c>
      <c r="H45" s="15">
        <f t="shared" si="1"/>
        <v>88.310133000000008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204.73779607840251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58.088443040000008</v>
      </c>
      <c r="H46" s="15">
        <f t="shared" si="1"/>
        <v>90.763192250000017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209.07250062023434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59.658400960000009</v>
      </c>
      <c r="H47" s="15">
        <f t="shared" si="1"/>
        <v>93.216251500000013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213.44230857415877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61.228358880000009</v>
      </c>
      <c r="H48" s="15">
        <f t="shared" si="1"/>
        <v>95.669310750000008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217.84451967770718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62.798316800000009</v>
      </c>
      <c r="H49" s="15">
        <f t="shared" si="1"/>
        <v>98.122370000000018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222.27670369465775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Q30" sqref="Q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2.3169825000000004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1.4828688000000001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1.4828688000000001</v>
      </c>
      <c r="H10" s="15">
        <f t="shared" ref="H10:H49" si="1">E10*$J$4</f>
        <v>2.3169825000000004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893.17565674148045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2.9657376000000002</v>
      </c>
      <c r="H11" s="15">
        <f t="shared" si="1"/>
        <v>4.6339650000000008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453.75558362312756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4.4486064000000001</v>
      </c>
      <c r="H12" s="15">
        <f t="shared" si="1"/>
        <v>6.9509475000000016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310.4678949180709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5.9314752000000004</v>
      </c>
      <c r="H13" s="15">
        <f t="shared" si="1"/>
        <v>9.2679300000000016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241.21330231633829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7.4143440000000007</v>
      </c>
      <c r="H14" s="15">
        <f t="shared" si="1"/>
        <v>11.584912500000002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201.57194815593539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8.8972128000000001</v>
      </c>
      <c r="H15" s="15">
        <f t="shared" si="1"/>
        <v>13.901895000000003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176.73721321619726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10.3800816</v>
      </c>
      <c r="H16" s="15">
        <f t="shared" si="1"/>
        <v>16.218877500000001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160.36340354541045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11.862950400000001</v>
      </c>
      <c r="H17" s="15">
        <f t="shared" si="1"/>
        <v>18.535860000000003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149.27767216771824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13.345819200000001</v>
      </c>
      <c r="H18" s="15">
        <f t="shared" si="1"/>
        <v>20.852842500000005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141.71732631875574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14.828688000000001</v>
      </c>
      <c r="H19" s="15">
        <f t="shared" si="1"/>
        <v>23.169825000000003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136.62475033990407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16.311556800000002</v>
      </c>
      <c r="H20" s="15">
        <f t="shared" si="1"/>
        <v>25.486807500000005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133.32691608476929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17.7944256</v>
      </c>
      <c r="H21" s="15">
        <f t="shared" si="1"/>
        <v>27.803790000000006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131.37513812242224</v>
      </c>
      <c r="Q21" s="13" t="s">
        <v>327</v>
      </c>
      <c r="R21" s="19">
        <f>MIN(P10:P40)</f>
        <v>130.3559885394161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19.277294400000002</v>
      </c>
      <c r="H22" s="15">
        <f t="shared" si="1"/>
        <v>30.120772500000005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130.45878807760423</v>
      </c>
      <c r="S22" s="4" t="s">
        <v>73</v>
      </c>
      <c r="T22" s="19">
        <f>T21-P24</f>
        <v>1098.867970593468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20.760163200000001</v>
      </c>
      <c r="H23" s="15">
        <f t="shared" si="1"/>
        <v>32.437755000000003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130.3559885394161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22.243032000000003</v>
      </c>
      <c r="H24" s="15">
        <f t="shared" si="1"/>
        <v>34.754737500000005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130.90402940653195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23.725900800000002</v>
      </c>
      <c r="H25" s="15">
        <f t="shared" si="1"/>
        <v>37.071720000000006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131.98087810295726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25.2087696</v>
      </c>
      <c r="H26" s="15">
        <f t="shared" si="1"/>
        <v>39.388702500000008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133.49321559999038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26.691638400000002</v>
      </c>
      <c r="H27" s="15">
        <f t="shared" si="1"/>
        <v>41.70568500000001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135.36846043086328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28.174507200000001</v>
      </c>
      <c r="H28" s="15">
        <f t="shared" si="1"/>
        <v>44.022667500000004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137.54931143760129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29.657376000000003</v>
      </c>
      <c r="H29" s="15">
        <f t="shared" si="1"/>
        <v>46.339650000000006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139.98992769382465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31.140244800000001</v>
      </c>
      <c r="H30" s="15">
        <f t="shared" si="1"/>
        <v>48.656632500000008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142.65319987817838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32.623113600000003</v>
      </c>
      <c r="H31" s="15">
        <f t="shared" si="1"/>
        <v>50.973615000000009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145.5087658186446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34.105982400000002</v>
      </c>
      <c r="H32" s="15">
        <f t="shared" si="1"/>
        <v>53.290597500000011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148.53154372094781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35.588851200000001</v>
      </c>
      <c r="H33" s="15">
        <f t="shared" si="1"/>
        <v>55.607580000000013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151.70063208985835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37.071719999999999</v>
      </c>
      <c r="H34" s="15">
        <f t="shared" si="1"/>
        <v>57.924562500000008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154.99847366938337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38.554588800000005</v>
      </c>
      <c r="H35" s="15">
        <f t="shared" si="1"/>
        <v>60.241545000000009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158.41021231983663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40.037457600000003</v>
      </c>
      <c r="H36" s="15">
        <f t="shared" si="1"/>
        <v>62.558527500000011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161.92319281111483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41.520326400000002</v>
      </c>
      <c r="H37" s="15">
        <f t="shared" si="1"/>
        <v>64.875510000000006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165.52656780312981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43.0031952</v>
      </c>
      <c r="H38" s="15">
        <f t="shared" si="1"/>
        <v>67.192492500000014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169.21098614063283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44.486064000000006</v>
      </c>
      <c r="H39" s="15">
        <f t="shared" si="1"/>
        <v>69.509475000000009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172.96834348907504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45.968932800000005</v>
      </c>
      <c r="H40" s="15">
        <f t="shared" si="1"/>
        <v>71.826457500000018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176.7915812344946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47.451801600000003</v>
      </c>
      <c r="H41" s="15">
        <f t="shared" si="1"/>
        <v>74.143440000000012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180.67452308967495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48.934670400000002</v>
      </c>
      <c r="H42" s="15">
        <f t="shared" si="1"/>
        <v>76.460422500000007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184.6117414082741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50.4175392</v>
      </c>
      <c r="H43" s="15">
        <f t="shared" si="1"/>
        <v>78.777405000000016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188.59844709057876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51.900408000000006</v>
      </c>
      <c r="H44" s="15">
        <f t="shared" si="1"/>
        <v>81.094387500000011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192.63039836255692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53.383276800000004</v>
      </c>
      <c r="H45" s="15">
        <f t="shared" si="1"/>
        <v>83.411370000000019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196.7038247584025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54.866145600000003</v>
      </c>
      <c r="H46" s="15">
        <f t="shared" si="1"/>
        <v>85.728352500000014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200.8153634302343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56.349014400000002</v>
      </c>
      <c r="H47" s="15">
        <f t="shared" si="1"/>
        <v>88.045335000000009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204.96200551415873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57.831883200000007</v>
      </c>
      <c r="H48" s="15">
        <f t="shared" si="1"/>
        <v>90.362317500000017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209.1410507477072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59.314752000000006</v>
      </c>
      <c r="H49" s="15">
        <f t="shared" si="1"/>
        <v>92.679300000000012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213.35006889465777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L32" sqref="L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2.7583125000000002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1.76532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1.76532</v>
      </c>
      <c r="H10" s="15">
        <f t="shared" ref="H10:H49" si="1">E10*$J$4</f>
        <v>2.7583125000000002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893.89943794148053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3.53064</v>
      </c>
      <c r="H11" s="15">
        <f t="shared" si="1"/>
        <v>5.5166250000000003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455.20314602312749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5.29596</v>
      </c>
      <c r="H12" s="15">
        <f t="shared" si="1"/>
        <v>8.2749375000000001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312.6392385180709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7.06128</v>
      </c>
      <c r="H13" s="15">
        <f t="shared" si="1"/>
        <v>11.033250000000001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244.10842711633831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8.8265999999999991</v>
      </c>
      <c r="H14" s="15">
        <f t="shared" si="1"/>
        <v>13.791562500000001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205.19085415593537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10.59192</v>
      </c>
      <c r="H15" s="15">
        <f t="shared" si="1"/>
        <v>16.549875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181.07990041619726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12.357240000000001</v>
      </c>
      <c r="H16" s="15">
        <f t="shared" si="1"/>
        <v>19.308187500000003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165.42987194541047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14.12256</v>
      </c>
      <c r="H17" s="15">
        <f t="shared" si="1"/>
        <v>22.066500000000001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155.06792176771822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15.887879999999999</v>
      </c>
      <c r="H18" s="15">
        <f t="shared" si="1"/>
        <v>24.8248125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148.23135711875571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17.653199999999998</v>
      </c>
      <c r="H19" s="15">
        <f t="shared" si="1"/>
        <v>27.583125000000003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143.86256233990406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19.418520000000001</v>
      </c>
      <c r="H20" s="15">
        <f t="shared" si="1"/>
        <v>30.341437500000001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141.28850928476928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21.18384</v>
      </c>
      <c r="H21" s="15">
        <f t="shared" si="1"/>
        <v>33.09975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140.06051252242224</v>
      </c>
      <c r="Q21" s="13" t="s">
        <v>327</v>
      </c>
      <c r="R21" s="19">
        <f>MIN(P10:P40)</f>
        <v>139.86794367760422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22.949159999999999</v>
      </c>
      <c r="H22" s="15">
        <f t="shared" si="1"/>
        <v>35.858062500000003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139.86794367760422</v>
      </c>
      <c r="S22" s="4" t="s">
        <v>73</v>
      </c>
      <c r="T22" s="19">
        <f>T21-P24</f>
        <v>1088.011252593468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24.714480000000002</v>
      </c>
      <c r="H23" s="15">
        <f t="shared" si="1"/>
        <v>38.616375000000005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140.48892533941611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26.479800000000001</v>
      </c>
      <c r="H24" s="15">
        <f t="shared" si="1"/>
        <v>41.3746875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141.76074740653195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28.24512</v>
      </c>
      <c r="H25" s="15">
        <f t="shared" si="1"/>
        <v>44.133000000000003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143.56137730295725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30.010439999999999</v>
      </c>
      <c r="H26" s="15">
        <f t="shared" si="1"/>
        <v>46.891312500000005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145.79749599999036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31.775759999999998</v>
      </c>
      <c r="H27" s="15">
        <f t="shared" si="1"/>
        <v>49.649625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148.39652203086325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33.541080000000001</v>
      </c>
      <c r="H28" s="15">
        <f t="shared" si="1"/>
        <v>52.407937500000003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151.30115423760131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35.306399999999996</v>
      </c>
      <c r="H29" s="15">
        <f t="shared" si="1"/>
        <v>55.166250000000005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154.46555169382464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37.071719999999999</v>
      </c>
      <c r="H30" s="15">
        <f t="shared" si="1"/>
        <v>57.9245625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157.85260507817839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38.837040000000002</v>
      </c>
      <c r="H31" s="15">
        <f t="shared" si="1"/>
        <v>60.682875000000003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161.43195221864462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40.602359999999997</v>
      </c>
      <c r="H32" s="15">
        <f t="shared" si="1"/>
        <v>63.441187500000005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165.17851132094776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42.36768</v>
      </c>
      <c r="H33" s="15">
        <f t="shared" si="1"/>
        <v>66.1995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169.07138088985837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44.133000000000003</v>
      </c>
      <c r="H34" s="15">
        <f t="shared" si="1"/>
        <v>68.957812500000003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173.09300366938339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45.898319999999998</v>
      </c>
      <c r="H35" s="15">
        <f t="shared" si="1"/>
        <v>71.716125000000005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177.22852351983661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47.663640000000001</v>
      </c>
      <c r="H36" s="15">
        <f t="shared" si="1"/>
        <v>74.474437500000008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181.46528521111483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49.428960000000004</v>
      </c>
      <c r="H37" s="15">
        <f t="shared" si="1"/>
        <v>77.23275000000001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185.79244140312983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51.194279999999999</v>
      </c>
      <c r="H38" s="15">
        <f t="shared" si="1"/>
        <v>79.991062499999998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190.20064094063281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52.959600000000002</v>
      </c>
      <c r="H39" s="15">
        <f t="shared" si="1"/>
        <v>82.749375000000001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194.68177948907504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54.724919999999997</v>
      </c>
      <c r="H40" s="15">
        <f t="shared" si="1"/>
        <v>85.507687500000003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199.22879843449459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56.49024</v>
      </c>
      <c r="H41" s="15">
        <f t="shared" si="1"/>
        <v>88.266000000000005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203.83552148967493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58.255560000000003</v>
      </c>
      <c r="H42" s="15">
        <f t="shared" si="1"/>
        <v>91.024312500000008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208.49652100827413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60.020879999999998</v>
      </c>
      <c r="H43" s="15">
        <f t="shared" si="1"/>
        <v>93.78262500000001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213.20700789057875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61.786200000000001</v>
      </c>
      <c r="H44" s="15">
        <f t="shared" si="1"/>
        <v>96.540937500000013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217.9627403625569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63.551519999999996</v>
      </c>
      <c r="H45" s="15">
        <f t="shared" si="1"/>
        <v>99.299250000000001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222.75994795840248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65.316839999999999</v>
      </c>
      <c r="H46" s="15">
        <f t="shared" si="1"/>
        <v>102.0575625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227.59526783023432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67.082160000000002</v>
      </c>
      <c r="H47" s="15">
        <f t="shared" si="1"/>
        <v>104.81587500000001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232.46569111415874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68.847480000000004</v>
      </c>
      <c r="H48" s="15">
        <f t="shared" si="1"/>
        <v>107.57418750000001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237.36851754770717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70.612799999999993</v>
      </c>
      <c r="H49" s="15">
        <f t="shared" si="1"/>
        <v>110.33250000000001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242.30131689465773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A7"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2.9422000000000001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1.8830080000000002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1.8830080000000002</v>
      </c>
      <c r="H10" s="15">
        <f t="shared" ref="H10:H49" si="1">E10*$J$4</f>
        <v>2.9422000000000001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894.20101344148065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3.7660160000000005</v>
      </c>
      <c r="H11" s="15">
        <f t="shared" si="1"/>
        <v>5.8844000000000003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455.80629702312751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5.6490240000000007</v>
      </c>
      <c r="H12" s="15">
        <f t="shared" si="1"/>
        <v>8.8266000000000009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313.54396501807088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7.5320320000000009</v>
      </c>
      <c r="H13" s="15">
        <f t="shared" si="1"/>
        <v>11.768800000000001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245.3147291163383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9.4150400000000012</v>
      </c>
      <c r="H14" s="15">
        <f t="shared" si="1"/>
        <v>14.711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206.69873165593538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11.298048000000001</v>
      </c>
      <c r="H15" s="15">
        <f t="shared" si="1"/>
        <v>17.653200000000002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182.88935341619725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13.181056000000002</v>
      </c>
      <c r="H16" s="15">
        <f t="shared" si="1"/>
        <v>20.595400000000001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167.54090044541044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15.064064000000002</v>
      </c>
      <c r="H17" s="15">
        <f t="shared" si="1"/>
        <v>23.537600000000001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157.48052576771821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16.947072000000002</v>
      </c>
      <c r="H18" s="15">
        <f t="shared" si="1"/>
        <v>26.479800000000001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150.94553661875577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18.830080000000002</v>
      </c>
      <c r="H19" s="15">
        <f t="shared" si="1"/>
        <v>29.422000000000001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146.87831733990404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20.713088000000003</v>
      </c>
      <c r="H20" s="15">
        <f t="shared" si="1"/>
        <v>32.364200000000004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144.60583978476927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22.596096000000003</v>
      </c>
      <c r="H21" s="15">
        <f t="shared" si="1"/>
        <v>35.306400000000004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143.67941852242222</v>
      </c>
      <c r="Q21" s="13" t="s">
        <v>327</v>
      </c>
      <c r="R21" s="19">
        <f>MIN(P10:P28)</f>
        <v>143.67941852242222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24.479104000000003</v>
      </c>
      <c r="H22" s="15">
        <f t="shared" si="1"/>
        <v>38.248600000000003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143.78842517760424</v>
      </c>
      <c r="S22" s="1" t="s">
        <v>333</v>
      </c>
      <c r="T22" s="19">
        <f>T21-R21</f>
        <v>1086.0925814775778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26.362112000000003</v>
      </c>
      <c r="H23" s="15">
        <f t="shared" si="1"/>
        <v>41.190800000000003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144.71098233941612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28.245120000000004</v>
      </c>
      <c r="H24" s="15">
        <f t="shared" si="1"/>
        <v>44.133000000000003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146.28437990653191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30.128128000000004</v>
      </c>
      <c r="H25" s="15">
        <f t="shared" si="1"/>
        <v>47.075200000000002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148.38658530295726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32.011136000000008</v>
      </c>
      <c r="H26" s="15">
        <f t="shared" si="1"/>
        <v>50.017400000000002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150.9242794999904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33.894144000000004</v>
      </c>
      <c r="H27" s="15">
        <f t="shared" si="1"/>
        <v>52.959600000000002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153.82488103086328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35.777152000000001</v>
      </c>
      <c r="H28" s="15">
        <f t="shared" si="1"/>
        <v>55.901800000000001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157.03108873760129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37.660160000000005</v>
      </c>
      <c r="H29" s="15">
        <f t="shared" si="1"/>
        <v>58.844000000000001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160.49706169382466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39.543168000000009</v>
      </c>
      <c r="H30" s="15">
        <f t="shared" si="1"/>
        <v>61.786200000000001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164.1856905781784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41.426176000000005</v>
      </c>
      <c r="H31" s="15">
        <f t="shared" si="1"/>
        <v>64.728400000000008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168.06661321864462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43.309184000000002</v>
      </c>
      <c r="H32" s="15">
        <f t="shared" si="1"/>
        <v>67.670600000000007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172.11474782094777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45.192192000000006</v>
      </c>
      <c r="H33" s="15">
        <f t="shared" si="1"/>
        <v>70.612800000000007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176.30919288985837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47.075200000000009</v>
      </c>
      <c r="H34" s="15">
        <f t="shared" si="1"/>
        <v>73.555000000000007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180.63239116938337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48.958208000000006</v>
      </c>
      <c r="H35" s="15">
        <f t="shared" si="1"/>
        <v>76.497200000000007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185.06948651983666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50.841216000000003</v>
      </c>
      <c r="H36" s="15">
        <f t="shared" si="1"/>
        <v>79.439400000000006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189.60782371111483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52.724224000000007</v>
      </c>
      <c r="H37" s="15">
        <f t="shared" si="1"/>
        <v>82.381600000000006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194.23655540312984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28.380913846153849</v>
      </c>
      <c r="G38" s="15">
        <f t="shared" si="0"/>
        <v>54.60723200000001</v>
      </c>
      <c r="H38" s="15">
        <f t="shared" si="1"/>
        <v>85.323800000000006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198.94633044063278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29.359566047745361</v>
      </c>
      <c r="G39" s="15">
        <f t="shared" si="0"/>
        <v>56.490240000000007</v>
      </c>
      <c r="H39" s="15">
        <f t="shared" si="1"/>
        <v>88.266000000000005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203.72904448907502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30.338218249336872</v>
      </c>
      <c r="G40" s="15">
        <f t="shared" si="0"/>
        <v>58.373248000000004</v>
      </c>
      <c r="H40" s="15">
        <f t="shared" si="1"/>
        <v>91.208200000000005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208.57763893449462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31.316870450928384</v>
      </c>
      <c r="G41" s="15">
        <f t="shared" si="0"/>
        <v>60.256256000000008</v>
      </c>
      <c r="H41" s="15">
        <f t="shared" si="1"/>
        <v>94.150400000000005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213.48593748967494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32.2955226525199</v>
      </c>
      <c r="G42" s="15">
        <f t="shared" si="0"/>
        <v>62.139264000000011</v>
      </c>
      <c r="H42" s="15">
        <f t="shared" si="1"/>
        <v>97.092600000000004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218.44851250827412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33.274174854111408</v>
      </c>
      <c r="G43" s="15">
        <f t="shared" si="0"/>
        <v>64.022272000000015</v>
      </c>
      <c r="H43" s="15">
        <f t="shared" si="1"/>
        <v>100.0348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223.46057489057878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34.252827055702923</v>
      </c>
      <c r="G44" s="15">
        <f t="shared" si="0"/>
        <v>65.905280000000005</v>
      </c>
      <c r="H44" s="15">
        <f t="shared" si="1"/>
        <v>102.977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228.51788286255689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35.231479257294431</v>
      </c>
      <c r="G45" s="15">
        <f t="shared" si="0"/>
        <v>67.788288000000009</v>
      </c>
      <c r="H45" s="15">
        <f t="shared" si="1"/>
        <v>105.9192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233.61666595840251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36.210131458885947</v>
      </c>
      <c r="G46" s="15">
        <f t="shared" si="0"/>
        <v>69.671296000000012</v>
      </c>
      <c r="H46" s="15">
        <f t="shared" si="1"/>
        <v>108.8614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238.75356133023428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37.188783660477455</v>
      </c>
      <c r="G47" s="15">
        <f t="shared" si="0"/>
        <v>71.554304000000002</v>
      </c>
      <c r="H47" s="15">
        <f t="shared" si="1"/>
        <v>111.8036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243.92556011415874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38.16743586206897</v>
      </c>
      <c r="G48" s="15">
        <f t="shared" si="0"/>
        <v>73.437312000000006</v>
      </c>
      <c r="H48" s="15">
        <f t="shared" si="1"/>
        <v>114.7458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249.12996204770718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39.146088063660478</v>
      </c>
      <c r="G49" s="15">
        <f t="shared" si="0"/>
        <v>75.320320000000009</v>
      </c>
      <c r="H49" s="15">
        <f t="shared" si="1"/>
        <v>117.688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254.36433689465773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23" sqref="J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L q X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E u p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q X V h 8 Q V S f B A Q A A W R s A A B M A H A B G b 3 J t d W x h c y 9 T Z W N 0 a W 9 u M S 5 t I K I Y A C i g F A A A A A A A A A A A A A A A A A A A A A A A A A A A A O W V s U 7 r M B S G 9 0 p 9 B 8 s d S K S o I k m 7 g D I V E A v 3 C t E 7 k T u 4 j V t M E x v Z p 1 E D Y o D l D r w A L 4 L g X l 3 g F d w 3 4 p Q M C C Z W y 5 E i x / J x z t H / D Z / h U x B K k p N 2 j X e 7 n W 7 H n D H N C 9 I k J C M l h 2 6 H 4 G P v 1 z f r W / u y / m O f 7 Z P 9 h 2 c j U / f 3 1 H R Z c Q n B g S h 5 f 6 Q k 4 M Y E 9 H A n P 2 r I T J U F 1 / k v K W q u j Y B m y 5 A Z F p o 8 3 o Y z A l x X W 0 m a j / k K J k o t T E Q u t D r H W U z + U 8 + Z F J f s f T w m C 1 I x y e Z 8 0 4 u o 2 a a u W L a z M 1 x q A Q L / W r F y I W T e J H 1 Y A Q 2 j 0 z 1 e i k p g n 4 z 2 A m C T k E Z k p M p l J U 0 W R 2 R f T l U h 5 D y L k y F u j 5 c K + A k 0 J c 8 + P v s / l O S / w 6 i N o U f t v X 2 0 / + 0 D x r B 5 n 9 d 3 9 i / B Z J 7 s K 8 V Q x m y C d 8 a a S T N T u m q b j Z s L b o K v E U Z X V 7 Q 9 j 3 E s w B p M Z A X X 1 2 G 3 I + R 3 + n 3 C l T q L K / U R 1 8 B Z X A M f c Q 2 d x T X 0 E F e P o r 2 C J K T O U d M M p F i o m v l p M Q S X O g / O R 5 8 h u I H z 4 H w 0 G 4 I b O g / O X 8 e l D o L D L l 7 r z V 1 m / p r N X W b + S s 1 d Z v 7 6 b O A g s 6 o h N d M + G 8 1 l a v 4 6 z W V q / l r N Z W r e e O 0 N U E s B A i 0 A F A A C A A g A h L q X V j 2 o V 2 C m A A A A + A A A A B I A A A A A A A A A A A A A A A A A A A A A A E N v b m Z p Z y 9 Q Y W N r Y W d l L n h t b F B L A Q I t A B Q A A g A I A I S 6 l 1 Y P y u m r p A A A A O k A A A A T A A A A A A A A A A A A A A A A A P I A A A B b Q 2 9 u d G V u d F 9 U e X B l c 1 0 u e G 1 s U E s B A i 0 A F A A C A A g A h L q X V h 8 Q V S f B A Q A A W R s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w A A A A A A A C N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8 0 f / P 0 h J j e d l C D d P p F 4 x m T 9 w e i k 3 i e E 0 s S e e l K 0 t w g Q A A A A A O g A A A A A I A A C A A A A D e J G W 6 E W G 2 d N J R s S j V I 3 t Q 7 s h Y R K b n t m 1 C 5 F D t q C X N M 1 A A A A B e V V g L S 7 B 7 I G K B w i T H 2 U C K K o + Y b J G w n n h 3 Y x r + M D 7 D Q F P 8 b y E C q k O v Q + B 8 R R 4 r w / n d I k 7 R b c W u j m p F z s m r L 3 F F d B H l I a t X p z i 3 W B g + 3 7 l e Z E A A A A B B A C + M H 5 + o s / q i S w g d w 5 F U K g f 8 a h S S A L T B m V B b 6 a 2 P Y P 2 R w e b C A 7 i g x x Y w I 4 K t v 8 N J 6 9 V u y H 9 c q 3 O V C / P Y 7 N Q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2023-04-30T09:06:04Z</dcterms:modified>
</cp:coreProperties>
</file>