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Ex13.xml" ContentType="application/vnd.ms-office.chartex+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14.xml" ContentType="application/vnd.ms-office.chartstyle+xml"/>
  <Override PartName="/xl/charts/colors14.xml" ContentType="application/vnd.ms-office.chartcolorstyle+xml"/>
  <Override PartName="/xl/charts/chart2.xml" ContentType="application/vnd.openxmlformats-officedocument.drawingml.chart+xml"/>
  <Override PartName="/xl/charts/style15.xml" ContentType="application/vnd.ms-office.chartstyle+xml"/>
  <Override PartName="/xl/charts/colors15.xml" ContentType="application/vnd.ms-office.chartcolorstyle+xml"/>
  <Override PartName="/xl/charts/chart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teek Dhokwal\Downloads\"/>
    </mc:Choice>
  </mc:AlternateContent>
  <bookViews>
    <workbookView xWindow="0" yWindow="0" windowWidth="20490" windowHeight="7020"/>
  </bookViews>
  <sheets>
    <sheet name="CardioGoodFitness" sheetId="1" r:id="rId1"/>
    <sheet name="Data Type - Null" sheetId="2" r:id="rId2"/>
    <sheet name="Step 1 - Descriptive Statistics" sheetId="3" r:id="rId3"/>
    <sheet name="Step 2 - Descriptive Statistics" sheetId="4" r:id="rId4"/>
    <sheet name="Histogram for Numeric" sheetId="5" r:id="rId5"/>
    <sheet name="Box Plot for Numeric" sheetId="6" r:id="rId6"/>
    <sheet name="Box plot - Bivariate" sheetId="7" r:id="rId7"/>
    <sheet name="Scatter plot - Bivariate" sheetId="14" r:id="rId8"/>
    <sheet name="Cross Tab" sheetId="9" r:id="rId9"/>
    <sheet name="Correlation Matrix" sheetId="11" r:id="rId10"/>
  </sheets>
  <definedNames>
    <definedName name="_xlnm._FilterDatabase" localSheetId="0" hidden="1">CardioGoodFitness!$A$1:$A$1000</definedName>
    <definedName name="_xlnm._FilterDatabase" localSheetId="3" hidden="1">'Step 2 - Descriptive Statistics'!#REF!</definedName>
    <definedName name="_xlchart.v1.0" hidden="1">CardioGoodFitness!$G$2:$G$181</definedName>
    <definedName name="_xlchart.v1.1" hidden="1">CardioGoodFitness!$H$2:$H$181</definedName>
    <definedName name="_xlchart.v1.10" hidden="1">CardioGoodFitness!$H$2:$H$181</definedName>
    <definedName name="_xlchart.v1.11" hidden="1">CardioGoodFitness!$G$2:$G$181</definedName>
    <definedName name="_xlchart.v1.12" hidden="1">CardioGoodFitness!$B$2:$B$181</definedName>
    <definedName name="_xlchart.v1.13" hidden="1">CardioGoodFitness!$C$2:$C$181</definedName>
    <definedName name="_xlchart.v1.2" hidden="1">CardioGoodFitness!$I$2:$I$181</definedName>
    <definedName name="_xlchart.v1.3" hidden="1">CardioGoodFitness!$F$2:$F$181</definedName>
    <definedName name="_xlchart.v1.4" hidden="1">CardioGoodFitness!$B$2:$B$181</definedName>
    <definedName name="_xlchart.v1.5" hidden="1">CardioGoodFitness!$D$2:$D$181</definedName>
    <definedName name="_xlchart.v1.6" hidden="1">CardioGoodFitness!$I$2:$I$181</definedName>
    <definedName name="_xlchart.v1.7" hidden="1">CardioGoodFitness!$B$2:$B$181</definedName>
    <definedName name="_xlchart.v1.8" hidden="1">CardioGoodFitness!$F$2:$F$181</definedName>
    <definedName name="_xlchart.v1.9" hidden="1">CardioGoodFitness!$D$2:$D$181</definedName>
    <definedName name="_xlnm.Extract" localSheetId="3">'Step 2 - Descriptive Statistics'!$J$15</definedName>
  </definedNames>
  <calcPr calcId="162913"/>
  <pivotCaches>
    <pivotCache cacheId="0" r:id="rId11"/>
  </pivotCaches>
  <extLst>
    <ext uri="GoogleSheetsCustomDataVersion1">
      <go:sheetsCustomData xmlns:go="http://customooxmlschemas.google.com/" r:id="rId19" roundtripDataSignature="AMtx7miF3g93bF9KdBjYJiZ9FNtjzal1YA=="/>
    </ext>
  </extLst>
</workbook>
</file>

<file path=xl/calcChain.xml><?xml version="1.0" encoding="utf-8"?>
<calcChain xmlns="http://schemas.openxmlformats.org/spreadsheetml/2006/main">
  <c r="K17" i="4" l="1"/>
  <c r="K16" i="4"/>
  <c r="H16" i="4"/>
  <c r="H17" i="4"/>
  <c r="E16" i="4"/>
  <c r="E17" i="4"/>
  <c r="E18" i="4"/>
  <c r="D12" i="2"/>
  <c r="E12" i="2"/>
  <c r="L14" i="2" l="1"/>
  <c r="K14" i="2"/>
  <c r="J14" i="2"/>
  <c r="I14" i="2"/>
  <c r="G14" i="2"/>
  <c r="E14" i="2"/>
  <c r="L13" i="2"/>
  <c r="K13" i="2"/>
  <c r="J13" i="2"/>
  <c r="I13" i="2"/>
  <c r="G13" i="2"/>
  <c r="E13" i="2"/>
  <c r="L12" i="2"/>
  <c r="K12" i="2"/>
  <c r="J12" i="2"/>
  <c r="I12" i="2"/>
  <c r="H12" i="2"/>
  <c r="G12" i="2"/>
  <c r="F12" i="2"/>
  <c r="L11" i="2"/>
  <c r="K11" i="2"/>
  <c r="J11" i="2"/>
  <c r="I11" i="2"/>
  <c r="H11" i="2"/>
  <c r="G11" i="2"/>
  <c r="F11" i="2"/>
  <c r="E11" i="2"/>
  <c r="D11" i="2"/>
</calcChain>
</file>

<file path=xl/sharedStrings.xml><?xml version="1.0" encoding="utf-8"?>
<sst xmlns="http://schemas.openxmlformats.org/spreadsheetml/2006/main" count="900" uniqueCount="158">
  <si>
    <t>Product</t>
  </si>
  <si>
    <t>Age</t>
  </si>
  <si>
    <t>Gender</t>
  </si>
  <si>
    <t>Education</t>
  </si>
  <si>
    <t>MaritalStatus</t>
  </si>
  <si>
    <t>Usage</t>
  </si>
  <si>
    <t>Fitness</t>
  </si>
  <si>
    <t>Income</t>
  </si>
  <si>
    <t>Miles</t>
  </si>
  <si>
    <t>TM195</t>
  </si>
  <si>
    <t>Male</t>
  </si>
  <si>
    <t>Single</t>
  </si>
  <si>
    <t>Female</t>
  </si>
  <si>
    <t>Partnered</t>
  </si>
  <si>
    <t>TM498</t>
  </si>
  <si>
    <t>TM798</t>
  </si>
  <si>
    <t>Question 1</t>
  </si>
  <si>
    <t>Question 2</t>
  </si>
  <si>
    <t>Question 3</t>
  </si>
  <si>
    <t>Question 4</t>
  </si>
  <si>
    <t>Step 1 - Create a copy of the Numeric Features for Descriptive Statistics</t>
  </si>
  <si>
    <t>Mean</t>
  </si>
  <si>
    <t>Step 2 - Go to Data ---&gt; Data Analysis ---&gt; Descriptive Statistics ---&gt; Click on Ok</t>
  </si>
  <si>
    <t>Standard Error</t>
  </si>
  <si>
    <t>Median</t>
  </si>
  <si>
    <t>Mode</t>
  </si>
  <si>
    <t>Standard Deviation</t>
  </si>
  <si>
    <t>Sample Variance</t>
  </si>
  <si>
    <t>Kurtosis</t>
  </si>
  <si>
    <t>Skewness</t>
  </si>
  <si>
    <t>Range</t>
  </si>
  <si>
    <t>Minimum</t>
  </si>
  <si>
    <t>Maximum</t>
  </si>
  <si>
    <t>Sum</t>
  </si>
  <si>
    <t>Count</t>
  </si>
  <si>
    <t>Frequency</t>
  </si>
  <si>
    <t xml:space="preserve">Product vs Gender </t>
  </si>
  <si>
    <t>Count of Gender</t>
  </si>
  <si>
    <t>Grand Total</t>
  </si>
  <si>
    <t>Product vs Marital Status</t>
  </si>
  <si>
    <t>Count of MaritalStatus</t>
  </si>
  <si>
    <t>Product vs Gender vs Marital Status</t>
  </si>
  <si>
    <t>Product vs Marital Status vs Gender (Avg Income)</t>
  </si>
  <si>
    <t>Average of Income</t>
  </si>
  <si>
    <t>Product vs Marital Status vs Gender (Avg Miles)</t>
  </si>
  <si>
    <t>Average of Miles</t>
  </si>
  <si>
    <t xml:space="preserve">Find the data types of all the columns. </t>
  </si>
  <si>
    <t>Hint - The Excel TYPE function returns a numeric code representing "type" in 5 categories: number = 1, text = 2, logical = 4, error = 16, and array = 64.</t>
  </si>
  <si>
    <t>Hint - The Excel ISBLANK function returns TRUE when a cell is empty; else it returns FALSE.</t>
  </si>
  <si>
    <t>Hint - STDEV function estimates the standard deviation of the sample data.</t>
  </si>
  <si>
    <t>Check if there are any Null values.</t>
  </si>
  <si>
    <t>Find the standard deviation of numerical columns.</t>
  </si>
  <si>
    <t>Find the average of numerical columns.</t>
  </si>
  <si>
    <t>Observations</t>
  </si>
  <si>
    <t>Answer</t>
  </si>
  <si>
    <t xml:space="preserve">The columns 'Age', 'Education', 'Usage', 'Fitness', 'Income', and 'Miles' are numeric in nature; whereas the columns 'Product', 'Gender', 'Martialstatus' contain text data. </t>
  </si>
  <si>
    <t>There are no missing values in any of the columns.</t>
  </si>
  <si>
    <t xml:space="preserve">The variance of the 'Income' column is quite high. It is possible that the income distribution is widely spread out around the mean. </t>
  </si>
  <si>
    <t>The average income of customers who bought treadmill is around 54000 dollars.</t>
  </si>
  <si>
    <t>Age of the customer in number of years</t>
  </si>
  <si>
    <t>Gender of the customer</t>
  </si>
  <si>
    <t xml:space="preserve">Age </t>
  </si>
  <si>
    <t>Education of the customer in number of years</t>
  </si>
  <si>
    <t>Marital Status</t>
  </si>
  <si>
    <t>Marital status of the customers</t>
  </si>
  <si>
    <t>Avg. # times the customer wants to use the treadmill every week</t>
  </si>
  <si>
    <t>Self rated fitness score of the customer (5 - very fit, 1 - very unfit)</t>
  </si>
  <si>
    <t>Income of the customer</t>
  </si>
  <si>
    <t>Number of miles the customer expects to run</t>
  </si>
  <si>
    <t>The model no. of the treadmill</t>
  </si>
  <si>
    <t>Data Dictionary</t>
  </si>
  <si>
    <t>Columns</t>
  </si>
  <si>
    <t>Descriptions</t>
  </si>
  <si>
    <t>Find the summary statistics of all the numeric columns.</t>
  </si>
  <si>
    <t>Steps to find descriptive statistics</t>
  </si>
  <si>
    <t>Step 3 - Provide the Input Range and Output Range. Select Summary Statistics ---&gt; Click on Ok</t>
  </si>
  <si>
    <t>1- Mean of Age is greater than the median, this suggests that Age is right skewed. The skewness value ~0.98 further confirms the right skewed nature.</t>
  </si>
  <si>
    <t>2- Education,Usage,Fitness has approximately same mean and median.</t>
  </si>
  <si>
    <t>3- Mean is greater than the median for Income and Miles variable which suggests that these variables are right skewed. This is further confirmed by the skewness values.</t>
  </si>
  <si>
    <t>Find the frequency of unique levels in all the categorical columns.</t>
  </si>
  <si>
    <t>Step 2 - Select copy records to a different location option ---&gt; specify the output range with checkbox unique records (This will give you unique level in each categorical type of feature)</t>
  </si>
  <si>
    <t>Step 1- Go to Data tab and select Advanced ---&gt; In the 'List Range' field, Provide the data for which frequency is to be calculated (including the header) from the CardioGoodFitness sheet</t>
  </si>
  <si>
    <t xml:space="preserve">Step 3 - Create another column 'Frequency' ---&gt; Use COUNTIF function to calculate the frequency of different categories. </t>
  </si>
  <si>
    <t>1- Product has three types of treadmill models, TM195 being the most sold model.</t>
  </si>
  <si>
    <t>2- Males(104) have purchased most products as compared to females(76).</t>
  </si>
  <si>
    <t>3- Married customers(107) have purchased most products as compared to singles(73)</t>
  </si>
  <si>
    <t>Plot the histograms for all the numeric columns to observe the data distribution.</t>
  </si>
  <si>
    <t>Steps to plot Histograms</t>
  </si>
  <si>
    <t>Step 4- Repeat step 1-step 3 for rest of the numeric columns.</t>
  </si>
  <si>
    <t>Step 2- Click on 'Select Data' ---&gt; In the 'Chart data range', provide the 'Age' column data from CardioGoodFitness ---&gt; Click on Ok</t>
  </si>
  <si>
    <t>Step 4- Customize the table as required</t>
  </si>
  <si>
    <t>Step 3- Customize the histogram as per your choice.</t>
  </si>
  <si>
    <t>Step 1- Select the Insert tab ---&gt; In the Charts group, click on the ‘Insert Static Chart’ option ---&gt; Select 'Box and Whisker'</t>
  </si>
  <si>
    <t>Step 1- Select the 'Insert' tab ---&gt; In the Charts group, click on the ‘Insert Static Chart’ option ---&gt; Select 'Histogram'</t>
  </si>
  <si>
    <t>Step 3- Customize the boxplot as per your choice.</t>
  </si>
  <si>
    <t xml:space="preserve">2- Most of the customers have completed 16 years of education. </t>
  </si>
  <si>
    <t>4- Most of the customers have rated themselves 3 on a scale of 5.</t>
  </si>
  <si>
    <t>5- Income is right skewed which indicates that some of the customers earn well compared to the others.</t>
  </si>
  <si>
    <t>6- There are outliers present in the data, some customers expect to run more than 200 miles per week, some customers wish to run more than 350 miles per week this could be an error in data collection or any professional runner bought the product.</t>
  </si>
  <si>
    <t>1- The distribution of Age is right skewed. This indicates that most of the customers are young.</t>
  </si>
  <si>
    <t>1- From boxplot we can see that the third quartile is around 33 which means 75% of customers are below the age of 33. There are few outliers that refers to the old customers.</t>
  </si>
  <si>
    <t>2- There are a few outliers present in data (customers who have education of more than 18 years). These customers might have pursued PhD.</t>
  </si>
  <si>
    <t>3- There are few outliers, customers who wish to use treadmills 6-7 times a week.</t>
  </si>
  <si>
    <t xml:space="preserve">3- Customers want to use the treadmills 3-4 times a week on an average. </t>
  </si>
  <si>
    <t>6- Most customers expect to run less than 117 miles per week.</t>
  </si>
  <si>
    <t>Create a boxplot to observe the Age distribution across different genders.</t>
  </si>
  <si>
    <t>Create the boxplots for all the numeric columns to observe the data distribution.</t>
  </si>
  <si>
    <t>Steps to create Boxplots</t>
  </si>
  <si>
    <t>Step 4- Customize the boxplot as per your choice.</t>
  </si>
  <si>
    <t>Step 2- Click on 'Select Data' ---&gt; In the 'Chart data range', provide the 'Age' column data from CardioGoodFitness</t>
  </si>
  <si>
    <t>Step 3- Click on the 'Edit' button below 'Horizontal (category) Axis Labels' ---&gt; Provide the Axis Label data ---&gt; Press Enter and Click on 'Ok'</t>
  </si>
  <si>
    <t>Observation</t>
  </si>
  <si>
    <t>The distribution Age across the two genders are fairly similar. It seems that there are more male customers compared to the female customers.</t>
  </si>
  <si>
    <t>Steps to create Histograms</t>
  </si>
  <si>
    <t>Find the correlation matrix for the numeric data.</t>
  </si>
  <si>
    <t>Step 1 - Go to Data ---&gt; Data Analysis ---&gt; Correlation ---&gt; Click on Ok</t>
  </si>
  <si>
    <t>Step 3 - Provide Output Range ---&gt; Click on Ok</t>
  </si>
  <si>
    <t>Step 4- Change the name of the columns</t>
  </si>
  <si>
    <t>Steps to create correlation matrix</t>
  </si>
  <si>
    <t>5- Education and Income has a positive correlation, indicating higher the education higher would be the income.</t>
  </si>
  <si>
    <t>1- Miles is highly correlated with usage, a customer expecting to run more miles would mean he/she is aiming to use the treadmill more.</t>
  </si>
  <si>
    <t>2- Miles is highly correlated with Fitness, a customer expecting to run more miles would mean he/she is more fit.</t>
  </si>
  <si>
    <t>Create a crosstab to show the distribution of variables for different products.</t>
  </si>
  <si>
    <t>Step 1- Go to Insert tab ---&gt;  Select 'PivotTable'</t>
  </si>
  <si>
    <t>Row Labels</t>
  </si>
  <si>
    <t>Step 2- Provide the data (including the headers) from CardioGoodFitness sheet and choose the place where you want to place the Pivot table</t>
  </si>
  <si>
    <t>Column Labels</t>
  </si>
  <si>
    <t>Step 4- Repeat step 1-step 3 to create different pivot tables.</t>
  </si>
  <si>
    <t>TM798 has been bought more by the male customers as compared to the female customers, for TM195 and TM498 there is equal distribution among genders</t>
  </si>
  <si>
    <t>Couples/partnered customers have a higher chance of buying a product when compared to single customers.</t>
  </si>
  <si>
    <t>Partnered female prefer TM195 compared to TM498 and TM798.</t>
  </si>
  <si>
    <t>Step 3- Drag fields between the areas to create the cross tab.</t>
  </si>
  <si>
    <t>The average income of the partnered customers buying TM798 is higher than the income of the single customers buying TM798.</t>
  </si>
  <si>
    <t>Partnered female buying TM798 expects to run.  It is possible that partnered female customers buying TM798 are professional runners.</t>
  </si>
  <si>
    <t>Steps to Follow</t>
  </si>
  <si>
    <t>Serial No.</t>
  </si>
  <si>
    <t>Explore the dataset</t>
  </si>
  <si>
    <t>Find summary statistics and draw insights from it.</t>
  </si>
  <si>
    <t>Perform univariate analysis</t>
  </si>
  <si>
    <t>Perform bivariate/multivariate analysis</t>
  </si>
  <si>
    <t>Find the correlation among the features.</t>
  </si>
  <si>
    <t>Step 1- Select the Insert tab ---&gt; In the Charts group, click on the ‘Insert Scatter or Bubble Chart’ option ---&gt; Select 'Scatter'</t>
  </si>
  <si>
    <t>Step 2- Click on 'Select Data' ---&gt; Provide the appropriate data from CardioGoodFitness sheet</t>
  </si>
  <si>
    <t>Step 3- Click on 'Ok'</t>
  </si>
  <si>
    <t>The above plot indicates that the expected miles of the customers increase with age.</t>
  </si>
  <si>
    <t>It is possible that old people are planning to run more miles to be fit.</t>
  </si>
  <si>
    <t>Create scatterplots to show relationship between Age and Income, Age and Miles, Education and Income.</t>
  </si>
  <si>
    <t>Hint - AVERAGE function returns the arithmetic mean of the sample data.</t>
  </si>
  <si>
    <t xml:space="preserve">The average of the 'Usage' columns is around 3. It indicates that customers use treadmills 3-4 times a week on an average. </t>
  </si>
  <si>
    <t>4- 75% of the customers have rated themselves below 4. It is possible that the customers are planning to be fit by doing exercise on treadmills.</t>
  </si>
  <si>
    <t>5- Income has many outliers towards the higher end. These outliers refer to the higher income group customers.</t>
  </si>
  <si>
    <t>The above plot indicates that experienced persons earn more than the fresher's.</t>
  </si>
  <si>
    <t>The above plot indicates that the customers having higher education earns well.</t>
  </si>
  <si>
    <t>Step 2 - Provide the numeric data from the 'Step 1 - Descriptive Statistics' sheet.</t>
  </si>
  <si>
    <t>Step 5- Select the correlation table ---&gt; Go to 'Conditional Formatting', then 'Colour Scales' ---&gt; Choose any rule as per your choice</t>
  </si>
  <si>
    <t>4- Usage has a positive correlation with Fitness, indicating fit customers would use the treadmills more.</t>
  </si>
  <si>
    <t>Problem Statement</t>
  </si>
  <si>
    <t>An analytics company has collected customers' data of the treadmill product(s) of a retail store called Cardio Good Fitness. As a newly hired Data Scientist of the company, you are given the task to explore the dataset and extract observations &amp; insights about the data that can help the company to take business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</si>
</sst>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Arial"/>
    </font>
    <font>
      <sz val="11"/>
      <color theme="1"/>
      <name val="Calibri"/>
      <family val="2"/>
      <scheme val="minor"/>
    </font>
    <font>
      <sz val="11"/>
      <color theme="1"/>
      <name val="Arial"/>
    </font>
    <font>
      <sz val="11"/>
      <color theme="1"/>
      <name val="Calibri"/>
    </font>
    <font>
      <sz val="11"/>
      <name val="Arial"/>
    </font>
    <font>
      <i/>
      <sz val="11"/>
      <color theme="1"/>
      <name val="Arial"/>
      <family val="2"/>
    </font>
    <font>
      <b/>
      <sz val="11"/>
      <name val="Calibri"/>
      <family val="2"/>
      <scheme val="major"/>
    </font>
    <font>
      <sz val="11"/>
      <name val="Calibri"/>
      <family val="2"/>
      <scheme val="major"/>
    </font>
    <font>
      <sz val="11"/>
      <color theme="1"/>
      <name val="Calibri"/>
      <family val="2"/>
      <scheme val="major"/>
    </font>
    <font>
      <b/>
      <sz val="11"/>
      <color theme="1"/>
      <name val="Calibri"/>
      <family val="2"/>
      <scheme val="major"/>
    </font>
    <font>
      <sz val="11"/>
      <color rgb="FF000000"/>
      <name val="Calibri"/>
      <family val="2"/>
      <scheme val="major"/>
    </font>
    <font>
      <b/>
      <sz val="14"/>
      <color theme="1"/>
      <name val="Calibri"/>
      <family val="2"/>
      <scheme val="major"/>
    </font>
    <font>
      <b/>
      <sz val="14"/>
      <name val="Calibri"/>
      <family val="2"/>
      <scheme val="major"/>
    </font>
    <font>
      <b/>
      <i/>
      <sz val="11"/>
      <color theme="1"/>
      <name val="Calibri"/>
      <family val="2"/>
      <scheme val="major"/>
    </font>
    <font>
      <i/>
      <sz val="11"/>
      <color theme="1"/>
      <name val="Calibri"/>
      <family val="2"/>
      <scheme val="major"/>
    </font>
    <font>
      <b/>
      <i/>
      <sz val="11"/>
      <name val="Calibri"/>
      <family val="2"/>
      <scheme val="major"/>
    </font>
  </fonts>
  <fills count="9">
    <fill>
      <patternFill patternType="none"/>
    </fill>
    <fill>
      <patternFill patternType="gray125"/>
    </fill>
    <fill>
      <patternFill patternType="solid">
        <fgColor theme="4" tint="0.79998168889431442"/>
        <bgColor rgb="FFF4B083"/>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79998168889431442"/>
        <bgColor rgb="FFF4B083"/>
      </patternFill>
    </fill>
    <fill>
      <patternFill patternType="solid">
        <fgColor theme="4" tint="0.79998168889431442"/>
        <bgColor rgb="FFFFFF00"/>
      </patternFill>
    </fill>
    <fill>
      <patternFill patternType="solid">
        <fgColor theme="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82">
    <xf numFmtId="0" fontId="0" fillId="0" borderId="0" xfId="0" applyFont="1" applyAlignment="1"/>
    <xf numFmtId="0" fontId="3" fillId="0" borderId="0" xfId="0" applyFont="1"/>
    <xf numFmtId="0" fontId="4" fillId="0" borderId="0" xfId="0" applyFont="1"/>
    <xf numFmtId="0" fontId="2" fillId="0" borderId="0" xfId="0" applyFont="1" applyAlignment="1">
      <alignment vertical="top"/>
    </xf>
    <xf numFmtId="0" fontId="0" fillId="3" borderId="0" xfId="0" applyFont="1" applyFill="1" applyAlignment="1"/>
    <xf numFmtId="0" fontId="0" fillId="4" borderId="0" xfId="0" applyFont="1" applyFill="1" applyAlignment="1"/>
    <xf numFmtId="0" fontId="3" fillId="0" borderId="0" xfId="0" applyFont="1" applyAlignment="1"/>
    <xf numFmtId="0" fontId="0" fillId="0" borderId="3" xfId="0" applyFill="1" applyBorder="1" applyAlignment="1"/>
    <xf numFmtId="0" fontId="6" fillId="0" borderId="1" xfId="0" applyFont="1" applyBorder="1"/>
    <xf numFmtId="0" fontId="7" fillId="0" borderId="1" xfId="0" applyFont="1" applyBorder="1"/>
    <xf numFmtId="0" fontId="8" fillId="0" borderId="0" xfId="0" applyFont="1" applyAlignment="1"/>
    <xf numFmtId="0" fontId="9" fillId="3" borderId="3" xfId="0" applyFont="1" applyFill="1" applyBorder="1" applyAlignment="1">
      <alignment horizontal="center" vertical="center"/>
    </xf>
    <xf numFmtId="0" fontId="10" fillId="3" borderId="3" xfId="0" applyFont="1" applyFill="1" applyBorder="1" applyAlignment="1">
      <alignment horizontal="center" vertical="center" wrapText="1"/>
    </xf>
    <xf numFmtId="0" fontId="6" fillId="6" borderId="0" xfId="0" applyFont="1" applyFill="1" applyAlignment="1">
      <alignment vertical="center" wrapText="1"/>
    </xf>
    <xf numFmtId="0" fontId="8" fillId="6" borderId="0" xfId="0" applyFont="1" applyFill="1" applyAlignment="1">
      <alignment vertical="center"/>
    </xf>
    <xf numFmtId="0" fontId="8" fillId="4" borderId="0" xfId="0" applyFont="1" applyFill="1" applyAlignment="1">
      <alignment vertical="center"/>
    </xf>
    <xf numFmtId="0" fontId="8" fillId="4" borderId="0" xfId="0" applyFont="1" applyFill="1" applyAlignment="1"/>
    <xf numFmtId="0" fontId="12" fillId="3" borderId="0" xfId="0" applyFont="1" applyFill="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0" fontId="13" fillId="7" borderId="2" xfId="0" applyFont="1" applyFill="1" applyBorder="1" applyAlignment="1">
      <alignment horizontal="center"/>
    </xf>
    <xf numFmtId="0" fontId="8" fillId="3" borderId="0" xfId="0" applyFont="1" applyFill="1" applyAlignment="1"/>
    <xf numFmtId="0" fontId="10" fillId="3" borderId="0" xfId="0" applyFont="1" applyFill="1" applyAlignment="1">
      <alignment vertical="center"/>
    </xf>
    <xf numFmtId="0" fontId="8" fillId="4" borderId="0" xfId="0" applyFont="1" applyFill="1"/>
    <xf numFmtId="0" fontId="8" fillId="0" borderId="0" xfId="0" applyFont="1"/>
    <xf numFmtId="0" fontId="8" fillId="2" borderId="0" xfId="0" applyFont="1" applyFill="1" applyBorder="1" applyAlignment="1"/>
    <xf numFmtId="0" fontId="8" fillId="3" borderId="0" xfId="0" applyFont="1" applyFill="1" applyBorder="1" applyAlignment="1"/>
    <xf numFmtId="0" fontId="8" fillId="3" borderId="0" xfId="0" applyFont="1" applyFill="1" applyBorder="1"/>
    <xf numFmtId="0" fontId="8" fillId="3" borderId="0" xfId="0" applyFont="1" applyFill="1"/>
    <xf numFmtId="0" fontId="13" fillId="7" borderId="3" xfId="0" applyFont="1" applyFill="1" applyBorder="1" applyAlignment="1">
      <alignment horizontal="center"/>
    </xf>
    <xf numFmtId="0" fontId="13" fillId="3" borderId="3" xfId="0" applyFont="1" applyFill="1" applyBorder="1" applyAlignment="1">
      <alignment horizontal="center"/>
    </xf>
    <xf numFmtId="0" fontId="14" fillId="3" borderId="3" xfId="0" applyFont="1" applyFill="1" applyBorder="1" applyAlignment="1">
      <alignment horizontal="center"/>
    </xf>
    <xf numFmtId="0" fontId="8" fillId="0" borderId="3" xfId="0" applyFont="1" applyFill="1" applyBorder="1" applyAlignment="1"/>
    <xf numFmtId="0" fontId="9" fillId="0" borderId="0" xfId="0" applyFont="1" applyFill="1" applyAlignment="1">
      <alignment vertical="center"/>
    </xf>
    <xf numFmtId="0" fontId="8" fillId="0" borderId="0" xfId="0" applyFont="1" applyFill="1" applyAlignment="1"/>
    <xf numFmtId="0" fontId="3" fillId="0" borderId="0" xfId="0" applyFont="1" applyFill="1"/>
    <xf numFmtId="0" fontId="7" fillId="3" borderId="0" xfId="0" applyFont="1" applyFill="1"/>
    <xf numFmtId="0" fontId="4" fillId="3" borderId="0" xfId="0" applyFont="1" applyFill="1"/>
    <xf numFmtId="0" fontId="7" fillId="0" borderId="3" xfId="0" applyFont="1" applyBorder="1"/>
    <xf numFmtId="0" fontId="15" fillId="3" borderId="3" xfId="0" applyFont="1" applyFill="1" applyBorder="1"/>
    <xf numFmtId="0" fontId="4" fillId="0" borderId="3" xfId="0" applyFont="1" applyBorder="1"/>
    <xf numFmtId="0" fontId="0" fillId="0" borderId="0" xfId="0" applyFont="1" applyFill="1" applyAlignment="1"/>
    <xf numFmtId="0" fontId="5" fillId="0" borderId="3" xfId="0" applyFont="1" applyFill="1" applyBorder="1" applyAlignment="1">
      <alignment horizontal="center"/>
    </xf>
    <xf numFmtId="0" fontId="0" fillId="8" borderId="0" xfId="0" applyFill="1" applyBorder="1" applyAlignment="1">
      <alignment wrapText="1"/>
    </xf>
    <xf numFmtId="0" fontId="8" fillId="0" borderId="3" xfId="0" pivotButton="1" applyFont="1" applyBorder="1" applyAlignment="1"/>
    <xf numFmtId="0" fontId="8" fillId="0" borderId="3" xfId="0" applyFont="1" applyBorder="1" applyAlignment="1"/>
    <xf numFmtId="0" fontId="8" fillId="0" borderId="3" xfId="0" applyFont="1" applyBorder="1" applyAlignment="1">
      <alignment horizontal="left"/>
    </xf>
    <xf numFmtId="0" fontId="8" fillId="0" borderId="3" xfId="0" applyNumberFormat="1" applyFont="1" applyBorder="1" applyAlignment="1"/>
    <xf numFmtId="0" fontId="8" fillId="0" borderId="3" xfId="0" applyFont="1" applyBorder="1" applyAlignment="1">
      <alignment horizontal="left" indent="1"/>
    </xf>
    <xf numFmtId="0" fontId="9"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1" fillId="0" borderId="3" xfId="0" pivotButton="1" applyFont="1" applyBorder="1" applyAlignment="1"/>
    <xf numFmtId="0" fontId="1" fillId="0" borderId="3" xfId="0" applyFont="1" applyBorder="1" applyAlignment="1"/>
    <xf numFmtId="0" fontId="1" fillId="0" borderId="3" xfId="0" applyFont="1" applyBorder="1" applyAlignment="1">
      <alignment horizontal="left"/>
    </xf>
    <xf numFmtId="0" fontId="1" fillId="0" borderId="3" xfId="0" applyNumberFormat="1" applyFont="1" applyBorder="1" applyAlignment="1"/>
    <xf numFmtId="0" fontId="1" fillId="0" borderId="3" xfId="0" applyFont="1" applyBorder="1" applyAlignment="1">
      <alignment horizontal="left" indent="1"/>
    </xf>
    <xf numFmtId="0" fontId="8" fillId="0" borderId="12" xfId="0" pivotButton="1" applyFont="1" applyBorder="1" applyAlignment="1"/>
    <xf numFmtId="0" fontId="8" fillId="0" borderId="12" xfId="0" applyFont="1" applyBorder="1" applyAlignment="1"/>
    <xf numFmtId="0" fontId="8" fillId="0" borderId="0" xfId="0" applyFont="1" applyAlignment="1">
      <alignment vertical="top" wrapText="1"/>
    </xf>
    <xf numFmtId="0" fontId="8" fillId="3" borderId="4" xfId="0" applyFont="1" applyFill="1" applyBorder="1" applyAlignment="1">
      <alignment horizontal="center"/>
    </xf>
    <xf numFmtId="0" fontId="8" fillId="3" borderId="5" xfId="0" applyFont="1" applyFill="1" applyBorder="1" applyAlignment="1">
      <alignment horizontal="center"/>
    </xf>
    <xf numFmtId="0" fontId="8" fillId="3" borderId="6" xfId="0" applyFont="1" applyFill="1" applyBorder="1" applyAlignment="1">
      <alignment horizontal="center"/>
    </xf>
    <xf numFmtId="0" fontId="9" fillId="3" borderId="3" xfId="0" applyFont="1" applyFill="1" applyBorder="1" applyAlignment="1">
      <alignment horizontal="center"/>
    </xf>
    <xf numFmtId="0" fontId="11" fillId="5" borderId="0" xfId="0" applyFont="1" applyFill="1" applyAlignment="1">
      <alignment horizontal="center"/>
    </xf>
    <xf numFmtId="0" fontId="8" fillId="5" borderId="0" xfId="0" applyFont="1" applyFill="1" applyAlignment="1">
      <alignment horizontal="center"/>
    </xf>
    <xf numFmtId="0" fontId="8" fillId="0" borderId="0" xfId="0" applyFont="1" applyAlignment="1">
      <alignment horizontal="left" vertical="top" wrapText="1"/>
    </xf>
    <xf numFmtId="0" fontId="8" fillId="4" borderId="4" xfId="0" applyFont="1" applyFill="1" applyBorder="1" applyAlignment="1">
      <alignment horizontal="center"/>
    </xf>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4" borderId="3" xfId="0" applyFont="1" applyFill="1" applyBorder="1" applyAlignment="1">
      <alignment horizontal="center"/>
    </xf>
    <xf numFmtId="0" fontId="8" fillId="3" borderId="4" xfId="0" applyFont="1" applyFill="1" applyBorder="1" applyAlignment="1">
      <alignment horizontal="center" vertical="top"/>
    </xf>
    <xf numFmtId="0" fontId="8" fillId="3" borderId="5" xfId="0" applyFont="1" applyFill="1" applyBorder="1" applyAlignment="1">
      <alignment horizontal="center" vertical="top"/>
    </xf>
    <xf numFmtId="0" fontId="8" fillId="3" borderId="6" xfId="0" applyFont="1" applyFill="1" applyBorder="1" applyAlignment="1">
      <alignment horizontal="center" vertical="top"/>
    </xf>
    <xf numFmtId="0" fontId="9" fillId="3" borderId="0" xfId="0" applyFont="1" applyFill="1" applyAlignment="1">
      <alignment horizontal="center" vertical="center"/>
    </xf>
    <xf numFmtId="0" fontId="8"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11" fillId="4" borderId="3" xfId="0" applyFont="1" applyFill="1" applyBorder="1" applyAlignment="1">
      <alignment horizontal="center" wrapText="1"/>
    </xf>
    <xf numFmtId="0" fontId="11" fillId="4" borderId="9" xfId="0" applyFont="1" applyFill="1" applyBorder="1" applyAlignment="1">
      <alignment wrapText="1"/>
    </xf>
    <xf numFmtId="0" fontId="9" fillId="4" borderId="10" xfId="0" applyFont="1" applyFill="1" applyBorder="1" applyAlignment="1">
      <alignment wrapText="1"/>
    </xf>
    <xf numFmtId="0" fontId="11" fillId="4" borderId="7" xfId="0" applyFont="1" applyFill="1" applyBorder="1" applyAlignment="1">
      <alignment wrapText="1"/>
    </xf>
    <xf numFmtId="0" fontId="9" fillId="4" borderId="11" xfId="0" applyFont="1" applyFill="1" applyBorder="1" applyAlignment="1">
      <alignment wrapText="1"/>
    </xf>
    <xf numFmtId="0" fontId="9" fillId="4" borderId="8" xfId="0" applyFont="1" applyFill="1" applyBorder="1" applyAlignment="1">
      <alignment wrapText="1"/>
    </xf>
  </cellXfs>
  <cellStyles count="1">
    <cellStyle name="Normal" xfId="0" builtinId="0"/>
  </cellStyles>
  <dxfs count="118">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font>
        <name val="Calibri"/>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CardioGoodFitness!$H$1</c:f>
              <c:strCache>
                <c:ptCount val="1"/>
                <c:pt idx="0">
                  <c:v>Income</c:v>
                </c:pt>
              </c:strCache>
            </c:strRef>
          </c:tx>
          <c:spPr>
            <a:ln w="25400" cap="rnd">
              <a:noFill/>
              <a:round/>
            </a:ln>
            <a:effectLst/>
          </c:spPr>
          <c:marker>
            <c:symbol val="circle"/>
            <c:size val="5"/>
            <c:spPr>
              <a:solidFill>
                <a:schemeClr val="accent1"/>
              </a:solidFill>
              <a:ln w="9525">
                <a:solidFill>
                  <a:schemeClr val="accent1"/>
                </a:solidFill>
              </a:ln>
              <a:effectLst/>
            </c:spPr>
          </c:marker>
          <c:xVal>
            <c:numRef>
              <c:f>CardioGoodFitness!$B$2:$B$181</c:f>
              <c:numCache>
                <c:formatCode>General</c:formatCode>
                <c:ptCount val="180"/>
                <c:pt idx="0">
                  <c:v>18</c:v>
                </c:pt>
                <c:pt idx="1">
                  <c:v>19</c:v>
                </c:pt>
                <c:pt idx="2">
                  <c:v>19</c:v>
                </c:pt>
                <c:pt idx="3">
                  <c:v>19</c:v>
                </c:pt>
                <c:pt idx="4">
                  <c:v>20</c:v>
                </c:pt>
                <c:pt idx="5">
                  <c:v>20</c:v>
                </c:pt>
                <c:pt idx="6">
                  <c:v>21</c:v>
                </c:pt>
                <c:pt idx="7">
                  <c:v>21</c:v>
                </c:pt>
                <c:pt idx="8">
                  <c:v>21</c:v>
                </c:pt>
                <c:pt idx="9">
                  <c:v>21</c:v>
                </c:pt>
                <c:pt idx="10">
                  <c:v>22</c:v>
                </c:pt>
                <c:pt idx="11">
                  <c:v>22</c:v>
                </c:pt>
                <c:pt idx="12">
                  <c:v>22</c:v>
                </c:pt>
                <c:pt idx="13">
                  <c:v>22</c:v>
                </c:pt>
                <c:pt idx="14">
                  <c:v>23</c:v>
                </c:pt>
                <c:pt idx="15">
                  <c:v>23</c:v>
                </c:pt>
                <c:pt idx="16">
                  <c:v>23</c:v>
                </c:pt>
                <c:pt idx="17">
                  <c:v>23</c:v>
                </c:pt>
                <c:pt idx="18">
                  <c:v>23</c:v>
                </c:pt>
                <c:pt idx="19">
                  <c:v>23</c:v>
                </c:pt>
                <c:pt idx="20">
                  <c:v>23</c:v>
                </c:pt>
                <c:pt idx="21">
                  <c:v>23</c:v>
                </c:pt>
                <c:pt idx="22">
                  <c:v>24</c:v>
                </c:pt>
                <c:pt idx="23">
                  <c:v>24</c:v>
                </c:pt>
                <c:pt idx="24">
                  <c:v>24</c:v>
                </c:pt>
                <c:pt idx="25">
                  <c:v>24</c:v>
                </c:pt>
                <c:pt idx="26">
                  <c:v>24</c:v>
                </c:pt>
                <c:pt idx="27">
                  <c:v>25</c:v>
                </c:pt>
                <c:pt idx="28">
                  <c:v>25</c:v>
                </c:pt>
                <c:pt idx="29">
                  <c:v>25</c:v>
                </c:pt>
                <c:pt idx="30">
                  <c:v>25</c:v>
                </c:pt>
                <c:pt idx="31">
                  <c:v>25</c:v>
                </c:pt>
                <c:pt idx="32">
                  <c:v>25</c:v>
                </c:pt>
                <c:pt idx="33">
                  <c:v>25</c:v>
                </c:pt>
                <c:pt idx="34">
                  <c:v>26</c:v>
                </c:pt>
                <c:pt idx="35">
                  <c:v>26</c:v>
                </c:pt>
                <c:pt idx="36">
                  <c:v>26</c:v>
                </c:pt>
                <c:pt idx="37">
                  <c:v>26</c:v>
                </c:pt>
                <c:pt idx="38">
                  <c:v>26</c:v>
                </c:pt>
                <c:pt idx="39">
                  <c:v>26</c:v>
                </c:pt>
                <c:pt idx="40">
                  <c:v>26</c:v>
                </c:pt>
                <c:pt idx="41">
                  <c:v>27</c:v>
                </c:pt>
                <c:pt idx="42">
                  <c:v>27</c:v>
                </c:pt>
                <c:pt idx="43">
                  <c:v>27</c:v>
                </c:pt>
                <c:pt idx="44">
                  <c:v>28</c:v>
                </c:pt>
                <c:pt idx="45">
                  <c:v>28</c:v>
                </c:pt>
                <c:pt idx="46">
                  <c:v>28</c:v>
                </c:pt>
                <c:pt idx="47">
                  <c:v>28</c:v>
                </c:pt>
                <c:pt idx="48">
                  <c:v>28</c:v>
                </c:pt>
                <c:pt idx="49">
                  <c:v>28</c:v>
                </c:pt>
                <c:pt idx="50">
                  <c:v>29</c:v>
                </c:pt>
                <c:pt idx="51">
                  <c:v>29</c:v>
                </c:pt>
                <c:pt idx="52">
                  <c:v>29</c:v>
                </c:pt>
                <c:pt idx="53">
                  <c:v>30</c:v>
                </c:pt>
                <c:pt idx="54">
                  <c:v>30</c:v>
                </c:pt>
                <c:pt idx="55">
                  <c:v>31</c:v>
                </c:pt>
                <c:pt idx="56">
                  <c:v>31</c:v>
                </c:pt>
                <c:pt idx="57">
                  <c:v>32</c:v>
                </c:pt>
                <c:pt idx="58">
                  <c:v>32</c:v>
                </c:pt>
                <c:pt idx="59">
                  <c:v>33</c:v>
                </c:pt>
                <c:pt idx="60">
                  <c:v>33</c:v>
                </c:pt>
                <c:pt idx="61">
                  <c:v>34</c:v>
                </c:pt>
                <c:pt idx="62">
                  <c:v>34</c:v>
                </c:pt>
                <c:pt idx="63">
                  <c:v>35</c:v>
                </c:pt>
                <c:pt idx="64">
                  <c:v>35</c:v>
                </c:pt>
                <c:pt idx="65">
                  <c:v>35</c:v>
                </c:pt>
                <c:pt idx="66">
                  <c:v>36</c:v>
                </c:pt>
                <c:pt idx="67">
                  <c:v>37</c:v>
                </c:pt>
                <c:pt idx="68">
                  <c:v>38</c:v>
                </c:pt>
                <c:pt idx="69">
                  <c:v>38</c:v>
                </c:pt>
                <c:pt idx="70">
                  <c:v>38</c:v>
                </c:pt>
                <c:pt idx="71">
                  <c:v>38</c:v>
                </c:pt>
                <c:pt idx="72">
                  <c:v>39</c:v>
                </c:pt>
                <c:pt idx="73">
                  <c:v>40</c:v>
                </c:pt>
                <c:pt idx="74">
                  <c:v>41</c:v>
                </c:pt>
                <c:pt idx="75">
                  <c:v>43</c:v>
                </c:pt>
                <c:pt idx="76">
                  <c:v>44</c:v>
                </c:pt>
                <c:pt idx="77">
                  <c:v>46</c:v>
                </c:pt>
                <c:pt idx="78">
                  <c:v>47</c:v>
                </c:pt>
                <c:pt idx="79">
                  <c:v>50</c:v>
                </c:pt>
                <c:pt idx="80">
                  <c:v>19</c:v>
                </c:pt>
                <c:pt idx="81">
                  <c:v>20</c:v>
                </c:pt>
                <c:pt idx="82">
                  <c:v>20</c:v>
                </c:pt>
                <c:pt idx="83">
                  <c:v>20</c:v>
                </c:pt>
                <c:pt idx="84">
                  <c:v>21</c:v>
                </c:pt>
                <c:pt idx="85">
                  <c:v>21</c:v>
                </c:pt>
                <c:pt idx="86">
                  <c:v>21</c:v>
                </c:pt>
                <c:pt idx="87">
                  <c:v>23</c:v>
                </c:pt>
                <c:pt idx="88">
                  <c:v>23</c:v>
                </c:pt>
                <c:pt idx="89">
                  <c:v>23</c:v>
                </c:pt>
                <c:pt idx="90">
                  <c:v>23</c:v>
                </c:pt>
                <c:pt idx="91">
                  <c:v>23</c:v>
                </c:pt>
                <c:pt idx="92">
                  <c:v>23</c:v>
                </c:pt>
                <c:pt idx="93">
                  <c:v>23</c:v>
                </c:pt>
                <c:pt idx="94">
                  <c:v>24</c:v>
                </c:pt>
                <c:pt idx="95">
                  <c:v>24</c:v>
                </c:pt>
                <c:pt idx="96">
                  <c:v>24</c:v>
                </c:pt>
                <c:pt idx="97">
                  <c:v>25</c:v>
                </c:pt>
                <c:pt idx="98">
                  <c:v>25</c:v>
                </c:pt>
                <c:pt idx="99">
                  <c:v>25</c:v>
                </c:pt>
                <c:pt idx="100">
                  <c:v>25</c:v>
                </c:pt>
                <c:pt idx="101">
                  <c:v>25</c:v>
                </c:pt>
                <c:pt idx="102">
                  <c:v>25</c:v>
                </c:pt>
                <c:pt idx="103">
                  <c:v>25</c:v>
                </c:pt>
                <c:pt idx="104">
                  <c:v>25</c:v>
                </c:pt>
                <c:pt idx="105">
                  <c:v>25</c:v>
                </c:pt>
                <c:pt idx="106">
                  <c:v>25</c:v>
                </c:pt>
                <c:pt idx="107">
                  <c:v>25</c:v>
                </c:pt>
                <c:pt idx="108">
                  <c:v>26</c:v>
                </c:pt>
                <c:pt idx="109">
                  <c:v>26</c:v>
                </c:pt>
                <c:pt idx="110">
                  <c:v>26</c:v>
                </c:pt>
                <c:pt idx="111">
                  <c:v>27</c:v>
                </c:pt>
                <c:pt idx="112">
                  <c:v>29</c:v>
                </c:pt>
                <c:pt idx="113">
                  <c:v>30</c:v>
                </c:pt>
                <c:pt idx="114">
                  <c:v>30</c:v>
                </c:pt>
                <c:pt idx="115">
                  <c:v>31</c:v>
                </c:pt>
                <c:pt idx="116">
                  <c:v>31</c:v>
                </c:pt>
                <c:pt idx="117">
                  <c:v>31</c:v>
                </c:pt>
                <c:pt idx="118">
                  <c:v>32</c:v>
                </c:pt>
                <c:pt idx="119">
                  <c:v>32</c:v>
                </c:pt>
                <c:pt idx="120">
                  <c:v>33</c:v>
                </c:pt>
                <c:pt idx="121">
                  <c:v>33</c:v>
                </c:pt>
                <c:pt idx="122">
                  <c:v>33</c:v>
                </c:pt>
                <c:pt idx="123">
                  <c:v>33</c:v>
                </c:pt>
                <c:pt idx="124">
                  <c:v>33</c:v>
                </c:pt>
                <c:pt idx="125">
                  <c:v>34</c:v>
                </c:pt>
                <c:pt idx="126">
                  <c:v>34</c:v>
                </c:pt>
                <c:pt idx="127">
                  <c:v>34</c:v>
                </c:pt>
                <c:pt idx="128">
                  <c:v>35</c:v>
                </c:pt>
                <c:pt idx="129">
                  <c:v>35</c:v>
                </c:pt>
                <c:pt idx="130">
                  <c:v>35</c:v>
                </c:pt>
                <c:pt idx="131">
                  <c:v>35</c:v>
                </c:pt>
                <c:pt idx="132">
                  <c:v>37</c:v>
                </c:pt>
                <c:pt idx="133">
                  <c:v>38</c:v>
                </c:pt>
                <c:pt idx="134">
                  <c:v>38</c:v>
                </c:pt>
                <c:pt idx="135">
                  <c:v>40</c:v>
                </c:pt>
                <c:pt idx="136">
                  <c:v>40</c:v>
                </c:pt>
                <c:pt idx="137">
                  <c:v>40</c:v>
                </c:pt>
                <c:pt idx="138">
                  <c:v>45</c:v>
                </c:pt>
                <c:pt idx="139">
                  <c:v>48</c:v>
                </c:pt>
                <c:pt idx="140">
                  <c:v>22</c:v>
                </c:pt>
                <c:pt idx="141">
                  <c:v>22</c:v>
                </c:pt>
                <c:pt idx="142">
                  <c:v>22</c:v>
                </c:pt>
                <c:pt idx="143">
                  <c:v>23</c:v>
                </c:pt>
                <c:pt idx="144">
                  <c:v>23</c:v>
                </c:pt>
                <c:pt idx="145">
                  <c:v>23</c:v>
                </c:pt>
                <c:pt idx="146">
                  <c:v>24</c:v>
                </c:pt>
                <c:pt idx="147">
                  <c:v>24</c:v>
                </c:pt>
                <c:pt idx="148">
                  <c:v>24</c:v>
                </c:pt>
                <c:pt idx="149">
                  <c:v>24</c:v>
                </c:pt>
                <c:pt idx="150">
                  <c:v>25</c:v>
                </c:pt>
                <c:pt idx="151">
                  <c:v>25</c:v>
                </c:pt>
                <c:pt idx="152">
                  <c:v>25</c:v>
                </c:pt>
                <c:pt idx="153">
                  <c:v>25</c:v>
                </c:pt>
                <c:pt idx="154">
                  <c:v>25</c:v>
                </c:pt>
                <c:pt idx="155">
                  <c:v>25</c:v>
                </c:pt>
                <c:pt idx="156">
                  <c:v>25</c:v>
                </c:pt>
                <c:pt idx="157">
                  <c:v>26</c:v>
                </c:pt>
                <c:pt idx="158">
                  <c:v>26</c:v>
                </c:pt>
                <c:pt idx="159">
                  <c:v>27</c:v>
                </c:pt>
                <c:pt idx="160">
                  <c:v>27</c:v>
                </c:pt>
                <c:pt idx="161">
                  <c:v>27</c:v>
                </c:pt>
                <c:pt idx="162">
                  <c:v>28</c:v>
                </c:pt>
                <c:pt idx="163">
                  <c:v>28</c:v>
                </c:pt>
                <c:pt idx="164">
                  <c:v>28</c:v>
                </c:pt>
                <c:pt idx="165">
                  <c:v>29</c:v>
                </c:pt>
                <c:pt idx="166">
                  <c:v>29</c:v>
                </c:pt>
                <c:pt idx="167">
                  <c:v>30</c:v>
                </c:pt>
                <c:pt idx="168">
                  <c:v>30</c:v>
                </c:pt>
                <c:pt idx="169">
                  <c:v>30</c:v>
                </c:pt>
                <c:pt idx="170">
                  <c:v>31</c:v>
                </c:pt>
                <c:pt idx="171">
                  <c:v>33</c:v>
                </c:pt>
                <c:pt idx="172">
                  <c:v>34</c:v>
                </c:pt>
                <c:pt idx="173">
                  <c:v>35</c:v>
                </c:pt>
                <c:pt idx="174">
                  <c:v>38</c:v>
                </c:pt>
                <c:pt idx="175">
                  <c:v>40</c:v>
                </c:pt>
                <c:pt idx="176">
                  <c:v>42</c:v>
                </c:pt>
                <c:pt idx="177">
                  <c:v>45</c:v>
                </c:pt>
                <c:pt idx="178">
                  <c:v>47</c:v>
                </c:pt>
                <c:pt idx="179">
                  <c:v>48</c:v>
                </c:pt>
              </c:numCache>
            </c:numRef>
          </c:xVal>
          <c:yVal>
            <c:numRef>
              <c:f>CardioGoodFitness!$H$2:$H$181</c:f>
              <c:numCache>
                <c:formatCode>General</c:formatCode>
                <c:ptCount val="180"/>
                <c:pt idx="0">
                  <c:v>29562</c:v>
                </c:pt>
                <c:pt idx="1">
                  <c:v>31836</c:v>
                </c:pt>
                <c:pt idx="2">
                  <c:v>30699</c:v>
                </c:pt>
                <c:pt idx="3">
                  <c:v>32973</c:v>
                </c:pt>
                <c:pt idx="4">
                  <c:v>35247</c:v>
                </c:pt>
                <c:pt idx="5">
                  <c:v>32973</c:v>
                </c:pt>
                <c:pt idx="6">
                  <c:v>35247</c:v>
                </c:pt>
                <c:pt idx="7">
                  <c:v>32973</c:v>
                </c:pt>
                <c:pt idx="8">
                  <c:v>35247</c:v>
                </c:pt>
                <c:pt idx="9">
                  <c:v>37521</c:v>
                </c:pt>
                <c:pt idx="10">
                  <c:v>36384</c:v>
                </c:pt>
                <c:pt idx="11">
                  <c:v>35247</c:v>
                </c:pt>
                <c:pt idx="12">
                  <c:v>36384</c:v>
                </c:pt>
                <c:pt idx="13">
                  <c:v>35247</c:v>
                </c:pt>
                <c:pt idx="14">
                  <c:v>38658</c:v>
                </c:pt>
                <c:pt idx="15">
                  <c:v>40932</c:v>
                </c:pt>
                <c:pt idx="16">
                  <c:v>34110</c:v>
                </c:pt>
                <c:pt idx="17">
                  <c:v>39795</c:v>
                </c:pt>
                <c:pt idx="18">
                  <c:v>38658</c:v>
                </c:pt>
                <c:pt idx="19">
                  <c:v>34110</c:v>
                </c:pt>
                <c:pt idx="20">
                  <c:v>38658</c:v>
                </c:pt>
                <c:pt idx="21">
                  <c:v>40932</c:v>
                </c:pt>
                <c:pt idx="22">
                  <c:v>42069</c:v>
                </c:pt>
                <c:pt idx="23">
                  <c:v>44343</c:v>
                </c:pt>
                <c:pt idx="24">
                  <c:v>45480</c:v>
                </c:pt>
                <c:pt idx="25">
                  <c:v>42069</c:v>
                </c:pt>
                <c:pt idx="26">
                  <c:v>46617</c:v>
                </c:pt>
                <c:pt idx="27">
                  <c:v>48891</c:v>
                </c:pt>
                <c:pt idx="28">
                  <c:v>45480</c:v>
                </c:pt>
                <c:pt idx="29">
                  <c:v>53439</c:v>
                </c:pt>
                <c:pt idx="30">
                  <c:v>39795</c:v>
                </c:pt>
                <c:pt idx="31">
                  <c:v>40932</c:v>
                </c:pt>
                <c:pt idx="32">
                  <c:v>40932</c:v>
                </c:pt>
                <c:pt idx="33">
                  <c:v>43206</c:v>
                </c:pt>
                <c:pt idx="34">
                  <c:v>44343</c:v>
                </c:pt>
                <c:pt idx="35">
                  <c:v>52302</c:v>
                </c:pt>
                <c:pt idx="36">
                  <c:v>53439</c:v>
                </c:pt>
                <c:pt idx="37">
                  <c:v>51165</c:v>
                </c:pt>
                <c:pt idx="38">
                  <c:v>36384</c:v>
                </c:pt>
                <c:pt idx="39">
                  <c:v>44343</c:v>
                </c:pt>
                <c:pt idx="40">
                  <c:v>50028</c:v>
                </c:pt>
                <c:pt idx="41">
                  <c:v>45480</c:v>
                </c:pt>
                <c:pt idx="42">
                  <c:v>54576</c:v>
                </c:pt>
                <c:pt idx="43">
                  <c:v>45480</c:v>
                </c:pt>
                <c:pt idx="44">
                  <c:v>46617</c:v>
                </c:pt>
                <c:pt idx="45">
                  <c:v>52302</c:v>
                </c:pt>
                <c:pt idx="46">
                  <c:v>52302</c:v>
                </c:pt>
                <c:pt idx="47">
                  <c:v>54576</c:v>
                </c:pt>
                <c:pt idx="48">
                  <c:v>54576</c:v>
                </c:pt>
                <c:pt idx="49">
                  <c:v>51165</c:v>
                </c:pt>
                <c:pt idx="50">
                  <c:v>68220</c:v>
                </c:pt>
                <c:pt idx="51">
                  <c:v>46617</c:v>
                </c:pt>
                <c:pt idx="52">
                  <c:v>50028</c:v>
                </c:pt>
                <c:pt idx="53">
                  <c:v>46617</c:v>
                </c:pt>
                <c:pt idx="54">
                  <c:v>54576</c:v>
                </c:pt>
                <c:pt idx="55">
                  <c:v>54576</c:v>
                </c:pt>
                <c:pt idx="56">
                  <c:v>45480</c:v>
                </c:pt>
                <c:pt idx="57">
                  <c:v>46617</c:v>
                </c:pt>
                <c:pt idx="58">
                  <c:v>52302</c:v>
                </c:pt>
                <c:pt idx="59">
                  <c:v>55713</c:v>
                </c:pt>
                <c:pt idx="60">
                  <c:v>46617</c:v>
                </c:pt>
                <c:pt idx="61">
                  <c:v>51165</c:v>
                </c:pt>
                <c:pt idx="62">
                  <c:v>52302</c:v>
                </c:pt>
                <c:pt idx="63">
                  <c:v>48891</c:v>
                </c:pt>
                <c:pt idx="64">
                  <c:v>60261</c:v>
                </c:pt>
                <c:pt idx="65">
                  <c:v>67083</c:v>
                </c:pt>
                <c:pt idx="66">
                  <c:v>44343</c:v>
                </c:pt>
                <c:pt idx="67">
                  <c:v>37521</c:v>
                </c:pt>
                <c:pt idx="68">
                  <c:v>46617</c:v>
                </c:pt>
                <c:pt idx="69">
                  <c:v>54576</c:v>
                </c:pt>
                <c:pt idx="70">
                  <c:v>52302</c:v>
                </c:pt>
                <c:pt idx="71">
                  <c:v>56850</c:v>
                </c:pt>
                <c:pt idx="72">
                  <c:v>59124</c:v>
                </c:pt>
                <c:pt idx="73">
                  <c:v>61398</c:v>
                </c:pt>
                <c:pt idx="74">
                  <c:v>54576</c:v>
                </c:pt>
                <c:pt idx="75">
                  <c:v>53439</c:v>
                </c:pt>
                <c:pt idx="76">
                  <c:v>57987</c:v>
                </c:pt>
                <c:pt idx="77">
                  <c:v>60261</c:v>
                </c:pt>
                <c:pt idx="78">
                  <c:v>56850</c:v>
                </c:pt>
                <c:pt idx="79">
                  <c:v>64809</c:v>
                </c:pt>
                <c:pt idx="80">
                  <c:v>31836</c:v>
                </c:pt>
                <c:pt idx="81">
                  <c:v>32973</c:v>
                </c:pt>
                <c:pt idx="82">
                  <c:v>34110</c:v>
                </c:pt>
                <c:pt idx="83">
                  <c:v>38658</c:v>
                </c:pt>
                <c:pt idx="84">
                  <c:v>34110</c:v>
                </c:pt>
                <c:pt idx="85">
                  <c:v>34110</c:v>
                </c:pt>
                <c:pt idx="86">
                  <c:v>32973</c:v>
                </c:pt>
                <c:pt idx="87">
                  <c:v>36384</c:v>
                </c:pt>
                <c:pt idx="88">
                  <c:v>38658</c:v>
                </c:pt>
                <c:pt idx="89">
                  <c:v>45480</c:v>
                </c:pt>
                <c:pt idx="90">
                  <c:v>45480</c:v>
                </c:pt>
                <c:pt idx="91">
                  <c:v>43206</c:v>
                </c:pt>
                <c:pt idx="92">
                  <c:v>40932</c:v>
                </c:pt>
                <c:pt idx="93">
                  <c:v>45480</c:v>
                </c:pt>
                <c:pt idx="94">
                  <c:v>40932</c:v>
                </c:pt>
                <c:pt idx="95">
                  <c:v>48891</c:v>
                </c:pt>
                <c:pt idx="96">
                  <c:v>50028</c:v>
                </c:pt>
                <c:pt idx="97">
                  <c:v>45480</c:v>
                </c:pt>
                <c:pt idx="98">
                  <c:v>43206</c:v>
                </c:pt>
                <c:pt idx="99">
                  <c:v>52302</c:v>
                </c:pt>
                <c:pt idx="100">
                  <c:v>47754</c:v>
                </c:pt>
                <c:pt idx="101">
                  <c:v>45480</c:v>
                </c:pt>
                <c:pt idx="102">
                  <c:v>43206</c:v>
                </c:pt>
                <c:pt idx="103">
                  <c:v>45480</c:v>
                </c:pt>
                <c:pt idx="104">
                  <c:v>43206</c:v>
                </c:pt>
                <c:pt idx="105">
                  <c:v>50028</c:v>
                </c:pt>
                <c:pt idx="106">
                  <c:v>45480</c:v>
                </c:pt>
                <c:pt idx="107">
                  <c:v>48891</c:v>
                </c:pt>
                <c:pt idx="108">
                  <c:v>45480</c:v>
                </c:pt>
                <c:pt idx="109">
                  <c:v>50028</c:v>
                </c:pt>
                <c:pt idx="110">
                  <c:v>51165</c:v>
                </c:pt>
                <c:pt idx="111">
                  <c:v>45480</c:v>
                </c:pt>
                <c:pt idx="112">
                  <c:v>51165</c:v>
                </c:pt>
                <c:pt idx="113">
                  <c:v>57987</c:v>
                </c:pt>
                <c:pt idx="114">
                  <c:v>46617</c:v>
                </c:pt>
                <c:pt idx="115">
                  <c:v>52302</c:v>
                </c:pt>
                <c:pt idx="116">
                  <c:v>51165</c:v>
                </c:pt>
                <c:pt idx="117">
                  <c:v>65220</c:v>
                </c:pt>
                <c:pt idx="118">
                  <c:v>60261</c:v>
                </c:pt>
                <c:pt idx="119">
                  <c:v>53439</c:v>
                </c:pt>
                <c:pt idx="120">
                  <c:v>53439</c:v>
                </c:pt>
                <c:pt idx="121">
                  <c:v>50028</c:v>
                </c:pt>
                <c:pt idx="122">
                  <c:v>51165</c:v>
                </c:pt>
                <c:pt idx="123">
                  <c:v>53439</c:v>
                </c:pt>
                <c:pt idx="124">
                  <c:v>47754</c:v>
                </c:pt>
                <c:pt idx="125">
                  <c:v>64809</c:v>
                </c:pt>
                <c:pt idx="126">
                  <c:v>59124</c:v>
                </c:pt>
                <c:pt idx="127">
                  <c:v>67083</c:v>
                </c:pt>
                <c:pt idx="128">
                  <c:v>52302</c:v>
                </c:pt>
                <c:pt idx="129">
                  <c:v>53439</c:v>
                </c:pt>
                <c:pt idx="130">
                  <c:v>50028</c:v>
                </c:pt>
                <c:pt idx="131">
                  <c:v>53439</c:v>
                </c:pt>
                <c:pt idx="132">
                  <c:v>48891</c:v>
                </c:pt>
                <c:pt idx="133">
                  <c:v>62535</c:v>
                </c:pt>
                <c:pt idx="134">
                  <c:v>59124</c:v>
                </c:pt>
                <c:pt idx="135">
                  <c:v>61398</c:v>
                </c:pt>
                <c:pt idx="136">
                  <c:v>57987</c:v>
                </c:pt>
                <c:pt idx="137">
                  <c:v>64809</c:v>
                </c:pt>
                <c:pt idx="138">
                  <c:v>54576</c:v>
                </c:pt>
                <c:pt idx="139">
                  <c:v>57987</c:v>
                </c:pt>
                <c:pt idx="140">
                  <c:v>48658</c:v>
                </c:pt>
                <c:pt idx="141">
                  <c:v>54781</c:v>
                </c:pt>
                <c:pt idx="142">
                  <c:v>48556</c:v>
                </c:pt>
                <c:pt idx="143">
                  <c:v>58516</c:v>
                </c:pt>
                <c:pt idx="144">
                  <c:v>53536</c:v>
                </c:pt>
                <c:pt idx="145">
                  <c:v>48556</c:v>
                </c:pt>
                <c:pt idx="146">
                  <c:v>61006</c:v>
                </c:pt>
                <c:pt idx="147">
                  <c:v>57271</c:v>
                </c:pt>
                <c:pt idx="148">
                  <c:v>52291</c:v>
                </c:pt>
                <c:pt idx="149">
                  <c:v>49801</c:v>
                </c:pt>
                <c:pt idx="150">
                  <c:v>49801</c:v>
                </c:pt>
                <c:pt idx="151">
                  <c:v>62251</c:v>
                </c:pt>
                <c:pt idx="152">
                  <c:v>61006</c:v>
                </c:pt>
                <c:pt idx="153">
                  <c:v>64741</c:v>
                </c:pt>
                <c:pt idx="154">
                  <c:v>70966</c:v>
                </c:pt>
                <c:pt idx="155">
                  <c:v>75946</c:v>
                </c:pt>
                <c:pt idx="156">
                  <c:v>74701</c:v>
                </c:pt>
                <c:pt idx="157">
                  <c:v>69721</c:v>
                </c:pt>
                <c:pt idx="158">
                  <c:v>64741</c:v>
                </c:pt>
                <c:pt idx="159">
                  <c:v>83416</c:v>
                </c:pt>
                <c:pt idx="160">
                  <c:v>88396</c:v>
                </c:pt>
                <c:pt idx="161">
                  <c:v>90886</c:v>
                </c:pt>
                <c:pt idx="162">
                  <c:v>92131</c:v>
                </c:pt>
                <c:pt idx="163">
                  <c:v>77191</c:v>
                </c:pt>
                <c:pt idx="164">
                  <c:v>88396</c:v>
                </c:pt>
                <c:pt idx="165">
                  <c:v>52290</c:v>
                </c:pt>
                <c:pt idx="166">
                  <c:v>85906</c:v>
                </c:pt>
                <c:pt idx="167">
                  <c:v>90886</c:v>
                </c:pt>
                <c:pt idx="168">
                  <c:v>103336</c:v>
                </c:pt>
                <c:pt idx="169">
                  <c:v>99601</c:v>
                </c:pt>
                <c:pt idx="170">
                  <c:v>89641</c:v>
                </c:pt>
                <c:pt idx="171">
                  <c:v>95866</c:v>
                </c:pt>
                <c:pt idx="172">
                  <c:v>92131</c:v>
                </c:pt>
                <c:pt idx="173">
                  <c:v>92131</c:v>
                </c:pt>
                <c:pt idx="174">
                  <c:v>104581</c:v>
                </c:pt>
                <c:pt idx="175">
                  <c:v>83416</c:v>
                </c:pt>
                <c:pt idx="176">
                  <c:v>89641</c:v>
                </c:pt>
                <c:pt idx="177">
                  <c:v>90886</c:v>
                </c:pt>
                <c:pt idx="178">
                  <c:v>104581</c:v>
                </c:pt>
                <c:pt idx="179">
                  <c:v>95508</c:v>
                </c:pt>
              </c:numCache>
            </c:numRef>
          </c:yVal>
          <c:smooth val="0"/>
          <c:extLst>
            <c:ext xmlns:c16="http://schemas.microsoft.com/office/drawing/2014/chart" uri="{C3380CC4-5D6E-409C-BE32-E72D297353CC}">
              <c16:uniqueId val="{00000007-0689-43E6-B255-19DAA2B02F38}"/>
            </c:ext>
          </c:extLst>
        </c:ser>
        <c:dLbls>
          <c:showLegendKey val="0"/>
          <c:showVal val="0"/>
          <c:showCatName val="0"/>
          <c:showSerName val="0"/>
          <c:showPercent val="0"/>
          <c:showBubbleSize val="0"/>
        </c:dLbls>
        <c:axId val="1238405680"/>
        <c:axId val="1238406096"/>
      </c:scatterChart>
      <c:valAx>
        <c:axId val="1238405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5033182414698163"/>
              <c:y val="0.89053185941333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06096"/>
        <c:crosses val="autoZero"/>
        <c:crossBetween val="midCat"/>
      </c:valAx>
      <c:valAx>
        <c:axId val="12384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0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CardioGoodFitness!$I$1</c:f>
              <c:strCache>
                <c:ptCount val="1"/>
                <c:pt idx="0">
                  <c:v>Miles</c:v>
                </c:pt>
              </c:strCache>
            </c:strRef>
          </c:tx>
          <c:spPr>
            <a:ln w="25400" cap="rnd">
              <a:noFill/>
              <a:round/>
            </a:ln>
            <a:effectLst/>
          </c:spPr>
          <c:marker>
            <c:symbol val="circle"/>
            <c:size val="5"/>
            <c:spPr>
              <a:solidFill>
                <a:schemeClr val="accent1"/>
              </a:solidFill>
              <a:ln w="9525">
                <a:solidFill>
                  <a:schemeClr val="accent1"/>
                </a:solidFill>
              </a:ln>
              <a:effectLst/>
            </c:spPr>
          </c:marker>
          <c:xVal>
            <c:numRef>
              <c:f>CardioGoodFitness!$B$2:$B$181</c:f>
              <c:numCache>
                <c:formatCode>General</c:formatCode>
                <c:ptCount val="180"/>
                <c:pt idx="0">
                  <c:v>18</c:v>
                </c:pt>
                <c:pt idx="1">
                  <c:v>19</c:v>
                </c:pt>
                <c:pt idx="2">
                  <c:v>19</c:v>
                </c:pt>
                <c:pt idx="3">
                  <c:v>19</c:v>
                </c:pt>
                <c:pt idx="4">
                  <c:v>20</c:v>
                </c:pt>
                <c:pt idx="5">
                  <c:v>20</c:v>
                </c:pt>
                <c:pt idx="6">
                  <c:v>21</c:v>
                </c:pt>
                <c:pt idx="7">
                  <c:v>21</c:v>
                </c:pt>
                <c:pt idx="8">
                  <c:v>21</c:v>
                </c:pt>
                <c:pt idx="9">
                  <c:v>21</c:v>
                </c:pt>
                <c:pt idx="10">
                  <c:v>22</c:v>
                </c:pt>
                <c:pt idx="11">
                  <c:v>22</c:v>
                </c:pt>
                <c:pt idx="12">
                  <c:v>22</c:v>
                </c:pt>
                <c:pt idx="13">
                  <c:v>22</c:v>
                </c:pt>
                <c:pt idx="14">
                  <c:v>23</c:v>
                </c:pt>
                <c:pt idx="15">
                  <c:v>23</c:v>
                </c:pt>
                <c:pt idx="16">
                  <c:v>23</c:v>
                </c:pt>
                <c:pt idx="17">
                  <c:v>23</c:v>
                </c:pt>
                <c:pt idx="18">
                  <c:v>23</c:v>
                </c:pt>
                <c:pt idx="19">
                  <c:v>23</c:v>
                </c:pt>
                <c:pt idx="20">
                  <c:v>23</c:v>
                </c:pt>
                <c:pt idx="21">
                  <c:v>23</c:v>
                </c:pt>
                <c:pt idx="22">
                  <c:v>24</c:v>
                </c:pt>
                <c:pt idx="23">
                  <c:v>24</c:v>
                </c:pt>
                <c:pt idx="24">
                  <c:v>24</c:v>
                </c:pt>
                <c:pt idx="25">
                  <c:v>24</c:v>
                </c:pt>
                <c:pt idx="26">
                  <c:v>24</c:v>
                </c:pt>
                <c:pt idx="27">
                  <c:v>25</c:v>
                </c:pt>
                <c:pt idx="28">
                  <c:v>25</c:v>
                </c:pt>
                <c:pt idx="29">
                  <c:v>25</c:v>
                </c:pt>
                <c:pt idx="30">
                  <c:v>25</c:v>
                </c:pt>
                <c:pt idx="31">
                  <c:v>25</c:v>
                </c:pt>
                <c:pt idx="32">
                  <c:v>25</c:v>
                </c:pt>
                <c:pt idx="33">
                  <c:v>25</c:v>
                </c:pt>
                <c:pt idx="34">
                  <c:v>26</c:v>
                </c:pt>
                <c:pt idx="35">
                  <c:v>26</c:v>
                </c:pt>
                <c:pt idx="36">
                  <c:v>26</c:v>
                </c:pt>
                <c:pt idx="37">
                  <c:v>26</c:v>
                </c:pt>
                <c:pt idx="38">
                  <c:v>26</c:v>
                </c:pt>
                <c:pt idx="39">
                  <c:v>26</c:v>
                </c:pt>
                <c:pt idx="40">
                  <c:v>26</c:v>
                </c:pt>
                <c:pt idx="41">
                  <c:v>27</c:v>
                </c:pt>
                <c:pt idx="42">
                  <c:v>27</c:v>
                </c:pt>
                <c:pt idx="43">
                  <c:v>27</c:v>
                </c:pt>
                <c:pt idx="44">
                  <c:v>28</c:v>
                </c:pt>
                <c:pt idx="45">
                  <c:v>28</c:v>
                </c:pt>
                <c:pt idx="46">
                  <c:v>28</c:v>
                </c:pt>
                <c:pt idx="47">
                  <c:v>28</c:v>
                </c:pt>
                <c:pt idx="48">
                  <c:v>28</c:v>
                </c:pt>
                <c:pt idx="49">
                  <c:v>28</c:v>
                </c:pt>
                <c:pt idx="50">
                  <c:v>29</c:v>
                </c:pt>
                <c:pt idx="51">
                  <c:v>29</c:v>
                </c:pt>
                <c:pt idx="52">
                  <c:v>29</c:v>
                </c:pt>
                <c:pt idx="53">
                  <c:v>30</c:v>
                </c:pt>
                <c:pt idx="54">
                  <c:v>30</c:v>
                </c:pt>
                <c:pt idx="55">
                  <c:v>31</c:v>
                </c:pt>
                <c:pt idx="56">
                  <c:v>31</c:v>
                </c:pt>
                <c:pt idx="57">
                  <c:v>32</c:v>
                </c:pt>
                <c:pt idx="58">
                  <c:v>32</c:v>
                </c:pt>
                <c:pt idx="59">
                  <c:v>33</c:v>
                </c:pt>
                <c:pt idx="60">
                  <c:v>33</c:v>
                </c:pt>
                <c:pt idx="61">
                  <c:v>34</c:v>
                </c:pt>
                <c:pt idx="62">
                  <c:v>34</c:v>
                </c:pt>
                <c:pt idx="63">
                  <c:v>35</c:v>
                </c:pt>
                <c:pt idx="64">
                  <c:v>35</c:v>
                </c:pt>
                <c:pt idx="65">
                  <c:v>35</c:v>
                </c:pt>
                <c:pt idx="66">
                  <c:v>36</c:v>
                </c:pt>
                <c:pt idx="67">
                  <c:v>37</c:v>
                </c:pt>
                <c:pt idx="68">
                  <c:v>38</c:v>
                </c:pt>
                <c:pt idx="69">
                  <c:v>38</c:v>
                </c:pt>
                <c:pt idx="70">
                  <c:v>38</c:v>
                </c:pt>
                <c:pt idx="71">
                  <c:v>38</c:v>
                </c:pt>
                <c:pt idx="72">
                  <c:v>39</c:v>
                </c:pt>
                <c:pt idx="73">
                  <c:v>40</c:v>
                </c:pt>
                <c:pt idx="74">
                  <c:v>41</c:v>
                </c:pt>
                <c:pt idx="75">
                  <c:v>43</c:v>
                </c:pt>
                <c:pt idx="76">
                  <c:v>44</c:v>
                </c:pt>
                <c:pt idx="77">
                  <c:v>46</c:v>
                </c:pt>
                <c:pt idx="78">
                  <c:v>47</c:v>
                </c:pt>
                <c:pt idx="79">
                  <c:v>50</c:v>
                </c:pt>
                <c:pt idx="80">
                  <c:v>19</c:v>
                </c:pt>
                <c:pt idx="81">
                  <c:v>20</c:v>
                </c:pt>
                <c:pt idx="82">
                  <c:v>20</c:v>
                </c:pt>
                <c:pt idx="83">
                  <c:v>20</c:v>
                </c:pt>
                <c:pt idx="84">
                  <c:v>21</c:v>
                </c:pt>
                <c:pt idx="85">
                  <c:v>21</c:v>
                </c:pt>
                <c:pt idx="86">
                  <c:v>21</c:v>
                </c:pt>
                <c:pt idx="87">
                  <c:v>23</c:v>
                </c:pt>
                <c:pt idx="88">
                  <c:v>23</c:v>
                </c:pt>
                <c:pt idx="89">
                  <c:v>23</c:v>
                </c:pt>
                <c:pt idx="90">
                  <c:v>23</c:v>
                </c:pt>
                <c:pt idx="91">
                  <c:v>23</c:v>
                </c:pt>
                <c:pt idx="92">
                  <c:v>23</c:v>
                </c:pt>
                <c:pt idx="93">
                  <c:v>23</c:v>
                </c:pt>
                <c:pt idx="94">
                  <c:v>24</c:v>
                </c:pt>
                <c:pt idx="95">
                  <c:v>24</c:v>
                </c:pt>
                <c:pt idx="96">
                  <c:v>24</c:v>
                </c:pt>
                <c:pt idx="97">
                  <c:v>25</c:v>
                </c:pt>
                <c:pt idx="98">
                  <c:v>25</c:v>
                </c:pt>
                <c:pt idx="99">
                  <c:v>25</c:v>
                </c:pt>
                <c:pt idx="100">
                  <c:v>25</c:v>
                </c:pt>
                <c:pt idx="101">
                  <c:v>25</c:v>
                </c:pt>
                <c:pt idx="102">
                  <c:v>25</c:v>
                </c:pt>
                <c:pt idx="103">
                  <c:v>25</c:v>
                </c:pt>
                <c:pt idx="104">
                  <c:v>25</c:v>
                </c:pt>
                <c:pt idx="105">
                  <c:v>25</c:v>
                </c:pt>
                <c:pt idx="106">
                  <c:v>25</c:v>
                </c:pt>
                <c:pt idx="107">
                  <c:v>25</c:v>
                </c:pt>
                <c:pt idx="108">
                  <c:v>26</c:v>
                </c:pt>
                <c:pt idx="109">
                  <c:v>26</c:v>
                </c:pt>
                <c:pt idx="110">
                  <c:v>26</c:v>
                </c:pt>
                <c:pt idx="111">
                  <c:v>27</c:v>
                </c:pt>
                <c:pt idx="112">
                  <c:v>29</c:v>
                </c:pt>
                <c:pt idx="113">
                  <c:v>30</c:v>
                </c:pt>
                <c:pt idx="114">
                  <c:v>30</c:v>
                </c:pt>
                <c:pt idx="115">
                  <c:v>31</c:v>
                </c:pt>
                <c:pt idx="116">
                  <c:v>31</c:v>
                </c:pt>
                <c:pt idx="117">
                  <c:v>31</c:v>
                </c:pt>
                <c:pt idx="118">
                  <c:v>32</c:v>
                </c:pt>
                <c:pt idx="119">
                  <c:v>32</c:v>
                </c:pt>
                <c:pt idx="120">
                  <c:v>33</c:v>
                </c:pt>
                <c:pt idx="121">
                  <c:v>33</c:v>
                </c:pt>
                <c:pt idx="122">
                  <c:v>33</c:v>
                </c:pt>
                <c:pt idx="123">
                  <c:v>33</c:v>
                </c:pt>
                <c:pt idx="124">
                  <c:v>33</c:v>
                </c:pt>
                <c:pt idx="125">
                  <c:v>34</c:v>
                </c:pt>
                <c:pt idx="126">
                  <c:v>34</c:v>
                </c:pt>
                <c:pt idx="127">
                  <c:v>34</c:v>
                </c:pt>
                <c:pt idx="128">
                  <c:v>35</c:v>
                </c:pt>
                <c:pt idx="129">
                  <c:v>35</c:v>
                </c:pt>
                <c:pt idx="130">
                  <c:v>35</c:v>
                </c:pt>
                <c:pt idx="131">
                  <c:v>35</c:v>
                </c:pt>
                <c:pt idx="132">
                  <c:v>37</c:v>
                </c:pt>
                <c:pt idx="133">
                  <c:v>38</c:v>
                </c:pt>
                <c:pt idx="134">
                  <c:v>38</c:v>
                </c:pt>
                <c:pt idx="135">
                  <c:v>40</c:v>
                </c:pt>
                <c:pt idx="136">
                  <c:v>40</c:v>
                </c:pt>
                <c:pt idx="137">
                  <c:v>40</c:v>
                </c:pt>
                <c:pt idx="138">
                  <c:v>45</c:v>
                </c:pt>
                <c:pt idx="139">
                  <c:v>48</c:v>
                </c:pt>
                <c:pt idx="140">
                  <c:v>22</c:v>
                </c:pt>
                <c:pt idx="141">
                  <c:v>22</c:v>
                </c:pt>
                <c:pt idx="142">
                  <c:v>22</c:v>
                </c:pt>
                <c:pt idx="143">
                  <c:v>23</c:v>
                </c:pt>
                <c:pt idx="144">
                  <c:v>23</c:v>
                </c:pt>
                <c:pt idx="145">
                  <c:v>23</c:v>
                </c:pt>
                <c:pt idx="146">
                  <c:v>24</c:v>
                </c:pt>
                <c:pt idx="147">
                  <c:v>24</c:v>
                </c:pt>
                <c:pt idx="148">
                  <c:v>24</c:v>
                </c:pt>
                <c:pt idx="149">
                  <c:v>24</c:v>
                </c:pt>
                <c:pt idx="150">
                  <c:v>25</c:v>
                </c:pt>
                <c:pt idx="151">
                  <c:v>25</c:v>
                </c:pt>
                <c:pt idx="152">
                  <c:v>25</c:v>
                </c:pt>
                <c:pt idx="153">
                  <c:v>25</c:v>
                </c:pt>
                <c:pt idx="154">
                  <c:v>25</c:v>
                </c:pt>
                <c:pt idx="155">
                  <c:v>25</c:v>
                </c:pt>
                <c:pt idx="156">
                  <c:v>25</c:v>
                </c:pt>
                <c:pt idx="157">
                  <c:v>26</c:v>
                </c:pt>
                <c:pt idx="158">
                  <c:v>26</c:v>
                </c:pt>
                <c:pt idx="159">
                  <c:v>27</c:v>
                </c:pt>
                <c:pt idx="160">
                  <c:v>27</c:v>
                </c:pt>
                <c:pt idx="161">
                  <c:v>27</c:v>
                </c:pt>
                <c:pt idx="162">
                  <c:v>28</c:v>
                </c:pt>
                <c:pt idx="163">
                  <c:v>28</c:v>
                </c:pt>
                <c:pt idx="164">
                  <c:v>28</c:v>
                </c:pt>
                <c:pt idx="165">
                  <c:v>29</c:v>
                </c:pt>
                <c:pt idx="166">
                  <c:v>29</c:v>
                </c:pt>
                <c:pt idx="167">
                  <c:v>30</c:v>
                </c:pt>
                <c:pt idx="168">
                  <c:v>30</c:v>
                </c:pt>
                <c:pt idx="169">
                  <c:v>30</c:v>
                </c:pt>
                <c:pt idx="170">
                  <c:v>31</c:v>
                </c:pt>
                <c:pt idx="171">
                  <c:v>33</c:v>
                </c:pt>
                <c:pt idx="172">
                  <c:v>34</c:v>
                </c:pt>
                <c:pt idx="173">
                  <c:v>35</c:v>
                </c:pt>
                <c:pt idx="174">
                  <c:v>38</c:v>
                </c:pt>
                <c:pt idx="175">
                  <c:v>40</c:v>
                </c:pt>
                <c:pt idx="176">
                  <c:v>42</c:v>
                </c:pt>
                <c:pt idx="177">
                  <c:v>45</c:v>
                </c:pt>
                <c:pt idx="178">
                  <c:v>47</c:v>
                </c:pt>
                <c:pt idx="179">
                  <c:v>48</c:v>
                </c:pt>
              </c:numCache>
            </c:numRef>
          </c:xVal>
          <c:yVal>
            <c:numRef>
              <c:f>CardioGoodFitness!$I$2:$I$181</c:f>
              <c:numCache>
                <c:formatCode>General</c:formatCode>
                <c:ptCount val="180"/>
                <c:pt idx="0">
                  <c:v>112</c:v>
                </c:pt>
                <c:pt idx="1">
                  <c:v>75</c:v>
                </c:pt>
                <c:pt idx="2">
                  <c:v>66</c:v>
                </c:pt>
                <c:pt idx="3">
                  <c:v>85</c:v>
                </c:pt>
                <c:pt idx="4">
                  <c:v>47</c:v>
                </c:pt>
                <c:pt idx="5">
                  <c:v>66</c:v>
                </c:pt>
                <c:pt idx="6">
                  <c:v>75</c:v>
                </c:pt>
                <c:pt idx="7">
                  <c:v>85</c:v>
                </c:pt>
                <c:pt idx="8">
                  <c:v>141</c:v>
                </c:pt>
                <c:pt idx="9">
                  <c:v>85</c:v>
                </c:pt>
                <c:pt idx="10">
                  <c:v>85</c:v>
                </c:pt>
                <c:pt idx="11">
                  <c:v>66</c:v>
                </c:pt>
                <c:pt idx="12">
                  <c:v>75</c:v>
                </c:pt>
                <c:pt idx="13">
                  <c:v>75</c:v>
                </c:pt>
                <c:pt idx="14">
                  <c:v>47</c:v>
                </c:pt>
                <c:pt idx="15">
                  <c:v>75</c:v>
                </c:pt>
                <c:pt idx="16">
                  <c:v>103</c:v>
                </c:pt>
                <c:pt idx="17">
                  <c:v>94</c:v>
                </c:pt>
                <c:pt idx="18">
                  <c:v>113</c:v>
                </c:pt>
                <c:pt idx="19">
                  <c:v>38</c:v>
                </c:pt>
                <c:pt idx="20">
                  <c:v>113</c:v>
                </c:pt>
                <c:pt idx="21">
                  <c:v>94</c:v>
                </c:pt>
                <c:pt idx="22">
                  <c:v>94</c:v>
                </c:pt>
                <c:pt idx="23">
                  <c:v>188</c:v>
                </c:pt>
                <c:pt idx="24">
                  <c:v>113</c:v>
                </c:pt>
                <c:pt idx="25">
                  <c:v>47</c:v>
                </c:pt>
                <c:pt idx="26">
                  <c:v>75</c:v>
                </c:pt>
                <c:pt idx="27">
                  <c:v>75</c:v>
                </c:pt>
                <c:pt idx="28">
                  <c:v>56</c:v>
                </c:pt>
                <c:pt idx="29">
                  <c:v>47</c:v>
                </c:pt>
                <c:pt idx="30">
                  <c:v>85</c:v>
                </c:pt>
                <c:pt idx="31">
                  <c:v>113</c:v>
                </c:pt>
                <c:pt idx="32">
                  <c:v>47</c:v>
                </c:pt>
                <c:pt idx="33">
                  <c:v>85</c:v>
                </c:pt>
                <c:pt idx="34">
                  <c:v>113</c:v>
                </c:pt>
                <c:pt idx="35">
                  <c:v>113</c:v>
                </c:pt>
                <c:pt idx="36">
                  <c:v>47</c:v>
                </c:pt>
                <c:pt idx="37">
                  <c:v>85</c:v>
                </c:pt>
                <c:pt idx="38">
                  <c:v>66</c:v>
                </c:pt>
                <c:pt idx="39">
                  <c:v>132</c:v>
                </c:pt>
                <c:pt idx="40">
                  <c:v>85</c:v>
                </c:pt>
                <c:pt idx="41">
                  <c:v>66</c:v>
                </c:pt>
                <c:pt idx="42">
                  <c:v>85</c:v>
                </c:pt>
                <c:pt idx="43">
                  <c:v>56</c:v>
                </c:pt>
                <c:pt idx="44">
                  <c:v>56</c:v>
                </c:pt>
                <c:pt idx="45">
                  <c:v>66</c:v>
                </c:pt>
                <c:pt idx="46">
                  <c:v>103</c:v>
                </c:pt>
                <c:pt idx="47">
                  <c:v>94</c:v>
                </c:pt>
                <c:pt idx="48">
                  <c:v>113</c:v>
                </c:pt>
                <c:pt idx="49">
                  <c:v>56</c:v>
                </c:pt>
                <c:pt idx="50">
                  <c:v>85</c:v>
                </c:pt>
                <c:pt idx="51">
                  <c:v>38</c:v>
                </c:pt>
                <c:pt idx="52">
                  <c:v>94</c:v>
                </c:pt>
                <c:pt idx="53">
                  <c:v>141</c:v>
                </c:pt>
                <c:pt idx="54">
                  <c:v>85</c:v>
                </c:pt>
                <c:pt idx="55">
                  <c:v>47</c:v>
                </c:pt>
                <c:pt idx="56">
                  <c:v>47</c:v>
                </c:pt>
                <c:pt idx="57">
                  <c:v>113</c:v>
                </c:pt>
                <c:pt idx="58">
                  <c:v>85</c:v>
                </c:pt>
                <c:pt idx="59">
                  <c:v>38</c:v>
                </c:pt>
                <c:pt idx="60">
                  <c:v>85</c:v>
                </c:pt>
                <c:pt idx="61">
                  <c:v>169</c:v>
                </c:pt>
                <c:pt idx="62">
                  <c:v>66</c:v>
                </c:pt>
                <c:pt idx="63">
                  <c:v>85</c:v>
                </c:pt>
                <c:pt idx="64">
                  <c:v>94</c:v>
                </c:pt>
                <c:pt idx="65">
                  <c:v>85</c:v>
                </c:pt>
                <c:pt idx="66">
                  <c:v>94</c:v>
                </c:pt>
                <c:pt idx="67">
                  <c:v>85</c:v>
                </c:pt>
                <c:pt idx="68">
                  <c:v>75</c:v>
                </c:pt>
                <c:pt idx="69">
                  <c:v>56</c:v>
                </c:pt>
                <c:pt idx="70">
                  <c:v>56</c:v>
                </c:pt>
                <c:pt idx="71">
                  <c:v>75</c:v>
                </c:pt>
                <c:pt idx="72">
                  <c:v>132</c:v>
                </c:pt>
                <c:pt idx="73">
                  <c:v>66</c:v>
                </c:pt>
                <c:pt idx="74">
                  <c:v>103</c:v>
                </c:pt>
                <c:pt idx="75">
                  <c:v>66</c:v>
                </c:pt>
                <c:pt idx="76">
                  <c:v>75</c:v>
                </c:pt>
                <c:pt idx="77">
                  <c:v>47</c:v>
                </c:pt>
                <c:pt idx="78">
                  <c:v>94</c:v>
                </c:pt>
                <c:pt idx="79">
                  <c:v>66</c:v>
                </c:pt>
                <c:pt idx="80">
                  <c:v>64</c:v>
                </c:pt>
                <c:pt idx="81">
                  <c:v>53</c:v>
                </c:pt>
                <c:pt idx="82">
                  <c:v>106</c:v>
                </c:pt>
                <c:pt idx="83">
                  <c:v>95</c:v>
                </c:pt>
                <c:pt idx="84">
                  <c:v>212</c:v>
                </c:pt>
                <c:pt idx="85">
                  <c:v>42</c:v>
                </c:pt>
                <c:pt idx="86">
                  <c:v>53</c:v>
                </c:pt>
                <c:pt idx="87">
                  <c:v>95</c:v>
                </c:pt>
                <c:pt idx="88">
                  <c:v>85</c:v>
                </c:pt>
                <c:pt idx="89">
                  <c:v>95</c:v>
                </c:pt>
                <c:pt idx="90">
                  <c:v>127</c:v>
                </c:pt>
                <c:pt idx="91">
                  <c:v>74</c:v>
                </c:pt>
                <c:pt idx="92">
                  <c:v>53</c:v>
                </c:pt>
                <c:pt idx="93">
                  <c:v>64</c:v>
                </c:pt>
                <c:pt idx="94">
                  <c:v>85</c:v>
                </c:pt>
                <c:pt idx="95">
                  <c:v>106</c:v>
                </c:pt>
                <c:pt idx="96">
                  <c:v>106</c:v>
                </c:pt>
                <c:pt idx="97">
                  <c:v>85</c:v>
                </c:pt>
                <c:pt idx="98">
                  <c:v>127</c:v>
                </c:pt>
                <c:pt idx="99">
                  <c:v>42</c:v>
                </c:pt>
                <c:pt idx="100">
                  <c:v>106</c:v>
                </c:pt>
                <c:pt idx="101">
                  <c:v>95</c:v>
                </c:pt>
                <c:pt idx="102">
                  <c:v>64</c:v>
                </c:pt>
                <c:pt idx="103">
                  <c:v>170</c:v>
                </c:pt>
                <c:pt idx="104">
                  <c:v>106</c:v>
                </c:pt>
                <c:pt idx="105">
                  <c:v>53</c:v>
                </c:pt>
                <c:pt idx="106">
                  <c:v>42</c:v>
                </c:pt>
                <c:pt idx="107">
                  <c:v>127</c:v>
                </c:pt>
                <c:pt idx="108">
                  <c:v>85</c:v>
                </c:pt>
                <c:pt idx="109">
                  <c:v>127</c:v>
                </c:pt>
                <c:pt idx="110">
                  <c:v>106</c:v>
                </c:pt>
                <c:pt idx="111">
                  <c:v>53</c:v>
                </c:pt>
                <c:pt idx="112">
                  <c:v>95</c:v>
                </c:pt>
                <c:pt idx="113">
                  <c:v>74</c:v>
                </c:pt>
                <c:pt idx="114">
                  <c:v>106</c:v>
                </c:pt>
                <c:pt idx="115">
                  <c:v>95</c:v>
                </c:pt>
                <c:pt idx="116">
                  <c:v>64</c:v>
                </c:pt>
                <c:pt idx="117">
                  <c:v>21</c:v>
                </c:pt>
                <c:pt idx="118">
                  <c:v>127</c:v>
                </c:pt>
                <c:pt idx="119">
                  <c:v>95</c:v>
                </c:pt>
                <c:pt idx="120">
                  <c:v>170</c:v>
                </c:pt>
                <c:pt idx="121">
                  <c:v>85</c:v>
                </c:pt>
                <c:pt idx="122">
                  <c:v>95</c:v>
                </c:pt>
                <c:pt idx="123">
                  <c:v>95</c:v>
                </c:pt>
                <c:pt idx="124">
                  <c:v>74</c:v>
                </c:pt>
                <c:pt idx="125">
                  <c:v>95</c:v>
                </c:pt>
                <c:pt idx="126">
                  <c:v>85</c:v>
                </c:pt>
                <c:pt idx="127">
                  <c:v>85</c:v>
                </c:pt>
                <c:pt idx="128">
                  <c:v>53</c:v>
                </c:pt>
                <c:pt idx="129">
                  <c:v>53</c:v>
                </c:pt>
                <c:pt idx="130">
                  <c:v>64</c:v>
                </c:pt>
                <c:pt idx="131">
                  <c:v>95</c:v>
                </c:pt>
                <c:pt idx="132">
                  <c:v>85</c:v>
                </c:pt>
                <c:pt idx="133">
                  <c:v>85</c:v>
                </c:pt>
                <c:pt idx="134">
                  <c:v>106</c:v>
                </c:pt>
                <c:pt idx="135">
                  <c:v>85</c:v>
                </c:pt>
                <c:pt idx="136">
                  <c:v>85</c:v>
                </c:pt>
                <c:pt idx="137">
                  <c:v>95</c:v>
                </c:pt>
                <c:pt idx="138">
                  <c:v>42</c:v>
                </c:pt>
                <c:pt idx="139">
                  <c:v>64</c:v>
                </c:pt>
                <c:pt idx="140">
                  <c:v>106</c:v>
                </c:pt>
                <c:pt idx="141">
                  <c:v>120</c:v>
                </c:pt>
                <c:pt idx="142">
                  <c:v>200</c:v>
                </c:pt>
                <c:pt idx="143">
                  <c:v>140</c:v>
                </c:pt>
                <c:pt idx="144">
                  <c:v>100</c:v>
                </c:pt>
                <c:pt idx="145">
                  <c:v>100</c:v>
                </c:pt>
                <c:pt idx="146">
                  <c:v>100</c:v>
                </c:pt>
                <c:pt idx="147">
                  <c:v>80</c:v>
                </c:pt>
                <c:pt idx="148">
                  <c:v>200</c:v>
                </c:pt>
                <c:pt idx="149">
                  <c:v>160</c:v>
                </c:pt>
                <c:pt idx="150">
                  <c:v>120</c:v>
                </c:pt>
                <c:pt idx="151">
                  <c:v>160</c:v>
                </c:pt>
                <c:pt idx="152">
                  <c:v>200</c:v>
                </c:pt>
                <c:pt idx="153">
                  <c:v>100</c:v>
                </c:pt>
                <c:pt idx="154">
                  <c:v>180</c:v>
                </c:pt>
                <c:pt idx="155">
                  <c:v>240</c:v>
                </c:pt>
                <c:pt idx="156">
                  <c:v>170</c:v>
                </c:pt>
                <c:pt idx="157">
                  <c:v>100</c:v>
                </c:pt>
                <c:pt idx="158">
                  <c:v>180</c:v>
                </c:pt>
                <c:pt idx="159">
                  <c:v>160</c:v>
                </c:pt>
                <c:pt idx="160">
                  <c:v>100</c:v>
                </c:pt>
                <c:pt idx="161">
                  <c:v>100</c:v>
                </c:pt>
                <c:pt idx="162">
                  <c:v>180</c:v>
                </c:pt>
                <c:pt idx="163">
                  <c:v>180</c:v>
                </c:pt>
                <c:pt idx="164">
                  <c:v>150</c:v>
                </c:pt>
                <c:pt idx="165">
                  <c:v>180</c:v>
                </c:pt>
                <c:pt idx="166">
                  <c:v>300</c:v>
                </c:pt>
                <c:pt idx="167">
                  <c:v>280</c:v>
                </c:pt>
                <c:pt idx="168">
                  <c:v>160</c:v>
                </c:pt>
                <c:pt idx="169">
                  <c:v>150</c:v>
                </c:pt>
                <c:pt idx="170">
                  <c:v>260</c:v>
                </c:pt>
                <c:pt idx="171">
                  <c:v>200</c:v>
                </c:pt>
                <c:pt idx="172">
                  <c:v>150</c:v>
                </c:pt>
                <c:pt idx="173">
                  <c:v>360</c:v>
                </c:pt>
                <c:pt idx="174">
                  <c:v>150</c:v>
                </c:pt>
                <c:pt idx="175">
                  <c:v>200</c:v>
                </c:pt>
                <c:pt idx="176">
                  <c:v>200</c:v>
                </c:pt>
                <c:pt idx="177">
                  <c:v>160</c:v>
                </c:pt>
                <c:pt idx="178">
                  <c:v>120</c:v>
                </c:pt>
                <c:pt idx="179">
                  <c:v>180</c:v>
                </c:pt>
              </c:numCache>
            </c:numRef>
          </c:yVal>
          <c:smooth val="0"/>
          <c:extLst>
            <c:ext xmlns:c16="http://schemas.microsoft.com/office/drawing/2014/chart" uri="{C3380CC4-5D6E-409C-BE32-E72D297353CC}">
              <c16:uniqueId val="{00000000-2664-4189-B431-63D1087C14D1}"/>
            </c:ext>
          </c:extLst>
        </c:ser>
        <c:dLbls>
          <c:showLegendKey val="0"/>
          <c:showVal val="0"/>
          <c:showCatName val="0"/>
          <c:showSerName val="0"/>
          <c:showPercent val="0"/>
          <c:showBubbleSize val="0"/>
        </c:dLbls>
        <c:axId val="1232402560"/>
        <c:axId val="1232401312"/>
      </c:scatterChart>
      <c:valAx>
        <c:axId val="1232402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1312"/>
        <c:crosses val="autoZero"/>
        <c:crossBetween val="midCat"/>
      </c:valAx>
      <c:valAx>
        <c:axId val="123240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2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CardioGoodFitness!$H$1</c:f>
              <c:strCache>
                <c:ptCount val="1"/>
                <c:pt idx="0">
                  <c:v>Income</c:v>
                </c:pt>
              </c:strCache>
            </c:strRef>
          </c:tx>
          <c:spPr>
            <a:ln w="25400" cap="rnd">
              <a:noFill/>
              <a:round/>
            </a:ln>
            <a:effectLst/>
          </c:spPr>
          <c:marker>
            <c:symbol val="circle"/>
            <c:size val="5"/>
            <c:spPr>
              <a:solidFill>
                <a:schemeClr val="accent1"/>
              </a:solidFill>
              <a:ln w="9525">
                <a:solidFill>
                  <a:schemeClr val="accent1"/>
                </a:solidFill>
              </a:ln>
              <a:effectLst/>
            </c:spPr>
          </c:marker>
          <c:xVal>
            <c:numRef>
              <c:f>CardioGoodFitness!$D$2:$D$181</c:f>
              <c:numCache>
                <c:formatCode>General</c:formatCode>
                <c:ptCount val="180"/>
                <c:pt idx="0">
                  <c:v>14</c:v>
                </c:pt>
                <c:pt idx="1">
                  <c:v>15</c:v>
                </c:pt>
                <c:pt idx="2">
                  <c:v>14</c:v>
                </c:pt>
                <c:pt idx="3">
                  <c:v>12</c:v>
                </c:pt>
                <c:pt idx="4">
                  <c:v>13</c:v>
                </c:pt>
                <c:pt idx="5">
                  <c:v>14</c:v>
                </c:pt>
                <c:pt idx="6">
                  <c:v>14</c:v>
                </c:pt>
                <c:pt idx="7">
                  <c:v>13</c:v>
                </c:pt>
                <c:pt idx="8">
                  <c:v>15</c:v>
                </c:pt>
                <c:pt idx="9">
                  <c:v>15</c:v>
                </c:pt>
                <c:pt idx="10">
                  <c:v>14</c:v>
                </c:pt>
                <c:pt idx="11">
                  <c:v>14</c:v>
                </c:pt>
                <c:pt idx="12">
                  <c:v>16</c:v>
                </c:pt>
                <c:pt idx="13">
                  <c:v>14</c:v>
                </c:pt>
                <c:pt idx="14">
                  <c:v>16</c:v>
                </c:pt>
                <c:pt idx="15">
                  <c:v>16</c:v>
                </c:pt>
                <c:pt idx="16">
                  <c:v>14</c:v>
                </c:pt>
                <c:pt idx="17">
                  <c:v>16</c:v>
                </c:pt>
                <c:pt idx="18">
                  <c:v>16</c:v>
                </c:pt>
                <c:pt idx="19">
                  <c:v>15</c:v>
                </c:pt>
                <c:pt idx="20">
                  <c:v>14</c:v>
                </c:pt>
                <c:pt idx="21">
                  <c:v>16</c:v>
                </c:pt>
                <c:pt idx="22">
                  <c:v>16</c:v>
                </c:pt>
                <c:pt idx="23">
                  <c:v>16</c:v>
                </c:pt>
                <c:pt idx="24">
                  <c:v>14</c:v>
                </c:pt>
                <c:pt idx="25">
                  <c:v>13</c:v>
                </c:pt>
                <c:pt idx="26">
                  <c:v>16</c:v>
                </c:pt>
                <c:pt idx="27">
                  <c:v>14</c:v>
                </c:pt>
                <c:pt idx="28">
                  <c:v>14</c:v>
                </c:pt>
                <c:pt idx="29">
                  <c:v>14</c:v>
                </c:pt>
                <c:pt idx="30">
                  <c:v>14</c:v>
                </c:pt>
                <c:pt idx="31">
                  <c:v>16</c:v>
                </c:pt>
                <c:pt idx="32">
                  <c:v>16</c:v>
                </c:pt>
                <c:pt idx="33">
                  <c:v>16</c:v>
                </c:pt>
                <c:pt idx="34">
                  <c:v>14</c:v>
                </c:pt>
                <c:pt idx="35">
                  <c:v>16</c:v>
                </c:pt>
                <c:pt idx="36">
                  <c:v>16</c:v>
                </c:pt>
                <c:pt idx="37">
                  <c:v>16</c:v>
                </c:pt>
                <c:pt idx="38">
                  <c:v>16</c:v>
                </c:pt>
                <c:pt idx="39">
                  <c:v>16</c:v>
                </c:pt>
                <c:pt idx="40">
                  <c:v>16</c:v>
                </c:pt>
                <c:pt idx="41">
                  <c:v>14</c:v>
                </c:pt>
                <c:pt idx="42">
                  <c:v>16</c:v>
                </c:pt>
                <c:pt idx="43">
                  <c:v>14</c:v>
                </c:pt>
                <c:pt idx="44">
                  <c:v>14</c:v>
                </c:pt>
                <c:pt idx="45">
                  <c:v>16</c:v>
                </c:pt>
                <c:pt idx="46">
                  <c:v>14</c:v>
                </c:pt>
                <c:pt idx="47">
                  <c:v>14</c:v>
                </c:pt>
                <c:pt idx="48">
                  <c:v>14</c:v>
                </c:pt>
                <c:pt idx="49">
                  <c:v>16</c:v>
                </c:pt>
                <c:pt idx="50">
                  <c:v>18</c:v>
                </c:pt>
                <c:pt idx="51">
                  <c:v>14</c:v>
                </c:pt>
                <c:pt idx="52">
                  <c:v>16</c:v>
                </c:pt>
                <c:pt idx="53">
                  <c:v>14</c:v>
                </c:pt>
                <c:pt idx="54">
                  <c:v>14</c:v>
                </c:pt>
                <c:pt idx="55">
                  <c:v>14</c:v>
                </c:pt>
                <c:pt idx="56">
                  <c:v>14</c:v>
                </c:pt>
                <c:pt idx="57">
                  <c:v>14</c:v>
                </c:pt>
                <c:pt idx="58">
                  <c:v>14</c:v>
                </c:pt>
                <c:pt idx="59">
                  <c:v>16</c:v>
                </c:pt>
                <c:pt idx="60">
                  <c:v>16</c:v>
                </c:pt>
                <c:pt idx="61">
                  <c:v>16</c:v>
                </c:pt>
                <c:pt idx="62">
                  <c:v>16</c:v>
                </c:pt>
                <c:pt idx="63">
                  <c:v>16</c:v>
                </c:pt>
                <c:pt idx="64">
                  <c:v>16</c:v>
                </c:pt>
                <c:pt idx="65">
                  <c:v>18</c:v>
                </c:pt>
                <c:pt idx="66">
                  <c:v>12</c:v>
                </c:pt>
                <c:pt idx="67">
                  <c:v>16</c:v>
                </c:pt>
                <c:pt idx="68">
                  <c:v>16</c:v>
                </c:pt>
                <c:pt idx="69">
                  <c:v>14</c:v>
                </c:pt>
                <c:pt idx="70">
                  <c:v>14</c:v>
                </c:pt>
                <c:pt idx="71">
                  <c:v>16</c:v>
                </c:pt>
                <c:pt idx="72">
                  <c:v>16</c:v>
                </c:pt>
                <c:pt idx="73">
                  <c:v>16</c:v>
                </c:pt>
                <c:pt idx="74">
                  <c:v>16</c:v>
                </c:pt>
                <c:pt idx="75">
                  <c:v>16</c:v>
                </c:pt>
                <c:pt idx="76">
                  <c:v>16</c:v>
                </c:pt>
                <c:pt idx="77">
                  <c:v>16</c:v>
                </c:pt>
                <c:pt idx="78">
                  <c:v>16</c:v>
                </c:pt>
                <c:pt idx="79">
                  <c:v>16</c:v>
                </c:pt>
                <c:pt idx="80">
                  <c:v>14</c:v>
                </c:pt>
                <c:pt idx="81">
                  <c:v>14</c:v>
                </c:pt>
                <c:pt idx="82">
                  <c:v>14</c:v>
                </c:pt>
                <c:pt idx="83">
                  <c:v>14</c:v>
                </c:pt>
                <c:pt idx="84">
                  <c:v>14</c:v>
                </c:pt>
                <c:pt idx="85">
                  <c:v>16</c:v>
                </c:pt>
                <c:pt idx="86">
                  <c:v>12</c:v>
                </c:pt>
                <c:pt idx="87">
                  <c:v>14</c:v>
                </c:pt>
                <c:pt idx="88">
                  <c:v>14</c:v>
                </c:pt>
                <c:pt idx="89">
                  <c:v>16</c:v>
                </c:pt>
                <c:pt idx="90">
                  <c:v>16</c:v>
                </c:pt>
                <c:pt idx="91">
                  <c:v>16</c:v>
                </c:pt>
                <c:pt idx="92">
                  <c:v>14</c:v>
                </c:pt>
                <c:pt idx="93">
                  <c:v>16</c:v>
                </c:pt>
                <c:pt idx="94">
                  <c:v>14</c:v>
                </c:pt>
                <c:pt idx="95">
                  <c:v>14</c:v>
                </c:pt>
                <c:pt idx="96">
                  <c:v>16</c:v>
                </c:pt>
                <c:pt idx="97">
                  <c:v>14</c:v>
                </c:pt>
                <c:pt idx="98">
                  <c:v>14</c:v>
                </c:pt>
                <c:pt idx="99">
                  <c:v>16</c:v>
                </c:pt>
                <c:pt idx="100">
                  <c:v>14</c:v>
                </c:pt>
                <c:pt idx="101">
                  <c:v>14</c:v>
                </c:pt>
                <c:pt idx="102">
                  <c:v>14</c:v>
                </c:pt>
                <c:pt idx="103">
                  <c:v>14</c:v>
                </c:pt>
                <c:pt idx="104">
                  <c:v>14</c:v>
                </c:pt>
                <c:pt idx="105">
                  <c:v>16</c:v>
                </c:pt>
                <c:pt idx="106">
                  <c:v>14</c:v>
                </c:pt>
                <c:pt idx="107">
                  <c:v>14</c:v>
                </c:pt>
                <c:pt idx="108">
                  <c:v>16</c:v>
                </c:pt>
                <c:pt idx="109">
                  <c:v>16</c:v>
                </c:pt>
                <c:pt idx="110">
                  <c:v>16</c:v>
                </c:pt>
                <c:pt idx="111">
                  <c:v>14</c:v>
                </c:pt>
                <c:pt idx="112">
                  <c:v>14</c:v>
                </c:pt>
                <c:pt idx="113">
                  <c:v>14</c:v>
                </c:pt>
                <c:pt idx="114">
                  <c:v>13</c:v>
                </c:pt>
                <c:pt idx="115">
                  <c:v>16</c:v>
                </c:pt>
                <c:pt idx="116">
                  <c:v>16</c:v>
                </c:pt>
                <c:pt idx="117">
                  <c:v>18</c:v>
                </c:pt>
                <c:pt idx="118">
                  <c:v>16</c:v>
                </c:pt>
                <c:pt idx="119">
                  <c:v>16</c:v>
                </c:pt>
                <c:pt idx="120">
                  <c:v>13</c:v>
                </c:pt>
                <c:pt idx="121">
                  <c:v>16</c:v>
                </c:pt>
                <c:pt idx="122">
                  <c:v>16</c:v>
                </c:pt>
                <c:pt idx="123">
                  <c:v>16</c:v>
                </c:pt>
                <c:pt idx="124">
                  <c:v>18</c:v>
                </c:pt>
                <c:pt idx="125">
                  <c:v>16</c:v>
                </c:pt>
                <c:pt idx="126">
                  <c:v>16</c:v>
                </c:pt>
                <c:pt idx="127">
                  <c:v>15</c:v>
                </c:pt>
                <c:pt idx="128">
                  <c:v>14</c:v>
                </c:pt>
                <c:pt idx="129">
                  <c:v>16</c:v>
                </c:pt>
                <c:pt idx="130">
                  <c:v>16</c:v>
                </c:pt>
                <c:pt idx="131">
                  <c:v>16</c:v>
                </c:pt>
                <c:pt idx="132">
                  <c:v>16</c:v>
                </c:pt>
                <c:pt idx="133">
                  <c:v>16</c:v>
                </c:pt>
                <c:pt idx="134">
                  <c:v>16</c:v>
                </c:pt>
                <c:pt idx="135">
                  <c:v>16</c:v>
                </c:pt>
                <c:pt idx="136">
                  <c:v>16</c:v>
                </c:pt>
                <c:pt idx="137">
                  <c:v>16</c:v>
                </c:pt>
                <c:pt idx="138">
                  <c:v>16</c:v>
                </c:pt>
                <c:pt idx="139">
                  <c:v>16</c:v>
                </c:pt>
                <c:pt idx="140">
                  <c:v>14</c:v>
                </c:pt>
                <c:pt idx="141">
                  <c:v>16</c:v>
                </c:pt>
                <c:pt idx="142">
                  <c:v>18</c:v>
                </c:pt>
                <c:pt idx="143">
                  <c:v>16</c:v>
                </c:pt>
                <c:pt idx="144">
                  <c:v>18</c:v>
                </c:pt>
                <c:pt idx="145">
                  <c:v>16</c:v>
                </c:pt>
                <c:pt idx="146">
                  <c:v>16</c:v>
                </c:pt>
                <c:pt idx="147">
                  <c:v>18</c:v>
                </c:pt>
                <c:pt idx="148">
                  <c:v>16</c:v>
                </c:pt>
                <c:pt idx="149">
                  <c:v>16</c:v>
                </c:pt>
                <c:pt idx="150">
                  <c:v>16</c:v>
                </c:pt>
                <c:pt idx="151">
                  <c:v>16</c:v>
                </c:pt>
                <c:pt idx="152">
                  <c:v>18</c:v>
                </c:pt>
                <c:pt idx="153">
                  <c:v>18</c:v>
                </c:pt>
                <c:pt idx="154">
                  <c:v>18</c:v>
                </c:pt>
                <c:pt idx="155">
                  <c:v>18</c:v>
                </c:pt>
                <c:pt idx="156">
                  <c:v>20</c:v>
                </c:pt>
                <c:pt idx="157">
                  <c:v>21</c:v>
                </c:pt>
                <c:pt idx="158">
                  <c:v>16</c:v>
                </c:pt>
                <c:pt idx="159">
                  <c:v>16</c:v>
                </c:pt>
                <c:pt idx="160">
                  <c:v>18</c:v>
                </c:pt>
                <c:pt idx="161">
                  <c:v>21</c:v>
                </c:pt>
                <c:pt idx="162">
                  <c:v>18</c:v>
                </c:pt>
                <c:pt idx="163">
                  <c:v>18</c:v>
                </c:pt>
                <c:pt idx="164">
                  <c:v>18</c:v>
                </c:pt>
                <c:pt idx="165">
                  <c:v>18</c:v>
                </c:pt>
                <c:pt idx="166">
                  <c:v>14</c:v>
                </c:pt>
                <c:pt idx="167">
                  <c:v>16</c:v>
                </c:pt>
                <c:pt idx="168">
                  <c:v>18</c:v>
                </c:pt>
                <c:pt idx="169">
                  <c:v>18</c:v>
                </c:pt>
                <c:pt idx="170">
                  <c:v>16</c:v>
                </c:pt>
                <c:pt idx="171">
                  <c:v>18</c:v>
                </c:pt>
                <c:pt idx="172">
                  <c:v>16</c:v>
                </c:pt>
                <c:pt idx="173">
                  <c:v>16</c:v>
                </c:pt>
                <c:pt idx="174">
                  <c:v>18</c:v>
                </c:pt>
                <c:pt idx="175">
                  <c:v>21</c:v>
                </c:pt>
                <c:pt idx="176">
                  <c:v>18</c:v>
                </c:pt>
                <c:pt idx="177">
                  <c:v>16</c:v>
                </c:pt>
                <c:pt idx="178">
                  <c:v>18</c:v>
                </c:pt>
                <c:pt idx="179">
                  <c:v>18</c:v>
                </c:pt>
              </c:numCache>
            </c:numRef>
          </c:xVal>
          <c:yVal>
            <c:numRef>
              <c:f>CardioGoodFitness!$H$2:$H$181</c:f>
              <c:numCache>
                <c:formatCode>General</c:formatCode>
                <c:ptCount val="180"/>
                <c:pt idx="0">
                  <c:v>29562</c:v>
                </c:pt>
                <c:pt idx="1">
                  <c:v>31836</c:v>
                </c:pt>
                <c:pt idx="2">
                  <c:v>30699</c:v>
                </c:pt>
                <c:pt idx="3">
                  <c:v>32973</c:v>
                </c:pt>
                <c:pt idx="4">
                  <c:v>35247</c:v>
                </c:pt>
                <c:pt idx="5">
                  <c:v>32973</c:v>
                </c:pt>
                <c:pt idx="6">
                  <c:v>35247</c:v>
                </c:pt>
                <c:pt idx="7">
                  <c:v>32973</c:v>
                </c:pt>
                <c:pt idx="8">
                  <c:v>35247</c:v>
                </c:pt>
                <c:pt idx="9">
                  <c:v>37521</c:v>
                </c:pt>
                <c:pt idx="10">
                  <c:v>36384</c:v>
                </c:pt>
                <c:pt idx="11">
                  <c:v>35247</c:v>
                </c:pt>
                <c:pt idx="12">
                  <c:v>36384</c:v>
                </c:pt>
                <c:pt idx="13">
                  <c:v>35247</c:v>
                </c:pt>
                <c:pt idx="14">
                  <c:v>38658</c:v>
                </c:pt>
                <c:pt idx="15">
                  <c:v>40932</c:v>
                </c:pt>
                <c:pt idx="16">
                  <c:v>34110</c:v>
                </c:pt>
                <c:pt idx="17">
                  <c:v>39795</c:v>
                </c:pt>
                <c:pt idx="18">
                  <c:v>38658</c:v>
                </c:pt>
                <c:pt idx="19">
                  <c:v>34110</c:v>
                </c:pt>
                <c:pt idx="20">
                  <c:v>38658</c:v>
                </c:pt>
                <c:pt idx="21">
                  <c:v>40932</c:v>
                </c:pt>
                <c:pt idx="22">
                  <c:v>42069</c:v>
                </c:pt>
                <c:pt idx="23">
                  <c:v>44343</c:v>
                </c:pt>
                <c:pt idx="24">
                  <c:v>45480</c:v>
                </c:pt>
                <c:pt idx="25">
                  <c:v>42069</c:v>
                </c:pt>
                <c:pt idx="26">
                  <c:v>46617</c:v>
                </c:pt>
                <c:pt idx="27">
                  <c:v>48891</c:v>
                </c:pt>
                <c:pt idx="28">
                  <c:v>45480</c:v>
                </c:pt>
                <c:pt idx="29">
                  <c:v>53439</c:v>
                </c:pt>
                <c:pt idx="30">
                  <c:v>39795</c:v>
                </c:pt>
                <c:pt idx="31">
                  <c:v>40932</c:v>
                </c:pt>
                <c:pt idx="32">
                  <c:v>40932</c:v>
                </c:pt>
                <c:pt idx="33">
                  <c:v>43206</c:v>
                </c:pt>
                <c:pt idx="34">
                  <c:v>44343</c:v>
                </c:pt>
                <c:pt idx="35">
                  <c:v>52302</c:v>
                </c:pt>
                <c:pt idx="36">
                  <c:v>53439</c:v>
                </c:pt>
                <c:pt idx="37">
                  <c:v>51165</c:v>
                </c:pt>
                <c:pt idx="38">
                  <c:v>36384</c:v>
                </c:pt>
                <c:pt idx="39">
                  <c:v>44343</c:v>
                </c:pt>
                <c:pt idx="40">
                  <c:v>50028</c:v>
                </c:pt>
                <c:pt idx="41">
                  <c:v>45480</c:v>
                </c:pt>
                <c:pt idx="42">
                  <c:v>54576</c:v>
                </c:pt>
                <c:pt idx="43">
                  <c:v>45480</c:v>
                </c:pt>
                <c:pt idx="44">
                  <c:v>46617</c:v>
                </c:pt>
                <c:pt idx="45">
                  <c:v>52302</c:v>
                </c:pt>
                <c:pt idx="46">
                  <c:v>52302</c:v>
                </c:pt>
                <c:pt idx="47">
                  <c:v>54576</c:v>
                </c:pt>
                <c:pt idx="48">
                  <c:v>54576</c:v>
                </c:pt>
                <c:pt idx="49">
                  <c:v>51165</c:v>
                </c:pt>
                <c:pt idx="50">
                  <c:v>68220</c:v>
                </c:pt>
                <c:pt idx="51">
                  <c:v>46617</c:v>
                </c:pt>
                <c:pt idx="52">
                  <c:v>50028</c:v>
                </c:pt>
                <c:pt idx="53">
                  <c:v>46617</c:v>
                </c:pt>
                <c:pt idx="54">
                  <c:v>54576</c:v>
                </c:pt>
                <c:pt idx="55">
                  <c:v>54576</c:v>
                </c:pt>
                <c:pt idx="56">
                  <c:v>45480</c:v>
                </c:pt>
                <c:pt idx="57">
                  <c:v>46617</c:v>
                </c:pt>
                <c:pt idx="58">
                  <c:v>52302</c:v>
                </c:pt>
                <c:pt idx="59">
                  <c:v>55713</c:v>
                </c:pt>
                <c:pt idx="60">
                  <c:v>46617</c:v>
                </c:pt>
                <c:pt idx="61">
                  <c:v>51165</c:v>
                </c:pt>
                <c:pt idx="62">
                  <c:v>52302</c:v>
                </c:pt>
                <c:pt idx="63">
                  <c:v>48891</c:v>
                </c:pt>
                <c:pt idx="64">
                  <c:v>60261</c:v>
                </c:pt>
                <c:pt idx="65">
                  <c:v>67083</c:v>
                </c:pt>
                <c:pt idx="66">
                  <c:v>44343</c:v>
                </c:pt>
                <c:pt idx="67">
                  <c:v>37521</c:v>
                </c:pt>
                <c:pt idx="68">
                  <c:v>46617</c:v>
                </c:pt>
                <c:pt idx="69">
                  <c:v>54576</c:v>
                </c:pt>
                <c:pt idx="70">
                  <c:v>52302</c:v>
                </c:pt>
                <c:pt idx="71">
                  <c:v>56850</c:v>
                </c:pt>
                <c:pt idx="72">
                  <c:v>59124</c:v>
                </c:pt>
                <c:pt idx="73">
                  <c:v>61398</c:v>
                </c:pt>
                <c:pt idx="74">
                  <c:v>54576</c:v>
                </c:pt>
                <c:pt idx="75">
                  <c:v>53439</c:v>
                </c:pt>
                <c:pt idx="76">
                  <c:v>57987</c:v>
                </c:pt>
                <c:pt idx="77">
                  <c:v>60261</c:v>
                </c:pt>
                <c:pt idx="78">
                  <c:v>56850</c:v>
                </c:pt>
                <c:pt idx="79">
                  <c:v>64809</c:v>
                </c:pt>
                <c:pt idx="80">
                  <c:v>31836</c:v>
                </c:pt>
                <c:pt idx="81">
                  <c:v>32973</c:v>
                </c:pt>
                <c:pt idx="82">
                  <c:v>34110</c:v>
                </c:pt>
                <c:pt idx="83">
                  <c:v>38658</c:v>
                </c:pt>
                <c:pt idx="84">
                  <c:v>34110</c:v>
                </c:pt>
                <c:pt idx="85">
                  <c:v>34110</c:v>
                </c:pt>
                <c:pt idx="86">
                  <c:v>32973</c:v>
                </c:pt>
                <c:pt idx="87">
                  <c:v>36384</c:v>
                </c:pt>
                <c:pt idx="88">
                  <c:v>38658</c:v>
                </c:pt>
                <c:pt idx="89">
                  <c:v>45480</c:v>
                </c:pt>
                <c:pt idx="90">
                  <c:v>45480</c:v>
                </c:pt>
                <c:pt idx="91">
                  <c:v>43206</c:v>
                </c:pt>
                <c:pt idx="92">
                  <c:v>40932</c:v>
                </c:pt>
                <c:pt idx="93">
                  <c:v>45480</c:v>
                </c:pt>
                <c:pt idx="94">
                  <c:v>40932</c:v>
                </c:pt>
                <c:pt idx="95">
                  <c:v>48891</c:v>
                </c:pt>
                <c:pt idx="96">
                  <c:v>50028</c:v>
                </c:pt>
                <c:pt idx="97">
                  <c:v>45480</c:v>
                </c:pt>
                <c:pt idx="98">
                  <c:v>43206</c:v>
                </c:pt>
                <c:pt idx="99">
                  <c:v>52302</c:v>
                </c:pt>
                <c:pt idx="100">
                  <c:v>47754</c:v>
                </c:pt>
                <c:pt idx="101">
                  <c:v>45480</c:v>
                </c:pt>
                <c:pt idx="102">
                  <c:v>43206</c:v>
                </c:pt>
                <c:pt idx="103">
                  <c:v>45480</c:v>
                </c:pt>
                <c:pt idx="104">
                  <c:v>43206</c:v>
                </c:pt>
                <c:pt idx="105">
                  <c:v>50028</c:v>
                </c:pt>
                <c:pt idx="106">
                  <c:v>45480</c:v>
                </c:pt>
                <c:pt idx="107">
                  <c:v>48891</c:v>
                </c:pt>
                <c:pt idx="108">
                  <c:v>45480</c:v>
                </c:pt>
                <c:pt idx="109">
                  <c:v>50028</c:v>
                </c:pt>
                <c:pt idx="110">
                  <c:v>51165</c:v>
                </c:pt>
                <c:pt idx="111">
                  <c:v>45480</c:v>
                </c:pt>
                <c:pt idx="112">
                  <c:v>51165</c:v>
                </c:pt>
                <c:pt idx="113">
                  <c:v>57987</c:v>
                </c:pt>
                <c:pt idx="114">
                  <c:v>46617</c:v>
                </c:pt>
                <c:pt idx="115">
                  <c:v>52302</c:v>
                </c:pt>
                <c:pt idx="116">
                  <c:v>51165</c:v>
                </c:pt>
                <c:pt idx="117">
                  <c:v>65220</c:v>
                </c:pt>
                <c:pt idx="118">
                  <c:v>60261</c:v>
                </c:pt>
                <c:pt idx="119">
                  <c:v>53439</c:v>
                </c:pt>
                <c:pt idx="120">
                  <c:v>53439</c:v>
                </c:pt>
                <c:pt idx="121">
                  <c:v>50028</c:v>
                </c:pt>
                <c:pt idx="122">
                  <c:v>51165</c:v>
                </c:pt>
                <c:pt idx="123">
                  <c:v>53439</c:v>
                </c:pt>
                <c:pt idx="124">
                  <c:v>47754</c:v>
                </c:pt>
                <c:pt idx="125">
                  <c:v>64809</c:v>
                </c:pt>
                <c:pt idx="126">
                  <c:v>59124</c:v>
                </c:pt>
                <c:pt idx="127">
                  <c:v>67083</c:v>
                </c:pt>
                <c:pt idx="128">
                  <c:v>52302</c:v>
                </c:pt>
                <c:pt idx="129">
                  <c:v>53439</c:v>
                </c:pt>
                <c:pt idx="130">
                  <c:v>50028</c:v>
                </c:pt>
                <c:pt idx="131">
                  <c:v>53439</c:v>
                </c:pt>
                <c:pt idx="132">
                  <c:v>48891</c:v>
                </c:pt>
                <c:pt idx="133">
                  <c:v>62535</c:v>
                </c:pt>
                <c:pt idx="134">
                  <c:v>59124</c:v>
                </c:pt>
                <c:pt idx="135">
                  <c:v>61398</c:v>
                </c:pt>
                <c:pt idx="136">
                  <c:v>57987</c:v>
                </c:pt>
                <c:pt idx="137">
                  <c:v>64809</c:v>
                </c:pt>
                <c:pt idx="138">
                  <c:v>54576</c:v>
                </c:pt>
                <c:pt idx="139">
                  <c:v>57987</c:v>
                </c:pt>
                <c:pt idx="140">
                  <c:v>48658</c:v>
                </c:pt>
                <c:pt idx="141">
                  <c:v>54781</c:v>
                </c:pt>
                <c:pt idx="142">
                  <c:v>48556</c:v>
                </c:pt>
                <c:pt idx="143">
                  <c:v>58516</c:v>
                </c:pt>
                <c:pt idx="144">
                  <c:v>53536</c:v>
                </c:pt>
                <c:pt idx="145">
                  <c:v>48556</c:v>
                </c:pt>
                <c:pt idx="146">
                  <c:v>61006</c:v>
                </c:pt>
                <c:pt idx="147">
                  <c:v>57271</c:v>
                </c:pt>
                <c:pt idx="148">
                  <c:v>52291</c:v>
                </c:pt>
                <c:pt idx="149">
                  <c:v>49801</c:v>
                </c:pt>
                <c:pt idx="150">
                  <c:v>49801</c:v>
                </c:pt>
                <c:pt idx="151">
                  <c:v>62251</c:v>
                </c:pt>
                <c:pt idx="152">
                  <c:v>61006</c:v>
                </c:pt>
                <c:pt idx="153">
                  <c:v>64741</c:v>
                </c:pt>
                <c:pt idx="154">
                  <c:v>70966</c:v>
                </c:pt>
                <c:pt idx="155">
                  <c:v>75946</c:v>
                </c:pt>
                <c:pt idx="156">
                  <c:v>74701</c:v>
                </c:pt>
                <c:pt idx="157">
                  <c:v>69721</c:v>
                </c:pt>
                <c:pt idx="158">
                  <c:v>64741</c:v>
                </c:pt>
                <c:pt idx="159">
                  <c:v>83416</c:v>
                </c:pt>
                <c:pt idx="160">
                  <c:v>88396</c:v>
                </c:pt>
                <c:pt idx="161">
                  <c:v>90886</c:v>
                </c:pt>
                <c:pt idx="162">
                  <c:v>92131</c:v>
                </c:pt>
                <c:pt idx="163">
                  <c:v>77191</c:v>
                </c:pt>
                <c:pt idx="164">
                  <c:v>88396</c:v>
                </c:pt>
                <c:pt idx="165">
                  <c:v>52290</c:v>
                </c:pt>
                <c:pt idx="166">
                  <c:v>85906</c:v>
                </c:pt>
                <c:pt idx="167">
                  <c:v>90886</c:v>
                </c:pt>
                <c:pt idx="168">
                  <c:v>103336</c:v>
                </c:pt>
                <c:pt idx="169">
                  <c:v>99601</c:v>
                </c:pt>
                <c:pt idx="170">
                  <c:v>89641</c:v>
                </c:pt>
                <c:pt idx="171">
                  <c:v>95866</c:v>
                </c:pt>
                <c:pt idx="172">
                  <c:v>92131</c:v>
                </c:pt>
                <c:pt idx="173">
                  <c:v>92131</c:v>
                </c:pt>
                <c:pt idx="174">
                  <c:v>104581</c:v>
                </c:pt>
                <c:pt idx="175">
                  <c:v>83416</c:v>
                </c:pt>
                <c:pt idx="176">
                  <c:v>89641</c:v>
                </c:pt>
                <c:pt idx="177">
                  <c:v>90886</c:v>
                </c:pt>
                <c:pt idx="178">
                  <c:v>104581</c:v>
                </c:pt>
                <c:pt idx="179">
                  <c:v>95508</c:v>
                </c:pt>
              </c:numCache>
            </c:numRef>
          </c:yVal>
          <c:smooth val="0"/>
          <c:extLst>
            <c:ext xmlns:c16="http://schemas.microsoft.com/office/drawing/2014/chart" uri="{C3380CC4-5D6E-409C-BE32-E72D297353CC}">
              <c16:uniqueId val="{00000001-73B8-407E-AD2F-09B6DB5B6EFE}"/>
            </c:ext>
          </c:extLst>
        </c:ser>
        <c:dLbls>
          <c:showLegendKey val="0"/>
          <c:showVal val="0"/>
          <c:showCatName val="0"/>
          <c:showSerName val="0"/>
          <c:showPercent val="0"/>
          <c:showBubbleSize val="0"/>
        </c:dLbls>
        <c:axId val="1056161920"/>
        <c:axId val="1056164832"/>
      </c:scatterChart>
      <c:valAx>
        <c:axId val="1056161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layout>
            <c:manualLayout>
              <c:xMode val="edge"/>
              <c:yMode val="edge"/>
              <c:x val="0.503318241469816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164832"/>
        <c:crosses val="autoZero"/>
        <c:crossBetween val="midCat"/>
      </c:valAx>
      <c:valAx>
        <c:axId val="105616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16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wrap="square" lIns="0" tIns="0" rIns="0" bIns="0" anchor="ctr" anchorCtr="1"/>
          <a:lstStyle/>
          <a:p>
            <a:pPr algn="ctr">
              <a:defRPr/>
            </a:pPr>
            <a:r>
              <a:rPr lang="en-US"/>
              <a:t>Age</a:t>
            </a:r>
          </a:p>
        </cx:rich>
      </cx:tx>
    </cx:title>
    <cx:plotArea>
      <cx:plotAreaRegion>
        <cx:series layoutId="clusteredColumn" uniqueId="{BF76AD8A-7A74-43E0-8F11-BF454ECFA64F}">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rot="0" spcFirstLastPara="1" vertOverflow="ellipsis" vert="horz" wrap="square" lIns="0" tIns="0" rIns="0" bIns="0" anchor="ctr" anchorCtr="1"/>
          <a:lstStyle/>
          <a:p>
            <a:pPr algn="ctr">
              <a:defRPr/>
            </a:pPr>
            <a:r>
              <a:rPr lang="en-US"/>
              <a:t>Fitness</a:t>
            </a:r>
          </a:p>
        </cx:rich>
      </cx:tx>
    </cx:title>
    <cx:plotArea>
      <cx:plotAreaRegion>
        <cx:series layoutId="boxWhisker" uniqueId="{5CF5DF29-3426-48B5-82DF-F4B0CB409D0A}">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nonoutliers="0"/>
            <cx:statistics quartileMethod="exclusive"/>
          </cx:layoutPr>
        </cx:series>
      </cx:plotAreaRegion>
      <cx:axis id="0">
        <cx:catScaling/>
        <cx:tickLabels/>
      </cx:axis>
      <cx:axis id="1">
        <cx:valScaling/>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rich>
          <a:bodyPr rot="0" spcFirstLastPara="1" vertOverflow="ellipsis" vert="horz" wrap="square" lIns="0" tIns="0" rIns="0" bIns="0" anchor="ctr" anchorCtr="1"/>
          <a:lstStyle/>
          <a:p>
            <a:pPr algn="ctr">
              <a:defRPr/>
            </a:pPr>
            <a:r>
              <a:rPr lang="en-US"/>
              <a:t>Income</a:t>
            </a:r>
          </a:p>
        </cx:rich>
      </cx:tx>
    </cx:title>
    <cx:plotArea>
      <cx:plotAreaRegion>
        <cx:series layoutId="boxWhisker" uniqueId="{1C2FD750-962A-43F9-97C7-3E57C1782C3A}">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nonoutliers="0"/>
            <cx:statistics quartileMethod="exclusive"/>
          </cx:layoutPr>
        </cx:series>
      </cx:plotAreaRegion>
      <cx:axis id="0">
        <cx:catScaling/>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rot="0" spcFirstLastPara="1" vertOverflow="ellipsis" vert="horz" wrap="square" lIns="0" tIns="0" rIns="0" bIns="0" anchor="ctr" anchorCtr="1"/>
          <a:lstStyle/>
          <a:p>
            <a:pPr algn="ctr">
              <a:defRPr/>
            </a:pPr>
            <a:r>
              <a:rPr lang="en-US"/>
              <a:t>Miles</a:t>
            </a:r>
          </a:p>
        </cx:rich>
      </cx:tx>
    </cx:title>
    <cx:plotArea>
      <cx:plotAreaRegion>
        <cx:series layoutId="boxWhisker" uniqueId="{E56AABDA-464A-4B40-A7BA-74FC8C7D19C3}">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nonoutliers="0"/>
            <cx:statistics quartileMethod="exclusive"/>
          </cx:layoutPr>
        </cx:series>
      </cx:plotAreaRegion>
      <cx:axis id="0">
        <cx:catScaling/>
        <cx:tickLabels/>
      </cx:axis>
      <cx:axis id="1">
        <cx:valScaling/>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_xlchart.v1.12</cx:f>
      </cx:numDim>
    </cx:data>
  </cx:chartData>
  <cx:chart>
    <cx:title pos="t" align="ctr" overlay="0">
      <cx:tx>
        <cx:rich>
          <a:bodyPr rot="0" spcFirstLastPara="1" vertOverflow="ellipsis" vert="horz"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kern="1200" spc="0" baseline="0">
                <a:solidFill>
                  <a:srgbClr val="000000">
                    <a:lumMod val="65000"/>
                    <a:lumOff val="35000"/>
                  </a:srgbClr>
                </a:solidFill>
                <a:effectLst/>
                <a:latin typeface="Calibri"/>
                <a:ea typeface="Calibri"/>
                <a:cs typeface="Calibri"/>
              </a:rPr>
              <a:t>Box Plot for Age for Each Gender</a:t>
            </a:r>
            <a:endParaRPr lang="en-IN">
              <a:effectLst/>
            </a:endParaRPr>
          </a:p>
        </cx:rich>
      </cx:tx>
    </cx:title>
    <cx:plotArea>
      <cx:plotAreaRegion>
        <cx:series layoutId="boxWhisker" uniqueId="{18BA2A21-E70A-4F6A-969E-3249CB60C00A}">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nonoutliers="0"/>
            <cx:statistics quartileMethod="exclusive"/>
          </cx:layoutPr>
        </cx:series>
      </cx:plotAreaRegion>
      <cx:axis id="0">
        <cx:catScaling/>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Education</a:t>
            </a:r>
          </a:p>
        </cx:rich>
      </cx:tx>
    </cx:title>
    <cx:plotArea>
      <cx:plotAreaRegion>
        <cx:series layoutId="clusteredColumn" uniqueId="{096529BB-2747-481B-AEF3-09F6C201B907}">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Usage</a:t>
            </a:r>
          </a:p>
        </cx:rich>
      </cx:tx>
    </cx:title>
    <cx:plotArea>
      <cx:plotAreaRegion>
        <cx:series layoutId="clusteredColumn" uniqueId="{17F05484-B764-4901-96B1-8D7C097317F4}">
          <cx:dataId val="0"/>
          <cx:layoutPr>
            <cx:binning intervalClosed="r">
              <cx:binSize val="1"/>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wrap="square" lIns="0" tIns="0" rIns="0" bIns="0" anchor="ctr" anchorCtr="1"/>
          <a:lstStyle/>
          <a:p>
            <a:pPr algn="ctr">
              <a:defRPr/>
            </a:pPr>
            <a:r>
              <a:rPr lang="en-US"/>
              <a:t>Fitness</a:t>
            </a:r>
          </a:p>
        </cx:rich>
      </cx:tx>
    </cx:title>
    <cx:plotArea>
      <cx:plotAreaRegion>
        <cx:series layoutId="clusteredColumn" uniqueId="{57BCCCF8-5E36-492D-877F-58CCF6096A8B}">
          <cx:dataId val="0"/>
          <cx:layoutPr>
            <cx:binning intervalClosed="r">
              <cx:binSize val="1"/>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Income</a:t>
            </a:r>
          </a:p>
        </cx:rich>
      </cx:tx>
    </cx:title>
    <cx:plotArea>
      <cx:plotAreaRegion>
        <cx:series layoutId="clusteredColumn" uniqueId="{F1857580-701F-4EAD-95DD-871AE77E97FF}">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wrap="square" lIns="0" tIns="0" rIns="0" bIns="0" anchor="ctr" anchorCtr="1"/>
          <a:lstStyle/>
          <a:p>
            <a:pPr algn="ctr">
              <a:defRPr/>
            </a:pPr>
            <a:r>
              <a:rPr lang="en-US"/>
              <a:t>Miles</a:t>
            </a:r>
          </a:p>
        </cx:rich>
      </cx:tx>
    </cx:title>
    <cx:plotArea>
      <cx:plotAreaRegion>
        <cx:series layoutId="clusteredColumn" uniqueId="{35D2D00E-7F2C-4B92-9984-B4DCEFCD5E71}">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Age</a:t>
            </a:r>
          </a:p>
        </cx:rich>
      </cx:tx>
    </cx:title>
    <cx:plotArea>
      <cx:plotAreaRegion>
        <cx:series layoutId="boxWhisker" uniqueId="{45C3F7FF-9956-4170-B197-9C3D8BA5B065}">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Education</a:t>
            </a:r>
          </a:p>
        </cx:rich>
      </cx:tx>
    </cx:title>
    <cx:plotArea>
      <cx:plotAreaRegion>
        <cx:series layoutId="boxWhisker" uniqueId="{ADC02549-2C82-4E4A-A1C4-12A962433CDE}">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meanLine="0" nonoutliers="0"/>
            <cx:statistics quartileMethod="exclusive"/>
          </cx:layoutPr>
        </cx:series>
      </cx:plotAreaRegion>
      <cx:axis id="0">
        <cx:catScaling/>
        <cx:tickLabels/>
      </cx:axis>
      <cx:axis id="1">
        <cx:valScaling/>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rich>
          <a:bodyPr rot="0" spcFirstLastPara="1" vertOverflow="ellipsis" vert="horz" wrap="square" lIns="0" tIns="0" rIns="0" bIns="0" anchor="ctr" anchorCtr="1"/>
          <a:lstStyle/>
          <a:p>
            <a:pPr algn="ctr">
              <a:defRPr/>
            </a:pPr>
            <a:r>
              <a:rPr lang="en-US"/>
              <a:t>Usage</a:t>
            </a:r>
          </a:p>
        </cx:rich>
      </cx:tx>
    </cx:title>
    <cx:plotArea>
      <cx:plotAreaRegion>
        <cx:series layoutId="boxWhisker" uniqueId="{A56073DD-575D-434A-B0AE-29542A521FC1}">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nonoutliers="0"/>
            <cx:statistics quartileMethod="exclusive"/>
          </cx:layoutPr>
        </cx:series>
      </cx:plotAreaRegion>
      <cx:axis id="0">
        <cx:catScaling/>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kern="1200" cap="none" spc="2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 Id="rId6" Type="http://schemas.microsoft.com/office/2014/relationships/chartEx" Target="../charts/chartEx12.xml"/><Relationship Id="rId5" Type="http://schemas.microsoft.com/office/2014/relationships/chartEx" Target="../charts/chartEx11.xml"/><Relationship Id="rId4" Type="http://schemas.microsoft.com/office/2014/relationships/chartEx" Target="../charts/chartEx10.xml"/></Relationships>
</file>

<file path=xl/drawings/_rels/drawing3.xml.rels><?xml version="1.0" encoding="UTF-8" standalone="yes"?>
<Relationships xmlns="http://schemas.openxmlformats.org/package/2006/relationships"><Relationship Id="rId1" Type="http://schemas.microsoft.com/office/2014/relationships/chartEx" Target="../charts/chartEx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809625</xdr:colOff>
      <xdr:row>10</xdr:row>
      <xdr:rowOff>171450</xdr:rowOff>
    </xdr:from>
    <xdr:to>
      <xdr:col>7</xdr:col>
      <xdr:colOff>542925</xdr:colOff>
      <xdr:row>25</xdr:row>
      <xdr:rowOff>104775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233362</xdr:colOff>
      <xdr:row>11</xdr:row>
      <xdr:rowOff>0</xdr:rowOff>
    </xdr:from>
    <xdr:to>
      <xdr:col>17</xdr:col>
      <xdr:colOff>157162</xdr:colOff>
      <xdr:row>25</xdr:row>
      <xdr:rowOff>114300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790575</xdr:colOff>
      <xdr:row>26</xdr:row>
      <xdr:rowOff>76200</xdr:rowOff>
    </xdr:from>
    <xdr:to>
      <xdr:col>7</xdr:col>
      <xdr:colOff>523875</xdr:colOff>
      <xdr:row>40</xdr:row>
      <xdr:rowOff>19050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209550</xdr:colOff>
      <xdr:row>26</xdr:row>
      <xdr:rowOff>104775</xdr:rowOff>
    </xdr:from>
    <xdr:to>
      <xdr:col>17</xdr:col>
      <xdr:colOff>133350</xdr:colOff>
      <xdr:row>40</xdr:row>
      <xdr:rowOff>47625</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771525</xdr:colOff>
      <xdr:row>41</xdr:row>
      <xdr:rowOff>114300</xdr:rowOff>
    </xdr:from>
    <xdr:to>
      <xdr:col>7</xdr:col>
      <xdr:colOff>504825</xdr:colOff>
      <xdr:row>55</xdr:row>
      <xdr:rowOff>57150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176212</xdr:colOff>
      <xdr:row>41</xdr:row>
      <xdr:rowOff>85725</xdr:rowOff>
    </xdr:from>
    <xdr:to>
      <xdr:col>17</xdr:col>
      <xdr:colOff>100012</xdr:colOff>
      <xdr:row>55</xdr:row>
      <xdr:rowOff>28575</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11</xdr:row>
      <xdr:rowOff>9525</xdr:rowOff>
    </xdr:from>
    <xdr:to>
      <xdr:col>7</xdr:col>
      <xdr:colOff>457200</xdr:colOff>
      <xdr:row>25</xdr:row>
      <xdr:rowOff>123825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461962</xdr:colOff>
      <xdr:row>11</xdr:row>
      <xdr:rowOff>28575</xdr:rowOff>
    </xdr:from>
    <xdr:to>
      <xdr:col>16</xdr:col>
      <xdr:colOff>385762</xdr:colOff>
      <xdr:row>25</xdr:row>
      <xdr:rowOff>142875</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752475</xdr:colOff>
      <xdr:row>26</xdr:row>
      <xdr:rowOff>161925</xdr:rowOff>
    </xdr:from>
    <xdr:to>
      <xdr:col>7</xdr:col>
      <xdr:colOff>428625</xdr:colOff>
      <xdr:row>40</xdr:row>
      <xdr:rowOff>104775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442912</xdr:colOff>
      <xdr:row>26</xdr:row>
      <xdr:rowOff>171450</xdr:rowOff>
    </xdr:from>
    <xdr:to>
      <xdr:col>16</xdr:col>
      <xdr:colOff>366712</xdr:colOff>
      <xdr:row>40</xdr:row>
      <xdr:rowOff>114300</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762000</xdr:colOff>
      <xdr:row>42</xdr:row>
      <xdr:rowOff>57150</xdr:rowOff>
    </xdr:from>
    <xdr:to>
      <xdr:col>7</xdr:col>
      <xdr:colOff>438150</xdr:colOff>
      <xdr:row>56</xdr:row>
      <xdr:rowOff>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419100</xdr:colOff>
      <xdr:row>42</xdr:row>
      <xdr:rowOff>76200</xdr:rowOff>
    </xdr:from>
    <xdr:to>
      <xdr:col>16</xdr:col>
      <xdr:colOff>342900</xdr:colOff>
      <xdr:row>56</xdr:row>
      <xdr:rowOff>19050</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714375</xdr:colOff>
      <xdr:row>12</xdr:row>
      <xdr:rowOff>28575</xdr:rowOff>
    </xdr:from>
    <xdr:to>
      <xdr:col>7</xdr:col>
      <xdr:colOff>476250</xdr:colOff>
      <xdr:row>26</xdr:row>
      <xdr:rowOff>104775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119062</xdr:colOff>
      <xdr:row>10</xdr:row>
      <xdr:rowOff>76199</xdr:rowOff>
    </xdr:from>
    <xdr:to>
      <xdr:col>2</xdr:col>
      <xdr:colOff>4005262</xdr:colOff>
      <xdr:row>26</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xdr:colOff>
      <xdr:row>30</xdr:row>
      <xdr:rowOff>133350</xdr:rowOff>
    </xdr:from>
    <xdr:to>
      <xdr:col>2</xdr:col>
      <xdr:colOff>3829050</xdr:colOff>
      <xdr:row>45</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50</xdr:row>
      <xdr:rowOff>114300</xdr:rowOff>
    </xdr:from>
    <xdr:to>
      <xdr:col>2</xdr:col>
      <xdr:colOff>3752850</xdr:colOff>
      <xdr:row>65</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shma Chand" refreshedDate="44383.794110416668" createdVersion="6" refreshedVersion="6" minRefreshableVersion="3" recordCount="180">
  <cacheSource type="worksheet">
    <worksheetSource ref="A1:I181" sheet="CardioGoodFitness"/>
  </cacheSource>
  <cacheFields count="9">
    <cacheField name="Product" numFmtId="0">
      <sharedItems count="3">
        <s v="TM195"/>
        <s v="TM498"/>
        <s v="TM798"/>
      </sharedItems>
    </cacheField>
    <cacheField name="Age" numFmtId="0">
      <sharedItems containsSemiMixedTypes="0" containsString="0" containsNumber="1" containsInteger="1" minValue="18" maxValue="50"/>
    </cacheField>
    <cacheField name="Gender" numFmtId="0">
      <sharedItems count="2">
        <s v="Male"/>
        <s v="Female"/>
      </sharedItems>
    </cacheField>
    <cacheField name="Education" numFmtId="0">
      <sharedItems containsSemiMixedTypes="0" containsString="0" containsNumber="1" containsInteger="1" minValue="12" maxValue="21"/>
    </cacheField>
    <cacheField name="MaritalStatus" numFmtId="0">
      <sharedItems count="2">
        <s v="Single"/>
        <s v="Partnered"/>
      </sharedItems>
    </cacheField>
    <cacheField name="Usage" numFmtId="0">
      <sharedItems containsSemiMixedTypes="0" containsString="0" containsNumber="1" containsInteger="1" minValue="2" maxValue="7"/>
    </cacheField>
    <cacheField name="Fitness" numFmtId="0">
      <sharedItems containsSemiMixedTypes="0" containsString="0" containsNumber="1" containsInteger="1" minValue="1" maxValue="5"/>
    </cacheField>
    <cacheField name="Income" numFmtId="0">
      <sharedItems containsSemiMixedTypes="0" containsString="0" containsNumber="1" containsInteger="1" minValue="29562" maxValue="104581"/>
    </cacheField>
    <cacheField name="Miles" numFmtId="0">
      <sharedItems containsSemiMixedTypes="0" containsString="0" containsNumber="1" containsInteger="1" minValue="21" maxValue="3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
  <r>
    <x v="0"/>
    <n v="18"/>
    <x v="0"/>
    <n v="14"/>
    <x v="0"/>
    <n v="3"/>
    <n v="4"/>
    <n v="29562"/>
    <n v="112"/>
  </r>
  <r>
    <x v="0"/>
    <n v="19"/>
    <x v="0"/>
    <n v="15"/>
    <x v="0"/>
    <n v="2"/>
    <n v="3"/>
    <n v="31836"/>
    <n v="75"/>
  </r>
  <r>
    <x v="0"/>
    <n v="19"/>
    <x v="1"/>
    <n v="14"/>
    <x v="1"/>
    <n v="4"/>
    <n v="3"/>
    <n v="30699"/>
    <n v="66"/>
  </r>
  <r>
    <x v="0"/>
    <n v="19"/>
    <x v="0"/>
    <n v="12"/>
    <x v="0"/>
    <n v="3"/>
    <n v="3"/>
    <n v="32973"/>
    <n v="85"/>
  </r>
  <r>
    <x v="0"/>
    <n v="20"/>
    <x v="0"/>
    <n v="13"/>
    <x v="1"/>
    <n v="4"/>
    <n v="2"/>
    <n v="35247"/>
    <n v="47"/>
  </r>
  <r>
    <x v="0"/>
    <n v="20"/>
    <x v="1"/>
    <n v="14"/>
    <x v="1"/>
    <n v="3"/>
    <n v="3"/>
    <n v="32973"/>
    <n v="66"/>
  </r>
  <r>
    <x v="0"/>
    <n v="21"/>
    <x v="1"/>
    <n v="14"/>
    <x v="1"/>
    <n v="3"/>
    <n v="3"/>
    <n v="35247"/>
    <n v="75"/>
  </r>
  <r>
    <x v="0"/>
    <n v="21"/>
    <x v="0"/>
    <n v="13"/>
    <x v="0"/>
    <n v="3"/>
    <n v="3"/>
    <n v="32973"/>
    <n v="85"/>
  </r>
  <r>
    <x v="0"/>
    <n v="21"/>
    <x v="0"/>
    <n v="15"/>
    <x v="0"/>
    <n v="5"/>
    <n v="4"/>
    <n v="35247"/>
    <n v="141"/>
  </r>
  <r>
    <x v="0"/>
    <n v="21"/>
    <x v="1"/>
    <n v="15"/>
    <x v="1"/>
    <n v="2"/>
    <n v="3"/>
    <n v="37521"/>
    <n v="85"/>
  </r>
  <r>
    <x v="0"/>
    <n v="22"/>
    <x v="0"/>
    <n v="14"/>
    <x v="0"/>
    <n v="3"/>
    <n v="3"/>
    <n v="36384"/>
    <n v="85"/>
  </r>
  <r>
    <x v="0"/>
    <n v="22"/>
    <x v="1"/>
    <n v="14"/>
    <x v="1"/>
    <n v="3"/>
    <n v="2"/>
    <n v="35247"/>
    <n v="66"/>
  </r>
  <r>
    <x v="0"/>
    <n v="22"/>
    <x v="1"/>
    <n v="16"/>
    <x v="0"/>
    <n v="4"/>
    <n v="3"/>
    <n v="36384"/>
    <n v="75"/>
  </r>
  <r>
    <x v="0"/>
    <n v="22"/>
    <x v="1"/>
    <n v="14"/>
    <x v="0"/>
    <n v="3"/>
    <n v="3"/>
    <n v="35247"/>
    <n v="75"/>
  </r>
  <r>
    <x v="0"/>
    <n v="23"/>
    <x v="0"/>
    <n v="16"/>
    <x v="1"/>
    <n v="3"/>
    <n v="1"/>
    <n v="38658"/>
    <n v="47"/>
  </r>
  <r>
    <x v="0"/>
    <n v="23"/>
    <x v="0"/>
    <n v="16"/>
    <x v="1"/>
    <n v="3"/>
    <n v="3"/>
    <n v="40932"/>
    <n v="75"/>
  </r>
  <r>
    <x v="0"/>
    <n v="23"/>
    <x v="1"/>
    <n v="14"/>
    <x v="0"/>
    <n v="2"/>
    <n v="3"/>
    <n v="34110"/>
    <n v="103"/>
  </r>
  <r>
    <x v="0"/>
    <n v="23"/>
    <x v="0"/>
    <n v="16"/>
    <x v="1"/>
    <n v="4"/>
    <n v="3"/>
    <n v="39795"/>
    <n v="94"/>
  </r>
  <r>
    <x v="0"/>
    <n v="23"/>
    <x v="1"/>
    <n v="16"/>
    <x v="0"/>
    <n v="4"/>
    <n v="3"/>
    <n v="38658"/>
    <n v="113"/>
  </r>
  <r>
    <x v="0"/>
    <n v="23"/>
    <x v="1"/>
    <n v="15"/>
    <x v="1"/>
    <n v="2"/>
    <n v="2"/>
    <n v="34110"/>
    <n v="38"/>
  </r>
  <r>
    <x v="0"/>
    <n v="23"/>
    <x v="0"/>
    <n v="14"/>
    <x v="0"/>
    <n v="4"/>
    <n v="3"/>
    <n v="38658"/>
    <n v="113"/>
  </r>
  <r>
    <x v="0"/>
    <n v="23"/>
    <x v="0"/>
    <n v="16"/>
    <x v="0"/>
    <n v="4"/>
    <n v="3"/>
    <n v="40932"/>
    <n v="94"/>
  </r>
  <r>
    <x v="0"/>
    <n v="24"/>
    <x v="1"/>
    <n v="16"/>
    <x v="0"/>
    <n v="4"/>
    <n v="3"/>
    <n v="42069"/>
    <n v="94"/>
  </r>
  <r>
    <x v="0"/>
    <n v="24"/>
    <x v="1"/>
    <n v="16"/>
    <x v="1"/>
    <n v="5"/>
    <n v="5"/>
    <n v="44343"/>
    <n v="188"/>
  </r>
  <r>
    <x v="0"/>
    <n v="24"/>
    <x v="0"/>
    <n v="14"/>
    <x v="0"/>
    <n v="2"/>
    <n v="3"/>
    <n v="45480"/>
    <n v="113"/>
  </r>
  <r>
    <x v="0"/>
    <n v="24"/>
    <x v="0"/>
    <n v="13"/>
    <x v="1"/>
    <n v="3"/>
    <n v="2"/>
    <n v="42069"/>
    <n v="47"/>
  </r>
  <r>
    <x v="0"/>
    <n v="24"/>
    <x v="1"/>
    <n v="16"/>
    <x v="0"/>
    <n v="4"/>
    <n v="3"/>
    <n v="46617"/>
    <n v="75"/>
  </r>
  <r>
    <x v="0"/>
    <n v="25"/>
    <x v="1"/>
    <n v="14"/>
    <x v="1"/>
    <n v="3"/>
    <n v="3"/>
    <n v="48891"/>
    <n v="75"/>
  </r>
  <r>
    <x v="0"/>
    <n v="25"/>
    <x v="0"/>
    <n v="14"/>
    <x v="1"/>
    <n v="2"/>
    <n v="3"/>
    <n v="45480"/>
    <n v="56"/>
  </r>
  <r>
    <x v="0"/>
    <n v="25"/>
    <x v="1"/>
    <n v="14"/>
    <x v="1"/>
    <n v="2"/>
    <n v="2"/>
    <n v="53439"/>
    <n v="47"/>
  </r>
  <r>
    <x v="0"/>
    <n v="25"/>
    <x v="1"/>
    <n v="14"/>
    <x v="1"/>
    <n v="3"/>
    <n v="3"/>
    <n v="39795"/>
    <n v="85"/>
  </r>
  <r>
    <x v="0"/>
    <n v="25"/>
    <x v="0"/>
    <n v="16"/>
    <x v="0"/>
    <n v="3"/>
    <n v="4"/>
    <n v="40932"/>
    <n v="113"/>
  </r>
  <r>
    <x v="0"/>
    <n v="25"/>
    <x v="1"/>
    <n v="16"/>
    <x v="1"/>
    <n v="2"/>
    <n v="2"/>
    <n v="40932"/>
    <n v="47"/>
  </r>
  <r>
    <x v="0"/>
    <n v="25"/>
    <x v="0"/>
    <n v="16"/>
    <x v="0"/>
    <n v="3"/>
    <n v="3"/>
    <n v="43206"/>
    <n v="85"/>
  </r>
  <r>
    <x v="0"/>
    <n v="26"/>
    <x v="1"/>
    <n v="14"/>
    <x v="1"/>
    <n v="3"/>
    <n v="4"/>
    <n v="44343"/>
    <n v="113"/>
  </r>
  <r>
    <x v="0"/>
    <n v="26"/>
    <x v="1"/>
    <n v="16"/>
    <x v="1"/>
    <n v="4"/>
    <n v="3"/>
    <n v="52302"/>
    <n v="113"/>
  </r>
  <r>
    <x v="0"/>
    <n v="26"/>
    <x v="0"/>
    <n v="16"/>
    <x v="1"/>
    <n v="2"/>
    <n v="2"/>
    <n v="53439"/>
    <n v="47"/>
  </r>
  <r>
    <x v="0"/>
    <n v="26"/>
    <x v="0"/>
    <n v="16"/>
    <x v="1"/>
    <n v="3"/>
    <n v="3"/>
    <n v="51165"/>
    <n v="85"/>
  </r>
  <r>
    <x v="0"/>
    <n v="26"/>
    <x v="1"/>
    <n v="16"/>
    <x v="0"/>
    <n v="3"/>
    <n v="3"/>
    <n v="36384"/>
    <n v="66"/>
  </r>
  <r>
    <x v="0"/>
    <n v="26"/>
    <x v="0"/>
    <n v="16"/>
    <x v="1"/>
    <n v="4"/>
    <n v="4"/>
    <n v="44343"/>
    <n v="132"/>
  </r>
  <r>
    <x v="0"/>
    <n v="26"/>
    <x v="0"/>
    <n v="16"/>
    <x v="0"/>
    <n v="3"/>
    <n v="3"/>
    <n v="50028"/>
    <n v="85"/>
  </r>
  <r>
    <x v="0"/>
    <n v="27"/>
    <x v="1"/>
    <n v="14"/>
    <x v="1"/>
    <n v="3"/>
    <n v="2"/>
    <n v="45480"/>
    <n v="66"/>
  </r>
  <r>
    <x v="0"/>
    <n v="27"/>
    <x v="0"/>
    <n v="16"/>
    <x v="0"/>
    <n v="4"/>
    <n v="3"/>
    <n v="54576"/>
    <n v="85"/>
  </r>
  <r>
    <x v="0"/>
    <n v="27"/>
    <x v="1"/>
    <n v="14"/>
    <x v="1"/>
    <n v="2"/>
    <n v="3"/>
    <n v="45480"/>
    <n v="56"/>
  </r>
  <r>
    <x v="0"/>
    <n v="28"/>
    <x v="1"/>
    <n v="14"/>
    <x v="1"/>
    <n v="2"/>
    <n v="3"/>
    <n v="46617"/>
    <n v="56"/>
  </r>
  <r>
    <x v="0"/>
    <n v="28"/>
    <x v="1"/>
    <n v="16"/>
    <x v="1"/>
    <n v="2"/>
    <n v="3"/>
    <n v="52302"/>
    <n v="66"/>
  </r>
  <r>
    <x v="0"/>
    <n v="28"/>
    <x v="0"/>
    <n v="14"/>
    <x v="0"/>
    <n v="3"/>
    <n v="3"/>
    <n v="52302"/>
    <n v="103"/>
  </r>
  <r>
    <x v="0"/>
    <n v="28"/>
    <x v="1"/>
    <n v="14"/>
    <x v="1"/>
    <n v="3"/>
    <n v="3"/>
    <n v="54576"/>
    <n v="94"/>
  </r>
  <r>
    <x v="0"/>
    <n v="28"/>
    <x v="0"/>
    <n v="14"/>
    <x v="0"/>
    <n v="4"/>
    <n v="3"/>
    <n v="54576"/>
    <n v="113"/>
  </r>
  <r>
    <x v="0"/>
    <n v="28"/>
    <x v="1"/>
    <n v="16"/>
    <x v="1"/>
    <n v="3"/>
    <n v="3"/>
    <n v="51165"/>
    <n v="56"/>
  </r>
  <r>
    <x v="0"/>
    <n v="29"/>
    <x v="0"/>
    <n v="18"/>
    <x v="1"/>
    <n v="3"/>
    <n v="3"/>
    <n v="68220"/>
    <n v="85"/>
  </r>
  <r>
    <x v="0"/>
    <n v="29"/>
    <x v="1"/>
    <n v="14"/>
    <x v="1"/>
    <n v="2"/>
    <n v="2"/>
    <n v="46617"/>
    <n v="38"/>
  </r>
  <r>
    <x v="0"/>
    <n v="29"/>
    <x v="1"/>
    <n v="16"/>
    <x v="1"/>
    <n v="4"/>
    <n v="3"/>
    <n v="50028"/>
    <n v="94"/>
  </r>
  <r>
    <x v="0"/>
    <n v="30"/>
    <x v="0"/>
    <n v="14"/>
    <x v="1"/>
    <n v="4"/>
    <n v="4"/>
    <n v="46617"/>
    <n v="141"/>
  </r>
  <r>
    <x v="0"/>
    <n v="30"/>
    <x v="0"/>
    <n v="14"/>
    <x v="0"/>
    <n v="3"/>
    <n v="3"/>
    <n v="54576"/>
    <n v="85"/>
  </r>
  <r>
    <x v="0"/>
    <n v="31"/>
    <x v="0"/>
    <n v="14"/>
    <x v="1"/>
    <n v="2"/>
    <n v="2"/>
    <n v="54576"/>
    <n v="47"/>
  </r>
  <r>
    <x v="0"/>
    <n v="31"/>
    <x v="1"/>
    <n v="14"/>
    <x v="0"/>
    <n v="2"/>
    <n v="2"/>
    <n v="45480"/>
    <n v="47"/>
  </r>
  <r>
    <x v="0"/>
    <n v="32"/>
    <x v="1"/>
    <n v="14"/>
    <x v="0"/>
    <n v="3"/>
    <n v="4"/>
    <n v="46617"/>
    <n v="113"/>
  </r>
  <r>
    <x v="0"/>
    <n v="32"/>
    <x v="0"/>
    <n v="14"/>
    <x v="1"/>
    <n v="4"/>
    <n v="3"/>
    <n v="52302"/>
    <n v="85"/>
  </r>
  <r>
    <x v="0"/>
    <n v="33"/>
    <x v="1"/>
    <n v="16"/>
    <x v="0"/>
    <n v="2"/>
    <n v="2"/>
    <n v="55713"/>
    <n v="38"/>
  </r>
  <r>
    <x v="0"/>
    <n v="33"/>
    <x v="1"/>
    <n v="16"/>
    <x v="1"/>
    <n v="3"/>
    <n v="3"/>
    <n v="46617"/>
    <n v="85"/>
  </r>
  <r>
    <x v="0"/>
    <n v="34"/>
    <x v="0"/>
    <n v="16"/>
    <x v="0"/>
    <n v="4"/>
    <n v="5"/>
    <n v="51165"/>
    <n v="169"/>
  </r>
  <r>
    <x v="0"/>
    <n v="34"/>
    <x v="1"/>
    <n v="16"/>
    <x v="0"/>
    <n v="2"/>
    <n v="2"/>
    <n v="52302"/>
    <n v="66"/>
  </r>
  <r>
    <x v="0"/>
    <n v="35"/>
    <x v="0"/>
    <n v="16"/>
    <x v="1"/>
    <n v="4"/>
    <n v="3"/>
    <n v="48891"/>
    <n v="85"/>
  </r>
  <r>
    <x v="0"/>
    <n v="35"/>
    <x v="1"/>
    <n v="16"/>
    <x v="1"/>
    <n v="3"/>
    <n v="3"/>
    <n v="60261"/>
    <n v="94"/>
  </r>
  <r>
    <x v="0"/>
    <n v="35"/>
    <x v="1"/>
    <n v="18"/>
    <x v="0"/>
    <n v="3"/>
    <n v="3"/>
    <n v="67083"/>
    <n v="85"/>
  </r>
  <r>
    <x v="0"/>
    <n v="36"/>
    <x v="0"/>
    <n v="12"/>
    <x v="0"/>
    <n v="4"/>
    <n v="3"/>
    <n v="44343"/>
    <n v="94"/>
  </r>
  <r>
    <x v="0"/>
    <n v="37"/>
    <x v="1"/>
    <n v="16"/>
    <x v="1"/>
    <n v="3"/>
    <n v="3"/>
    <n v="37521"/>
    <n v="85"/>
  </r>
  <r>
    <x v="0"/>
    <n v="38"/>
    <x v="0"/>
    <n v="16"/>
    <x v="1"/>
    <n v="3"/>
    <n v="3"/>
    <n v="46617"/>
    <n v="75"/>
  </r>
  <r>
    <x v="0"/>
    <n v="38"/>
    <x v="1"/>
    <n v="14"/>
    <x v="1"/>
    <n v="2"/>
    <n v="3"/>
    <n v="54576"/>
    <n v="56"/>
  </r>
  <r>
    <x v="0"/>
    <n v="38"/>
    <x v="0"/>
    <n v="14"/>
    <x v="0"/>
    <n v="2"/>
    <n v="3"/>
    <n v="52302"/>
    <n v="56"/>
  </r>
  <r>
    <x v="0"/>
    <n v="38"/>
    <x v="0"/>
    <n v="16"/>
    <x v="1"/>
    <n v="3"/>
    <n v="3"/>
    <n v="56850"/>
    <n v="75"/>
  </r>
  <r>
    <x v="0"/>
    <n v="39"/>
    <x v="0"/>
    <n v="16"/>
    <x v="1"/>
    <n v="4"/>
    <n v="4"/>
    <n v="59124"/>
    <n v="132"/>
  </r>
  <r>
    <x v="0"/>
    <n v="40"/>
    <x v="0"/>
    <n v="16"/>
    <x v="1"/>
    <n v="3"/>
    <n v="3"/>
    <n v="61398"/>
    <n v="66"/>
  </r>
  <r>
    <x v="0"/>
    <n v="41"/>
    <x v="0"/>
    <n v="16"/>
    <x v="1"/>
    <n v="4"/>
    <n v="3"/>
    <n v="54576"/>
    <n v="103"/>
  </r>
  <r>
    <x v="0"/>
    <n v="43"/>
    <x v="0"/>
    <n v="16"/>
    <x v="1"/>
    <n v="3"/>
    <n v="3"/>
    <n v="53439"/>
    <n v="66"/>
  </r>
  <r>
    <x v="0"/>
    <n v="44"/>
    <x v="1"/>
    <n v="16"/>
    <x v="0"/>
    <n v="3"/>
    <n v="4"/>
    <n v="57987"/>
    <n v="75"/>
  </r>
  <r>
    <x v="0"/>
    <n v="46"/>
    <x v="1"/>
    <n v="16"/>
    <x v="1"/>
    <n v="3"/>
    <n v="2"/>
    <n v="60261"/>
    <n v="47"/>
  </r>
  <r>
    <x v="0"/>
    <n v="47"/>
    <x v="0"/>
    <n v="16"/>
    <x v="1"/>
    <n v="4"/>
    <n v="3"/>
    <n v="56850"/>
    <n v="94"/>
  </r>
  <r>
    <x v="0"/>
    <n v="50"/>
    <x v="1"/>
    <n v="16"/>
    <x v="1"/>
    <n v="3"/>
    <n v="3"/>
    <n v="64809"/>
    <n v="66"/>
  </r>
  <r>
    <x v="1"/>
    <n v="19"/>
    <x v="0"/>
    <n v="14"/>
    <x v="0"/>
    <n v="3"/>
    <n v="3"/>
    <n v="31836"/>
    <n v="64"/>
  </r>
  <r>
    <x v="1"/>
    <n v="20"/>
    <x v="0"/>
    <n v="14"/>
    <x v="0"/>
    <n v="2"/>
    <n v="3"/>
    <n v="32973"/>
    <n v="53"/>
  </r>
  <r>
    <x v="1"/>
    <n v="20"/>
    <x v="1"/>
    <n v="14"/>
    <x v="1"/>
    <n v="3"/>
    <n v="3"/>
    <n v="34110"/>
    <n v="106"/>
  </r>
  <r>
    <x v="1"/>
    <n v="20"/>
    <x v="0"/>
    <n v="14"/>
    <x v="0"/>
    <n v="3"/>
    <n v="3"/>
    <n v="38658"/>
    <n v="95"/>
  </r>
  <r>
    <x v="1"/>
    <n v="21"/>
    <x v="1"/>
    <n v="14"/>
    <x v="1"/>
    <n v="5"/>
    <n v="4"/>
    <n v="34110"/>
    <n v="212"/>
  </r>
  <r>
    <x v="1"/>
    <n v="21"/>
    <x v="0"/>
    <n v="16"/>
    <x v="1"/>
    <n v="2"/>
    <n v="2"/>
    <n v="34110"/>
    <n v="42"/>
  </r>
  <r>
    <x v="1"/>
    <n v="21"/>
    <x v="0"/>
    <n v="12"/>
    <x v="1"/>
    <n v="2"/>
    <n v="2"/>
    <n v="32973"/>
    <n v="53"/>
  </r>
  <r>
    <x v="1"/>
    <n v="23"/>
    <x v="0"/>
    <n v="14"/>
    <x v="1"/>
    <n v="3"/>
    <n v="3"/>
    <n v="36384"/>
    <n v="95"/>
  </r>
  <r>
    <x v="1"/>
    <n v="23"/>
    <x v="0"/>
    <n v="14"/>
    <x v="1"/>
    <n v="3"/>
    <n v="3"/>
    <n v="38658"/>
    <n v="85"/>
  </r>
  <r>
    <x v="1"/>
    <n v="23"/>
    <x v="1"/>
    <n v="16"/>
    <x v="0"/>
    <n v="3"/>
    <n v="3"/>
    <n v="45480"/>
    <n v="95"/>
  </r>
  <r>
    <x v="1"/>
    <n v="23"/>
    <x v="0"/>
    <n v="16"/>
    <x v="1"/>
    <n v="4"/>
    <n v="3"/>
    <n v="45480"/>
    <n v="127"/>
  </r>
  <r>
    <x v="1"/>
    <n v="23"/>
    <x v="1"/>
    <n v="16"/>
    <x v="1"/>
    <n v="3"/>
    <n v="2"/>
    <n v="43206"/>
    <n v="74"/>
  </r>
  <r>
    <x v="1"/>
    <n v="23"/>
    <x v="1"/>
    <n v="14"/>
    <x v="0"/>
    <n v="3"/>
    <n v="2"/>
    <n v="40932"/>
    <n v="53"/>
  </r>
  <r>
    <x v="1"/>
    <n v="23"/>
    <x v="0"/>
    <n v="16"/>
    <x v="1"/>
    <n v="3"/>
    <n v="3"/>
    <n v="45480"/>
    <n v="64"/>
  </r>
  <r>
    <x v="1"/>
    <n v="24"/>
    <x v="1"/>
    <n v="14"/>
    <x v="0"/>
    <n v="3"/>
    <n v="2"/>
    <n v="40932"/>
    <n v="85"/>
  </r>
  <r>
    <x v="1"/>
    <n v="24"/>
    <x v="0"/>
    <n v="14"/>
    <x v="0"/>
    <n v="3"/>
    <n v="4"/>
    <n v="48891"/>
    <n v="106"/>
  </r>
  <r>
    <x v="1"/>
    <n v="24"/>
    <x v="1"/>
    <n v="16"/>
    <x v="0"/>
    <n v="3"/>
    <n v="3"/>
    <n v="50028"/>
    <n v="106"/>
  </r>
  <r>
    <x v="1"/>
    <n v="25"/>
    <x v="1"/>
    <n v="14"/>
    <x v="1"/>
    <n v="2"/>
    <n v="3"/>
    <n v="45480"/>
    <n v="85"/>
  </r>
  <r>
    <x v="1"/>
    <n v="25"/>
    <x v="1"/>
    <n v="14"/>
    <x v="0"/>
    <n v="3"/>
    <n v="4"/>
    <n v="43206"/>
    <n v="127"/>
  </r>
  <r>
    <x v="1"/>
    <n v="25"/>
    <x v="0"/>
    <n v="16"/>
    <x v="1"/>
    <n v="2"/>
    <n v="2"/>
    <n v="52302"/>
    <n v="42"/>
  </r>
  <r>
    <x v="1"/>
    <n v="25"/>
    <x v="1"/>
    <n v="14"/>
    <x v="1"/>
    <n v="5"/>
    <n v="3"/>
    <n v="47754"/>
    <n v="106"/>
  </r>
  <r>
    <x v="1"/>
    <n v="25"/>
    <x v="0"/>
    <n v="14"/>
    <x v="0"/>
    <n v="3"/>
    <n v="3"/>
    <n v="45480"/>
    <n v="95"/>
  </r>
  <r>
    <x v="1"/>
    <n v="25"/>
    <x v="1"/>
    <n v="14"/>
    <x v="0"/>
    <n v="2"/>
    <n v="3"/>
    <n v="43206"/>
    <n v="64"/>
  </r>
  <r>
    <x v="1"/>
    <n v="25"/>
    <x v="0"/>
    <n v="14"/>
    <x v="1"/>
    <n v="4"/>
    <n v="3"/>
    <n v="45480"/>
    <n v="170"/>
  </r>
  <r>
    <x v="1"/>
    <n v="25"/>
    <x v="0"/>
    <n v="14"/>
    <x v="1"/>
    <n v="3"/>
    <n v="4"/>
    <n v="43206"/>
    <n v="106"/>
  </r>
  <r>
    <x v="1"/>
    <n v="25"/>
    <x v="0"/>
    <n v="16"/>
    <x v="1"/>
    <n v="2"/>
    <n v="3"/>
    <n v="50028"/>
    <n v="53"/>
  </r>
  <r>
    <x v="1"/>
    <n v="25"/>
    <x v="1"/>
    <n v="14"/>
    <x v="0"/>
    <n v="2"/>
    <n v="2"/>
    <n v="45480"/>
    <n v="42"/>
  </r>
  <r>
    <x v="1"/>
    <n v="25"/>
    <x v="0"/>
    <n v="14"/>
    <x v="0"/>
    <n v="4"/>
    <n v="3"/>
    <n v="48891"/>
    <n v="127"/>
  </r>
  <r>
    <x v="1"/>
    <n v="26"/>
    <x v="1"/>
    <n v="16"/>
    <x v="1"/>
    <n v="4"/>
    <n v="3"/>
    <n v="45480"/>
    <n v="85"/>
  </r>
  <r>
    <x v="1"/>
    <n v="26"/>
    <x v="1"/>
    <n v="16"/>
    <x v="0"/>
    <n v="4"/>
    <n v="4"/>
    <n v="50028"/>
    <n v="127"/>
  </r>
  <r>
    <x v="1"/>
    <n v="26"/>
    <x v="0"/>
    <n v="16"/>
    <x v="0"/>
    <n v="4"/>
    <n v="3"/>
    <n v="51165"/>
    <n v="106"/>
  </r>
  <r>
    <x v="1"/>
    <n v="27"/>
    <x v="0"/>
    <n v="14"/>
    <x v="0"/>
    <n v="4"/>
    <n v="2"/>
    <n v="45480"/>
    <n v="53"/>
  </r>
  <r>
    <x v="1"/>
    <n v="29"/>
    <x v="1"/>
    <n v="14"/>
    <x v="1"/>
    <n v="3"/>
    <n v="3"/>
    <n v="51165"/>
    <n v="95"/>
  </r>
  <r>
    <x v="1"/>
    <n v="30"/>
    <x v="1"/>
    <n v="14"/>
    <x v="0"/>
    <n v="3"/>
    <n v="3"/>
    <n v="57987"/>
    <n v="74"/>
  </r>
  <r>
    <x v="1"/>
    <n v="30"/>
    <x v="1"/>
    <n v="13"/>
    <x v="0"/>
    <n v="4"/>
    <n v="3"/>
    <n v="46617"/>
    <n v="106"/>
  </r>
  <r>
    <x v="1"/>
    <n v="31"/>
    <x v="0"/>
    <n v="16"/>
    <x v="1"/>
    <n v="3"/>
    <n v="3"/>
    <n v="52302"/>
    <n v="95"/>
  </r>
  <r>
    <x v="1"/>
    <n v="31"/>
    <x v="1"/>
    <n v="16"/>
    <x v="1"/>
    <n v="2"/>
    <n v="3"/>
    <n v="51165"/>
    <n v="64"/>
  </r>
  <r>
    <x v="1"/>
    <n v="31"/>
    <x v="1"/>
    <n v="18"/>
    <x v="0"/>
    <n v="2"/>
    <n v="1"/>
    <n v="65220"/>
    <n v="21"/>
  </r>
  <r>
    <x v="1"/>
    <n v="32"/>
    <x v="0"/>
    <n v="16"/>
    <x v="0"/>
    <n v="4"/>
    <n v="3"/>
    <n v="60261"/>
    <n v="127"/>
  </r>
  <r>
    <x v="1"/>
    <n v="32"/>
    <x v="0"/>
    <n v="16"/>
    <x v="1"/>
    <n v="3"/>
    <n v="3"/>
    <n v="53439"/>
    <n v="95"/>
  </r>
  <r>
    <x v="1"/>
    <n v="33"/>
    <x v="0"/>
    <n v="13"/>
    <x v="1"/>
    <n v="4"/>
    <n v="4"/>
    <n v="53439"/>
    <n v="170"/>
  </r>
  <r>
    <x v="1"/>
    <n v="33"/>
    <x v="1"/>
    <n v="16"/>
    <x v="1"/>
    <n v="2"/>
    <n v="3"/>
    <n v="50028"/>
    <n v="85"/>
  </r>
  <r>
    <x v="1"/>
    <n v="33"/>
    <x v="0"/>
    <n v="16"/>
    <x v="1"/>
    <n v="3"/>
    <n v="3"/>
    <n v="51165"/>
    <n v="95"/>
  </r>
  <r>
    <x v="1"/>
    <n v="33"/>
    <x v="1"/>
    <n v="16"/>
    <x v="1"/>
    <n v="5"/>
    <n v="3"/>
    <n v="53439"/>
    <n v="95"/>
  </r>
  <r>
    <x v="1"/>
    <n v="33"/>
    <x v="1"/>
    <n v="18"/>
    <x v="0"/>
    <n v="3"/>
    <n v="4"/>
    <n v="47754"/>
    <n v="74"/>
  </r>
  <r>
    <x v="1"/>
    <n v="34"/>
    <x v="1"/>
    <n v="16"/>
    <x v="1"/>
    <n v="4"/>
    <n v="3"/>
    <n v="64809"/>
    <n v="95"/>
  </r>
  <r>
    <x v="1"/>
    <n v="34"/>
    <x v="0"/>
    <n v="16"/>
    <x v="1"/>
    <n v="3"/>
    <n v="4"/>
    <n v="59124"/>
    <n v="85"/>
  </r>
  <r>
    <x v="1"/>
    <n v="34"/>
    <x v="0"/>
    <n v="15"/>
    <x v="0"/>
    <n v="3"/>
    <n v="3"/>
    <n v="67083"/>
    <n v="85"/>
  </r>
  <r>
    <x v="1"/>
    <n v="35"/>
    <x v="1"/>
    <n v="14"/>
    <x v="1"/>
    <n v="3"/>
    <n v="2"/>
    <n v="52302"/>
    <n v="53"/>
  </r>
  <r>
    <x v="1"/>
    <n v="35"/>
    <x v="0"/>
    <n v="16"/>
    <x v="1"/>
    <n v="3"/>
    <n v="2"/>
    <n v="53439"/>
    <n v="53"/>
  </r>
  <r>
    <x v="1"/>
    <n v="35"/>
    <x v="1"/>
    <n v="16"/>
    <x v="0"/>
    <n v="3"/>
    <n v="2"/>
    <n v="50028"/>
    <n v="64"/>
  </r>
  <r>
    <x v="1"/>
    <n v="35"/>
    <x v="0"/>
    <n v="16"/>
    <x v="1"/>
    <n v="3"/>
    <n v="3"/>
    <n v="53439"/>
    <n v="95"/>
  </r>
  <r>
    <x v="1"/>
    <n v="37"/>
    <x v="1"/>
    <n v="16"/>
    <x v="1"/>
    <n v="2"/>
    <n v="3"/>
    <n v="48891"/>
    <n v="85"/>
  </r>
  <r>
    <x v="1"/>
    <n v="38"/>
    <x v="1"/>
    <n v="16"/>
    <x v="1"/>
    <n v="4"/>
    <n v="3"/>
    <n v="62535"/>
    <n v="85"/>
  </r>
  <r>
    <x v="1"/>
    <n v="38"/>
    <x v="0"/>
    <n v="16"/>
    <x v="1"/>
    <n v="3"/>
    <n v="3"/>
    <n v="59124"/>
    <n v="106"/>
  </r>
  <r>
    <x v="1"/>
    <n v="40"/>
    <x v="1"/>
    <n v="16"/>
    <x v="1"/>
    <n v="3"/>
    <n v="3"/>
    <n v="61398"/>
    <n v="85"/>
  </r>
  <r>
    <x v="1"/>
    <n v="40"/>
    <x v="1"/>
    <n v="16"/>
    <x v="0"/>
    <n v="3"/>
    <n v="3"/>
    <n v="57987"/>
    <n v="85"/>
  </r>
  <r>
    <x v="1"/>
    <n v="40"/>
    <x v="0"/>
    <n v="16"/>
    <x v="1"/>
    <n v="3"/>
    <n v="3"/>
    <n v="64809"/>
    <n v="95"/>
  </r>
  <r>
    <x v="1"/>
    <n v="45"/>
    <x v="0"/>
    <n v="16"/>
    <x v="1"/>
    <n v="2"/>
    <n v="2"/>
    <n v="54576"/>
    <n v="42"/>
  </r>
  <r>
    <x v="1"/>
    <n v="48"/>
    <x v="0"/>
    <n v="16"/>
    <x v="1"/>
    <n v="2"/>
    <n v="3"/>
    <n v="57987"/>
    <n v="64"/>
  </r>
  <r>
    <x v="2"/>
    <n v="22"/>
    <x v="0"/>
    <n v="14"/>
    <x v="0"/>
    <n v="4"/>
    <n v="3"/>
    <n v="48658"/>
    <n v="106"/>
  </r>
  <r>
    <x v="2"/>
    <n v="22"/>
    <x v="0"/>
    <n v="16"/>
    <x v="0"/>
    <n v="3"/>
    <n v="5"/>
    <n v="54781"/>
    <n v="120"/>
  </r>
  <r>
    <x v="2"/>
    <n v="22"/>
    <x v="0"/>
    <n v="18"/>
    <x v="0"/>
    <n v="4"/>
    <n v="5"/>
    <n v="48556"/>
    <n v="200"/>
  </r>
  <r>
    <x v="2"/>
    <n v="23"/>
    <x v="0"/>
    <n v="16"/>
    <x v="0"/>
    <n v="4"/>
    <n v="5"/>
    <n v="58516"/>
    <n v="140"/>
  </r>
  <r>
    <x v="2"/>
    <n v="23"/>
    <x v="1"/>
    <n v="18"/>
    <x v="0"/>
    <n v="5"/>
    <n v="4"/>
    <n v="53536"/>
    <n v="100"/>
  </r>
  <r>
    <x v="2"/>
    <n v="23"/>
    <x v="0"/>
    <n v="16"/>
    <x v="0"/>
    <n v="4"/>
    <n v="5"/>
    <n v="48556"/>
    <n v="100"/>
  </r>
  <r>
    <x v="2"/>
    <n v="24"/>
    <x v="0"/>
    <n v="16"/>
    <x v="0"/>
    <n v="4"/>
    <n v="5"/>
    <n v="61006"/>
    <n v="100"/>
  </r>
  <r>
    <x v="2"/>
    <n v="24"/>
    <x v="0"/>
    <n v="18"/>
    <x v="1"/>
    <n v="4"/>
    <n v="5"/>
    <n v="57271"/>
    <n v="80"/>
  </r>
  <r>
    <x v="2"/>
    <n v="24"/>
    <x v="1"/>
    <n v="16"/>
    <x v="0"/>
    <n v="5"/>
    <n v="5"/>
    <n v="52291"/>
    <n v="200"/>
  </r>
  <r>
    <x v="2"/>
    <n v="24"/>
    <x v="0"/>
    <n v="16"/>
    <x v="0"/>
    <n v="5"/>
    <n v="5"/>
    <n v="49801"/>
    <n v="160"/>
  </r>
  <r>
    <x v="2"/>
    <n v="25"/>
    <x v="0"/>
    <n v="16"/>
    <x v="1"/>
    <n v="4"/>
    <n v="5"/>
    <n v="49801"/>
    <n v="120"/>
  </r>
  <r>
    <x v="2"/>
    <n v="25"/>
    <x v="0"/>
    <n v="16"/>
    <x v="1"/>
    <n v="4"/>
    <n v="4"/>
    <n v="62251"/>
    <n v="160"/>
  </r>
  <r>
    <x v="2"/>
    <n v="25"/>
    <x v="1"/>
    <n v="18"/>
    <x v="1"/>
    <n v="5"/>
    <n v="5"/>
    <n v="61006"/>
    <n v="200"/>
  </r>
  <r>
    <x v="2"/>
    <n v="25"/>
    <x v="0"/>
    <n v="18"/>
    <x v="1"/>
    <n v="4"/>
    <n v="3"/>
    <n v="64741"/>
    <n v="100"/>
  </r>
  <r>
    <x v="2"/>
    <n v="25"/>
    <x v="0"/>
    <n v="18"/>
    <x v="1"/>
    <n v="6"/>
    <n v="4"/>
    <n v="70966"/>
    <n v="180"/>
  </r>
  <r>
    <x v="2"/>
    <n v="25"/>
    <x v="0"/>
    <n v="18"/>
    <x v="1"/>
    <n v="6"/>
    <n v="5"/>
    <n v="75946"/>
    <n v="240"/>
  </r>
  <r>
    <x v="2"/>
    <n v="25"/>
    <x v="0"/>
    <n v="20"/>
    <x v="1"/>
    <n v="4"/>
    <n v="5"/>
    <n v="74701"/>
    <n v="170"/>
  </r>
  <r>
    <x v="2"/>
    <n v="26"/>
    <x v="1"/>
    <n v="21"/>
    <x v="0"/>
    <n v="4"/>
    <n v="3"/>
    <n v="69721"/>
    <n v="100"/>
  </r>
  <r>
    <x v="2"/>
    <n v="26"/>
    <x v="0"/>
    <n v="16"/>
    <x v="1"/>
    <n v="5"/>
    <n v="4"/>
    <n v="64741"/>
    <n v="180"/>
  </r>
  <r>
    <x v="2"/>
    <n v="27"/>
    <x v="0"/>
    <n v="16"/>
    <x v="1"/>
    <n v="4"/>
    <n v="5"/>
    <n v="83416"/>
    <n v="160"/>
  </r>
  <r>
    <x v="2"/>
    <n v="27"/>
    <x v="0"/>
    <n v="18"/>
    <x v="0"/>
    <n v="4"/>
    <n v="3"/>
    <n v="88396"/>
    <n v="100"/>
  </r>
  <r>
    <x v="2"/>
    <n v="27"/>
    <x v="0"/>
    <n v="21"/>
    <x v="1"/>
    <n v="4"/>
    <n v="4"/>
    <n v="90886"/>
    <n v="100"/>
  </r>
  <r>
    <x v="2"/>
    <n v="28"/>
    <x v="1"/>
    <n v="18"/>
    <x v="1"/>
    <n v="6"/>
    <n v="5"/>
    <n v="92131"/>
    <n v="180"/>
  </r>
  <r>
    <x v="2"/>
    <n v="28"/>
    <x v="0"/>
    <n v="18"/>
    <x v="1"/>
    <n v="7"/>
    <n v="5"/>
    <n v="77191"/>
    <n v="180"/>
  </r>
  <r>
    <x v="2"/>
    <n v="28"/>
    <x v="0"/>
    <n v="18"/>
    <x v="0"/>
    <n v="6"/>
    <n v="5"/>
    <n v="88396"/>
    <n v="150"/>
  </r>
  <r>
    <x v="2"/>
    <n v="29"/>
    <x v="0"/>
    <n v="18"/>
    <x v="0"/>
    <n v="5"/>
    <n v="5"/>
    <n v="52290"/>
    <n v="180"/>
  </r>
  <r>
    <x v="2"/>
    <n v="29"/>
    <x v="0"/>
    <n v="14"/>
    <x v="1"/>
    <n v="7"/>
    <n v="5"/>
    <n v="85906"/>
    <n v="300"/>
  </r>
  <r>
    <x v="2"/>
    <n v="30"/>
    <x v="1"/>
    <n v="16"/>
    <x v="1"/>
    <n v="6"/>
    <n v="5"/>
    <n v="90886"/>
    <n v="280"/>
  </r>
  <r>
    <x v="2"/>
    <n v="30"/>
    <x v="0"/>
    <n v="18"/>
    <x v="1"/>
    <n v="5"/>
    <n v="4"/>
    <n v="103336"/>
    <n v="160"/>
  </r>
  <r>
    <x v="2"/>
    <n v="30"/>
    <x v="0"/>
    <n v="18"/>
    <x v="1"/>
    <n v="5"/>
    <n v="5"/>
    <n v="99601"/>
    <n v="150"/>
  </r>
  <r>
    <x v="2"/>
    <n v="31"/>
    <x v="0"/>
    <n v="16"/>
    <x v="1"/>
    <n v="6"/>
    <n v="5"/>
    <n v="89641"/>
    <n v="260"/>
  </r>
  <r>
    <x v="2"/>
    <n v="33"/>
    <x v="1"/>
    <n v="18"/>
    <x v="1"/>
    <n v="4"/>
    <n v="5"/>
    <n v="95866"/>
    <n v="200"/>
  </r>
  <r>
    <x v="2"/>
    <n v="34"/>
    <x v="0"/>
    <n v="16"/>
    <x v="0"/>
    <n v="5"/>
    <n v="5"/>
    <n v="92131"/>
    <n v="150"/>
  </r>
  <r>
    <x v="2"/>
    <n v="35"/>
    <x v="0"/>
    <n v="16"/>
    <x v="1"/>
    <n v="4"/>
    <n v="5"/>
    <n v="92131"/>
    <n v="360"/>
  </r>
  <r>
    <x v="2"/>
    <n v="38"/>
    <x v="0"/>
    <n v="18"/>
    <x v="1"/>
    <n v="5"/>
    <n v="5"/>
    <n v="104581"/>
    <n v="150"/>
  </r>
  <r>
    <x v="2"/>
    <n v="40"/>
    <x v="0"/>
    <n v="21"/>
    <x v="0"/>
    <n v="6"/>
    <n v="5"/>
    <n v="83416"/>
    <n v="200"/>
  </r>
  <r>
    <x v="2"/>
    <n v="42"/>
    <x v="0"/>
    <n v="18"/>
    <x v="0"/>
    <n v="5"/>
    <n v="4"/>
    <n v="89641"/>
    <n v="200"/>
  </r>
  <r>
    <x v="2"/>
    <n v="45"/>
    <x v="0"/>
    <n v="16"/>
    <x v="0"/>
    <n v="5"/>
    <n v="5"/>
    <n v="90886"/>
    <n v="160"/>
  </r>
  <r>
    <x v="2"/>
    <n v="47"/>
    <x v="0"/>
    <n v="18"/>
    <x v="1"/>
    <n v="4"/>
    <n v="5"/>
    <n v="104581"/>
    <n v="120"/>
  </r>
  <r>
    <x v="2"/>
    <n v="48"/>
    <x v="0"/>
    <n v="18"/>
    <x v="1"/>
    <n v="4"/>
    <n v="5"/>
    <n v="95508"/>
    <n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3:G64" firstHeaderRow="1" firstDataRow="2" firstDataCol="1"/>
  <pivotFields count="9">
    <pivotField axis="axisRow" showAll="0">
      <items count="4">
        <item x="0"/>
        <item x="1"/>
        <item x="2"/>
        <item t="default"/>
      </items>
    </pivotField>
    <pivotField showAll="0"/>
    <pivotField axis="axisRow" showAll="0">
      <items count="3">
        <item x="1"/>
        <item x="0"/>
        <item t="default"/>
      </items>
    </pivotField>
    <pivotField showAll="0"/>
    <pivotField axis="axisCol" showAll="0">
      <items count="3">
        <item x="1"/>
        <item x="0"/>
        <item t="default"/>
      </items>
    </pivotField>
    <pivotField showAll="0"/>
    <pivotField showAll="0"/>
    <pivotField dataField="1" showAll="0"/>
    <pivotField showAll="0"/>
  </pivotFields>
  <rowFields count="2">
    <field x="0"/>
    <field x="2"/>
  </rowFields>
  <rowItems count="10">
    <i>
      <x/>
    </i>
    <i r="1">
      <x/>
    </i>
    <i r="1">
      <x v="1"/>
    </i>
    <i>
      <x v="1"/>
    </i>
    <i r="1">
      <x/>
    </i>
    <i r="1">
      <x v="1"/>
    </i>
    <i>
      <x v="2"/>
    </i>
    <i r="1">
      <x/>
    </i>
    <i r="1">
      <x v="1"/>
    </i>
    <i t="grand">
      <x/>
    </i>
  </rowItems>
  <colFields count="1">
    <field x="4"/>
  </colFields>
  <colItems count="3">
    <i>
      <x/>
    </i>
    <i>
      <x v="1"/>
    </i>
    <i t="grand">
      <x/>
    </i>
  </colItems>
  <dataFields count="1">
    <dataField name="Average of Income" fld="7" subtotal="average" baseField="0" baseItem="0"/>
  </dataFields>
  <formats count="26">
    <format dxfId="25">
      <pivotArea type="all" dataOnly="0" outline="0" fieldPosition="0"/>
    </format>
    <format dxfId="24">
      <pivotArea outline="0" collapsedLevelsAreSubtotals="1" fieldPosition="0"/>
    </format>
    <format dxfId="23">
      <pivotArea type="origin" dataOnly="0" labelOnly="1" outline="0" fieldPosition="0"/>
    </format>
    <format dxfId="22">
      <pivotArea field="4"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2">
          <reference field="0" count="1" selected="0">
            <x v="0"/>
          </reference>
          <reference field="2" count="0"/>
        </references>
      </pivotArea>
    </format>
    <format dxfId="16">
      <pivotArea dataOnly="0" labelOnly="1" fieldPosition="0">
        <references count="2">
          <reference field="0" count="1" selected="0">
            <x v="1"/>
          </reference>
          <reference field="2" count="0"/>
        </references>
      </pivotArea>
    </format>
    <format dxfId="15">
      <pivotArea dataOnly="0" labelOnly="1" fieldPosition="0">
        <references count="2">
          <reference field="0" count="1" selected="0">
            <x v="2"/>
          </reference>
          <reference field="2" count="0"/>
        </references>
      </pivotArea>
    </format>
    <format dxfId="14">
      <pivotArea dataOnly="0" labelOnly="1" fieldPosition="0">
        <references count="1">
          <reference field="4" count="0"/>
        </references>
      </pivotArea>
    </format>
    <format dxfId="13">
      <pivotArea dataOnly="0" labelOnly="1" grandCol="1" outline="0"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4" type="button" dataOnly="0" labelOnly="1" outline="0" axis="axisCol" fieldPosition="0"/>
    </format>
    <format dxfId="8">
      <pivotArea type="topRight" dataOnly="0" labelOnly="1" outline="0"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fieldPosition="0">
        <references count="2">
          <reference field="0" count="1" selected="0">
            <x v="0"/>
          </reference>
          <reference field="2" count="0"/>
        </references>
      </pivotArea>
    </format>
    <format dxfId="3">
      <pivotArea dataOnly="0" labelOnly="1" fieldPosition="0">
        <references count="2">
          <reference field="0" count="1" selected="0">
            <x v="1"/>
          </reference>
          <reference field="2" count="0"/>
        </references>
      </pivotArea>
    </format>
    <format dxfId="2">
      <pivotArea dataOnly="0" labelOnly="1" fieldPosition="0">
        <references count="2">
          <reference field="0" count="1" selected="0">
            <x v="2"/>
          </reference>
          <reference field="2" count="0"/>
        </references>
      </pivotArea>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6:G47" firstHeaderRow="1" firstDataRow="2" firstDataCol="1"/>
  <pivotFields count="9">
    <pivotField axis="axisRow" showAll="0">
      <items count="4">
        <item x="0"/>
        <item x="1"/>
        <item x="2"/>
        <item t="default"/>
      </items>
    </pivotField>
    <pivotField showAll="0"/>
    <pivotField axis="axisRow" showAll="0">
      <items count="3">
        <item x="1"/>
        <item x="0"/>
        <item t="default"/>
      </items>
    </pivotField>
    <pivotField showAll="0"/>
    <pivotField axis="axisCol" dataField="1" showAll="0">
      <items count="3">
        <item x="1"/>
        <item x="0"/>
        <item t="default"/>
      </items>
    </pivotField>
    <pivotField showAll="0"/>
    <pivotField showAll="0"/>
    <pivotField showAll="0"/>
    <pivotField showAll="0"/>
  </pivotFields>
  <rowFields count="2">
    <field x="0"/>
    <field x="2"/>
  </rowFields>
  <rowItems count="10">
    <i>
      <x/>
    </i>
    <i r="1">
      <x/>
    </i>
    <i r="1">
      <x v="1"/>
    </i>
    <i>
      <x v="1"/>
    </i>
    <i r="1">
      <x/>
    </i>
    <i r="1">
      <x v="1"/>
    </i>
    <i>
      <x v="2"/>
    </i>
    <i r="1">
      <x/>
    </i>
    <i r="1">
      <x v="1"/>
    </i>
    <i t="grand">
      <x/>
    </i>
  </rowItems>
  <colFields count="1">
    <field x="4"/>
  </colFields>
  <colItems count="3">
    <i>
      <x/>
    </i>
    <i>
      <x v="1"/>
    </i>
    <i t="grand">
      <x/>
    </i>
  </colItems>
  <dataFields count="1">
    <dataField name="Count of MaritalStatus" fld="4" subtotal="count" baseField="0" baseItem="0"/>
  </dataFields>
  <formats count="26">
    <format dxfId="51">
      <pivotArea type="all" dataOnly="0" outline="0" fieldPosition="0"/>
    </format>
    <format dxfId="50">
      <pivotArea outline="0" collapsedLevelsAreSubtotals="1" fieldPosition="0"/>
    </format>
    <format dxfId="49">
      <pivotArea type="origin" dataOnly="0" labelOnly="1" outline="0" fieldPosition="0"/>
    </format>
    <format dxfId="48">
      <pivotArea field="4" type="button" dataOnly="0" labelOnly="1" outline="0" axis="axisCol" fieldPosition="0"/>
    </format>
    <format dxfId="47">
      <pivotArea type="topRight" dataOnly="0" labelOnly="1" outline="0"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fieldPosition="0">
        <references count="2">
          <reference field="0" count="1" selected="0">
            <x v="0"/>
          </reference>
          <reference field="2" count="0"/>
        </references>
      </pivotArea>
    </format>
    <format dxfId="42">
      <pivotArea dataOnly="0" labelOnly="1" fieldPosition="0">
        <references count="2">
          <reference field="0" count="1" selected="0">
            <x v="1"/>
          </reference>
          <reference field="2" count="0"/>
        </references>
      </pivotArea>
    </format>
    <format dxfId="41">
      <pivotArea dataOnly="0" labelOnly="1" fieldPosition="0">
        <references count="2">
          <reference field="0" count="1" selected="0">
            <x v="2"/>
          </reference>
          <reference field="2" count="0"/>
        </references>
      </pivotArea>
    </format>
    <format dxfId="40">
      <pivotArea dataOnly="0" labelOnly="1" fieldPosition="0">
        <references count="1">
          <reference field="4"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4" type="button" dataOnly="0" labelOnly="1" outline="0" axis="axisCol" fieldPosition="0"/>
    </format>
    <format dxfId="34">
      <pivotArea type="topRight" dataOnly="0" labelOnly="1" outline="0"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fieldPosition="0">
        <references count="2">
          <reference field="0" count="1" selected="0">
            <x v="0"/>
          </reference>
          <reference field="2" count="0"/>
        </references>
      </pivotArea>
    </format>
    <format dxfId="29">
      <pivotArea dataOnly="0" labelOnly="1" fieldPosition="0">
        <references count="2">
          <reference field="0" count="1" selected="0">
            <x v="1"/>
          </reference>
          <reference field="2" count="0"/>
        </references>
      </pivotArea>
    </format>
    <format dxfId="28">
      <pivotArea dataOnly="0" labelOnly="1" fieldPosition="0">
        <references count="2">
          <reference field="0" count="1" selected="0">
            <x v="2"/>
          </reference>
          <reference field="2" count="0"/>
        </references>
      </pivotArea>
    </format>
    <format dxfId="27">
      <pivotArea dataOnly="0" labelOnly="1" fieldPosition="0">
        <references count="1">
          <reference field="4" count="0"/>
        </references>
      </pivotArea>
    </format>
    <format dxfId="2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5:G30" firstHeaderRow="1" firstDataRow="2" firstDataCol="1"/>
  <pivotFields count="9">
    <pivotField axis="axisRow" showAll="0">
      <items count="4">
        <item x="0"/>
        <item x="1"/>
        <item x="2"/>
        <item t="default"/>
      </items>
    </pivotField>
    <pivotField showAll="0"/>
    <pivotField showAll="0"/>
    <pivotField showAll="0"/>
    <pivotField axis="axisCol" dataField="1" showAll="0">
      <items count="3">
        <item x="1"/>
        <item x="0"/>
        <item t="default"/>
      </items>
    </pivotField>
    <pivotField showAll="0"/>
    <pivotField showAll="0"/>
    <pivotField showAll="0"/>
    <pivotField showAll="0"/>
  </pivotFields>
  <rowFields count="1">
    <field x="0"/>
  </rowFields>
  <rowItems count="4">
    <i>
      <x/>
    </i>
    <i>
      <x v="1"/>
    </i>
    <i>
      <x v="2"/>
    </i>
    <i t="grand">
      <x/>
    </i>
  </rowItems>
  <colFields count="1">
    <field x="4"/>
  </colFields>
  <colItems count="3">
    <i>
      <x/>
    </i>
    <i>
      <x v="1"/>
    </i>
    <i t="grand">
      <x/>
    </i>
  </colItems>
  <dataFields count="1">
    <dataField name="Count of MaritalStatus" fld="4" subtotal="count" baseField="0" baseItem="0"/>
  </dataFields>
  <formats count="20">
    <format dxfId="71">
      <pivotArea type="all" dataOnly="0" outline="0" fieldPosition="0"/>
    </format>
    <format dxfId="70">
      <pivotArea outline="0" collapsedLevelsAreSubtotals="1" fieldPosition="0"/>
    </format>
    <format dxfId="69">
      <pivotArea type="origin" dataOnly="0" labelOnly="1" outline="0" fieldPosition="0"/>
    </format>
    <format dxfId="68">
      <pivotArea field="4"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fieldPosition="0">
        <references count="1">
          <reference field="4" count="0"/>
        </references>
      </pivotArea>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4" type="button" dataOnly="0" labelOnly="1" outline="0" axis="axisCol" fieldPosition="0"/>
    </format>
    <format dxfId="57">
      <pivotArea type="topRight" dataOnly="0" labelOnly="1" outline="0"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fieldPosition="0">
        <references count="1">
          <reference field="4" count="0"/>
        </references>
      </pivotArea>
    </format>
    <format dxfId="5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G19" firstHeaderRow="1" firstDataRow="2" firstDataCol="1"/>
  <pivotFields count="9">
    <pivotField axis="axisRow" showAll="0">
      <items count="4">
        <item x="0"/>
        <item x="1"/>
        <item x="2"/>
        <item t="default"/>
      </items>
    </pivotField>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3">
    <i>
      <x/>
    </i>
    <i>
      <x v="1"/>
    </i>
    <i t="grand">
      <x/>
    </i>
  </colItems>
  <dataFields count="1">
    <dataField name="Count of Gender" fld="2" subtotal="count" baseField="0" baseItem="0"/>
  </dataFields>
  <formats count="20">
    <format dxfId="91">
      <pivotArea type="all" dataOnly="0" outline="0" fieldPosition="0"/>
    </format>
    <format dxfId="90">
      <pivotArea outline="0" collapsedLevelsAreSubtotals="1" fieldPosition="0"/>
    </format>
    <format dxfId="89">
      <pivotArea type="origin" dataOnly="0" labelOnly="1" outline="0" fieldPosition="0"/>
    </format>
    <format dxfId="88">
      <pivotArea field="2" type="button" dataOnly="0" labelOnly="1" outline="0" axis="axisCol" fieldPosition="0"/>
    </format>
    <format dxfId="87">
      <pivotArea type="topRight" dataOnly="0" labelOnly="1" outline="0"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fieldPosition="0">
        <references count="1">
          <reference field="2" count="0"/>
        </references>
      </pivotArea>
    </format>
    <format dxfId="82">
      <pivotArea dataOnly="0" labelOnly="1" grandCol="1" outline="0"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2" type="button" dataOnly="0" labelOnly="1" outline="0" axis="axisCol" fieldPosition="0"/>
    </format>
    <format dxfId="77">
      <pivotArea type="topRight" dataOnly="0" labelOnly="1" outline="0"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fieldPosition="0">
        <references count="1">
          <reference field="2" count="0"/>
        </references>
      </pivotArea>
    </format>
    <format dxfId="7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9:G80" firstHeaderRow="1" firstDataRow="2" firstDataCol="1"/>
  <pivotFields count="9">
    <pivotField axis="axisRow" showAll="0">
      <items count="4">
        <item x="0"/>
        <item x="1"/>
        <item x="2"/>
        <item t="default"/>
      </items>
    </pivotField>
    <pivotField showAll="0"/>
    <pivotField axis="axisRow" showAll="0">
      <items count="3">
        <item x="1"/>
        <item x="0"/>
        <item t="default"/>
      </items>
    </pivotField>
    <pivotField showAll="0"/>
    <pivotField axis="axisCol" showAll="0">
      <items count="3">
        <item x="1"/>
        <item x="0"/>
        <item t="default"/>
      </items>
    </pivotField>
    <pivotField showAll="0"/>
    <pivotField showAll="0"/>
    <pivotField showAll="0"/>
    <pivotField dataField="1" showAll="0"/>
  </pivotFields>
  <rowFields count="2">
    <field x="0"/>
    <field x="2"/>
  </rowFields>
  <rowItems count="10">
    <i>
      <x/>
    </i>
    <i r="1">
      <x/>
    </i>
    <i r="1">
      <x v="1"/>
    </i>
    <i>
      <x v="1"/>
    </i>
    <i r="1">
      <x/>
    </i>
    <i r="1">
      <x v="1"/>
    </i>
    <i>
      <x v="2"/>
    </i>
    <i r="1">
      <x/>
    </i>
    <i r="1">
      <x v="1"/>
    </i>
    <i t="grand">
      <x/>
    </i>
  </rowItems>
  <colFields count="1">
    <field x="4"/>
  </colFields>
  <colItems count="3">
    <i>
      <x/>
    </i>
    <i>
      <x v="1"/>
    </i>
    <i t="grand">
      <x/>
    </i>
  </colItems>
  <dataFields count="1">
    <dataField name="Average of Miles" fld="8" subtotal="average" baseField="0" baseItem="0"/>
  </dataFields>
  <formats count="26">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4" type="button" dataOnly="0" labelOnly="1" outline="0" axis="axisCol" fieldPosition="0"/>
    </format>
    <format dxfId="113">
      <pivotArea type="topRight" dataOnly="0" labelOnly="1" outline="0"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fieldPosition="0">
        <references count="2">
          <reference field="0" count="1" selected="0">
            <x v="0"/>
          </reference>
          <reference field="2" count="0"/>
        </references>
      </pivotArea>
    </format>
    <format dxfId="108">
      <pivotArea dataOnly="0" labelOnly="1" fieldPosition="0">
        <references count="2">
          <reference field="0" count="1" selected="0">
            <x v="1"/>
          </reference>
          <reference field="2" count="0"/>
        </references>
      </pivotArea>
    </format>
    <format dxfId="107">
      <pivotArea dataOnly="0" labelOnly="1" fieldPosition="0">
        <references count="2">
          <reference field="0" count="1" selected="0">
            <x v="2"/>
          </reference>
          <reference field="2" count="0"/>
        </references>
      </pivotArea>
    </format>
    <format dxfId="106">
      <pivotArea dataOnly="0" labelOnly="1" fieldPosition="0">
        <references count="1">
          <reference field="4" count="0"/>
        </references>
      </pivotArea>
    </format>
    <format dxfId="105">
      <pivotArea dataOnly="0" labelOnly="1" grandCol="1" outline="0"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4" type="button" dataOnly="0" labelOnly="1" outline="0" axis="axisCol" fieldPosition="0"/>
    </format>
    <format dxfId="100">
      <pivotArea type="topRight" dataOnly="0" labelOnly="1" outline="0"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fieldPosition="0">
        <references count="2">
          <reference field="0" count="1" selected="0">
            <x v="0"/>
          </reference>
          <reference field="2" count="0"/>
        </references>
      </pivotArea>
    </format>
    <format dxfId="95">
      <pivotArea dataOnly="0" labelOnly="1" fieldPosition="0">
        <references count="2">
          <reference field="0" count="1" selected="0">
            <x v="1"/>
          </reference>
          <reference field="2" count="0"/>
        </references>
      </pivotArea>
    </format>
    <format dxfId="94">
      <pivotArea dataOnly="0" labelOnly="1" fieldPosition="0">
        <references count="2">
          <reference field="0" count="1" selected="0">
            <x v="2"/>
          </reference>
          <reference field="2" count="0"/>
        </references>
      </pivotArea>
    </format>
    <format dxfId="93">
      <pivotArea dataOnly="0" labelOnly="1" fieldPosition="0">
        <references count="1">
          <reference field="4" count="0"/>
        </references>
      </pivotArea>
    </format>
    <format dxfId="9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showGridLines="0" tabSelected="1" zoomScale="75" zoomScaleNormal="75" workbookViewId="0"/>
  </sheetViews>
  <sheetFormatPr defaultColWidth="12.625" defaultRowHeight="15" customHeight="1" x14ac:dyDescent="0.25"/>
  <cols>
    <col min="1" max="1" width="10.25" style="10" customWidth="1"/>
    <col min="2" max="2" width="6.5" style="10" customWidth="1"/>
    <col min="3" max="3" width="9.375" style="10" customWidth="1"/>
    <col min="4" max="4" width="9.625" style="10" customWidth="1"/>
    <col min="5" max="5" width="11.5" style="10" customWidth="1"/>
    <col min="6" max="7" width="7.625" style="10" customWidth="1"/>
    <col min="8" max="8" width="8.625" style="10" customWidth="1"/>
    <col min="9" max="9" width="7.625" style="10" customWidth="1"/>
    <col min="10" max="12" width="7.625" customWidth="1"/>
    <col min="13" max="13" width="16.125" customWidth="1"/>
    <col min="14" max="26" width="7.625" customWidth="1"/>
  </cols>
  <sheetData>
    <row r="1" spans="1:20" x14ac:dyDescent="0.25">
      <c r="A1" s="8" t="s">
        <v>0</v>
      </c>
      <c r="B1" s="8" t="s">
        <v>1</v>
      </c>
      <c r="C1" s="8" t="s">
        <v>2</v>
      </c>
      <c r="D1" s="8" t="s">
        <v>3</v>
      </c>
      <c r="E1" s="8" t="s">
        <v>4</v>
      </c>
      <c r="F1" s="8" t="s">
        <v>5</v>
      </c>
      <c r="G1" s="8" t="s">
        <v>6</v>
      </c>
      <c r="H1" s="8" t="s">
        <v>7</v>
      </c>
      <c r="I1" s="8" t="s">
        <v>8</v>
      </c>
    </row>
    <row r="2" spans="1:20" x14ac:dyDescent="0.25">
      <c r="A2" s="9" t="s">
        <v>9</v>
      </c>
      <c r="B2" s="9">
        <v>18</v>
      </c>
      <c r="C2" s="9" t="s">
        <v>10</v>
      </c>
      <c r="D2" s="9">
        <v>14</v>
      </c>
      <c r="E2" s="9" t="s">
        <v>11</v>
      </c>
      <c r="F2" s="9">
        <v>3</v>
      </c>
      <c r="G2" s="9">
        <v>4</v>
      </c>
      <c r="H2" s="9">
        <v>29562</v>
      </c>
      <c r="I2" s="9">
        <v>112</v>
      </c>
    </row>
    <row r="3" spans="1:20" ht="18.75" x14ac:dyDescent="0.3">
      <c r="A3" s="9" t="s">
        <v>9</v>
      </c>
      <c r="B3" s="9">
        <v>19</v>
      </c>
      <c r="C3" s="9" t="s">
        <v>10</v>
      </c>
      <c r="D3" s="9">
        <v>15</v>
      </c>
      <c r="E3" s="9" t="s">
        <v>11</v>
      </c>
      <c r="F3" s="9">
        <v>2</v>
      </c>
      <c r="G3" s="9">
        <v>3</v>
      </c>
      <c r="H3" s="9">
        <v>31836</v>
      </c>
      <c r="I3" s="9">
        <v>75</v>
      </c>
      <c r="M3" s="63" t="s">
        <v>156</v>
      </c>
      <c r="N3" s="64"/>
      <c r="O3" s="64"/>
      <c r="P3" s="64"/>
      <c r="Q3" s="64"/>
      <c r="R3" s="64"/>
      <c r="S3" s="64"/>
      <c r="T3" s="64"/>
    </row>
    <row r="4" spans="1:20" x14ac:dyDescent="0.25">
      <c r="A4" s="9" t="s">
        <v>9</v>
      </c>
      <c r="B4" s="9">
        <v>19</v>
      </c>
      <c r="C4" s="9" t="s">
        <v>12</v>
      </c>
      <c r="D4" s="9">
        <v>14</v>
      </c>
      <c r="E4" s="9" t="s">
        <v>13</v>
      </c>
      <c r="F4" s="9">
        <v>4</v>
      </c>
      <c r="G4" s="9">
        <v>3</v>
      </c>
      <c r="H4" s="9">
        <v>30699</v>
      </c>
      <c r="I4" s="9">
        <v>66</v>
      </c>
    </row>
    <row r="5" spans="1:20" ht="15" customHeight="1" x14ac:dyDescent="0.25">
      <c r="A5" s="9" t="s">
        <v>9</v>
      </c>
      <c r="B5" s="9">
        <v>19</v>
      </c>
      <c r="C5" s="9" t="s">
        <v>10</v>
      </c>
      <c r="D5" s="9">
        <v>12</v>
      </c>
      <c r="E5" s="9" t="s">
        <v>11</v>
      </c>
      <c r="F5" s="9">
        <v>3</v>
      </c>
      <c r="G5" s="9">
        <v>3</v>
      </c>
      <c r="H5" s="9">
        <v>32973</v>
      </c>
      <c r="I5" s="9">
        <v>85</v>
      </c>
      <c r="M5" s="65" t="s">
        <v>157</v>
      </c>
      <c r="N5" s="65"/>
      <c r="O5" s="65"/>
      <c r="P5" s="65"/>
      <c r="Q5" s="65"/>
      <c r="R5" s="65"/>
      <c r="S5" s="65"/>
      <c r="T5" s="65"/>
    </row>
    <row r="6" spans="1:20" x14ac:dyDescent="0.25">
      <c r="A6" s="9" t="s">
        <v>9</v>
      </c>
      <c r="B6" s="9">
        <v>20</v>
      </c>
      <c r="C6" s="9" t="s">
        <v>10</v>
      </c>
      <c r="D6" s="9">
        <v>13</v>
      </c>
      <c r="E6" s="9" t="s">
        <v>13</v>
      </c>
      <c r="F6" s="9">
        <v>4</v>
      </c>
      <c r="G6" s="9">
        <v>2</v>
      </c>
      <c r="H6" s="9">
        <v>35247</v>
      </c>
      <c r="I6" s="9">
        <v>47</v>
      </c>
      <c r="M6" s="65"/>
      <c r="N6" s="65"/>
      <c r="O6" s="65"/>
      <c r="P6" s="65"/>
      <c r="Q6" s="65"/>
      <c r="R6" s="65"/>
      <c r="S6" s="65"/>
      <c r="T6" s="65"/>
    </row>
    <row r="7" spans="1:20" x14ac:dyDescent="0.25">
      <c r="A7" s="9" t="s">
        <v>9</v>
      </c>
      <c r="B7" s="9">
        <v>20</v>
      </c>
      <c r="C7" s="9" t="s">
        <v>12</v>
      </c>
      <c r="D7" s="9">
        <v>14</v>
      </c>
      <c r="E7" s="9" t="s">
        <v>13</v>
      </c>
      <c r="F7" s="9">
        <v>3</v>
      </c>
      <c r="G7" s="9">
        <v>3</v>
      </c>
      <c r="H7" s="9">
        <v>32973</v>
      </c>
      <c r="I7" s="9">
        <v>66</v>
      </c>
      <c r="M7" s="65"/>
      <c r="N7" s="65"/>
      <c r="O7" s="65"/>
      <c r="P7" s="65"/>
      <c r="Q7" s="65"/>
      <c r="R7" s="65"/>
      <c r="S7" s="65"/>
      <c r="T7" s="65"/>
    </row>
    <row r="8" spans="1:20" x14ac:dyDescent="0.25">
      <c r="A8" s="9" t="s">
        <v>9</v>
      </c>
      <c r="B8" s="9">
        <v>21</v>
      </c>
      <c r="C8" s="9" t="s">
        <v>12</v>
      </c>
      <c r="D8" s="9">
        <v>14</v>
      </c>
      <c r="E8" s="9" t="s">
        <v>13</v>
      </c>
      <c r="F8" s="9">
        <v>3</v>
      </c>
      <c r="G8" s="9">
        <v>3</v>
      </c>
      <c r="H8" s="9">
        <v>35247</v>
      </c>
      <c r="I8" s="9">
        <v>75</v>
      </c>
      <c r="M8" s="65"/>
      <c r="N8" s="65"/>
      <c r="O8" s="65"/>
      <c r="P8" s="65"/>
      <c r="Q8" s="65"/>
      <c r="R8" s="65"/>
      <c r="S8" s="65"/>
      <c r="T8" s="65"/>
    </row>
    <row r="9" spans="1:20" x14ac:dyDescent="0.25">
      <c r="A9" s="9" t="s">
        <v>9</v>
      </c>
      <c r="B9" s="9">
        <v>21</v>
      </c>
      <c r="C9" s="9" t="s">
        <v>10</v>
      </c>
      <c r="D9" s="9">
        <v>13</v>
      </c>
      <c r="E9" s="9" t="s">
        <v>11</v>
      </c>
      <c r="F9" s="9">
        <v>3</v>
      </c>
      <c r="G9" s="9">
        <v>3</v>
      </c>
      <c r="H9" s="9">
        <v>32973</v>
      </c>
      <c r="I9" s="9">
        <v>85</v>
      </c>
      <c r="M9" s="65"/>
      <c r="N9" s="65"/>
      <c r="O9" s="65"/>
      <c r="P9" s="65"/>
      <c r="Q9" s="65"/>
      <c r="R9" s="65"/>
      <c r="S9" s="65"/>
      <c r="T9" s="65"/>
    </row>
    <row r="10" spans="1:20" x14ac:dyDescent="0.25">
      <c r="A10" s="9" t="s">
        <v>9</v>
      </c>
      <c r="B10" s="9">
        <v>21</v>
      </c>
      <c r="C10" s="9" t="s">
        <v>10</v>
      </c>
      <c r="D10" s="9">
        <v>15</v>
      </c>
      <c r="E10" s="9" t="s">
        <v>11</v>
      </c>
      <c r="F10" s="9">
        <v>5</v>
      </c>
      <c r="G10" s="9">
        <v>4</v>
      </c>
      <c r="H10" s="9">
        <v>35247</v>
      </c>
      <c r="I10" s="9">
        <v>141</v>
      </c>
      <c r="M10" s="58"/>
      <c r="N10" s="58"/>
      <c r="O10" s="58"/>
      <c r="P10" s="58"/>
      <c r="Q10" s="58"/>
      <c r="R10" s="58"/>
      <c r="S10" s="58"/>
      <c r="T10" s="58"/>
    </row>
    <row r="11" spans="1:20" ht="18.75" x14ac:dyDescent="0.3">
      <c r="A11" s="9" t="s">
        <v>9</v>
      </c>
      <c r="B11" s="9">
        <v>21</v>
      </c>
      <c r="C11" s="9" t="s">
        <v>12</v>
      </c>
      <c r="D11" s="9">
        <v>15</v>
      </c>
      <c r="E11" s="9" t="s">
        <v>13</v>
      </c>
      <c r="F11" s="9">
        <v>2</v>
      </c>
      <c r="G11" s="9">
        <v>3</v>
      </c>
      <c r="H11" s="9">
        <v>37521</v>
      </c>
      <c r="I11" s="9">
        <v>85</v>
      </c>
      <c r="M11" s="63" t="s">
        <v>70</v>
      </c>
      <c r="N11" s="64"/>
      <c r="O11" s="64"/>
      <c r="P11" s="64"/>
      <c r="Q11" s="64"/>
      <c r="R11" s="64"/>
      <c r="S11" s="64"/>
      <c r="T11" s="64"/>
    </row>
    <row r="12" spans="1:20" x14ac:dyDescent="0.25">
      <c r="A12" s="9" t="s">
        <v>9</v>
      </c>
      <c r="B12" s="9">
        <v>22</v>
      </c>
      <c r="C12" s="9" t="s">
        <v>10</v>
      </c>
      <c r="D12" s="9">
        <v>14</v>
      </c>
      <c r="E12" s="9" t="s">
        <v>11</v>
      </c>
      <c r="F12" s="9">
        <v>3</v>
      </c>
      <c r="G12" s="9">
        <v>3</v>
      </c>
      <c r="H12" s="9">
        <v>36384</v>
      </c>
      <c r="I12" s="9">
        <v>85</v>
      </c>
      <c r="M12" s="11" t="s">
        <v>71</v>
      </c>
      <c r="N12" s="62" t="s">
        <v>72</v>
      </c>
      <c r="O12" s="62"/>
      <c r="P12" s="62"/>
      <c r="Q12" s="62"/>
      <c r="R12" s="62"/>
      <c r="S12" s="62"/>
      <c r="T12" s="62"/>
    </row>
    <row r="13" spans="1:20" x14ac:dyDescent="0.25">
      <c r="A13" s="9" t="s">
        <v>9</v>
      </c>
      <c r="B13" s="9">
        <v>22</v>
      </c>
      <c r="C13" s="9" t="s">
        <v>12</v>
      </c>
      <c r="D13" s="9">
        <v>14</v>
      </c>
      <c r="E13" s="9" t="s">
        <v>13</v>
      </c>
      <c r="F13" s="9">
        <v>3</v>
      </c>
      <c r="G13" s="9">
        <v>2</v>
      </c>
      <c r="H13" s="9">
        <v>35247</v>
      </c>
      <c r="I13" s="9">
        <v>66</v>
      </c>
      <c r="M13" s="12" t="s">
        <v>0</v>
      </c>
      <c r="N13" s="59" t="s">
        <v>69</v>
      </c>
      <c r="O13" s="60"/>
      <c r="P13" s="60"/>
      <c r="Q13" s="60"/>
      <c r="R13" s="60"/>
      <c r="S13" s="60"/>
      <c r="T13" s="61"/>
    </row>
    <row r="14" spans="1:20" x14ac:dyDescent="0.25">
      <c r="A14" s="9" t="s">
        <v>9</v>
      </c>
      <c r="B14" s="9">
        <v>22</v>
      </c>
      <c r="C14" s="9" t="s">
        <v>12</v>
      </c>
      <c r="D14" s="9">
        <v>16</v>
      </c>
      <c r="E14" s="9" t="s">
        <v>11</v>
      </c>
      <c r="F14" s="9">
        <v>4</v>
      </c>
      <c r="G14" s="9">
        <v>3</v>
      </c>
      <c r="H14" s="9">
        <v>36384</v>
      </c>
      <c r="I14" s="9">
        <v>75</v>
      </c>
      <c r="M14" s="12" t="s">
        <v>61</v>
      </c>
      <c r="N14" s="59" t="s">
        <v>59</v>
      </c>
      <c r="O14" s="60"/>
      <c r="P14" s="60"/>
      <c r="Q14" s="60"/>
      <c r="R14" s="60"/>
      <c r="S14" s="60"/>
      <c r="T14" s="61"/>
    </row>
    <row r="15" spans="1:20" x14ac:dyDescent="0.25">
      <c r="A15" s="9" t="s">
        <v>9</v>
      </c>
      <c r="B15" s="9">
        <v>22</v>
      </c>
      <c r="C15" s="9" t="s">
        <v>12</v>
      </c>
      <c r="D15" s="9">
        <v>14</v>
      </c>
      <c r="E15" s="9" t="s">
        <v>11</v>
      </c>
      <c r="F15" s="9">
        <v>3</v>
      </c>
      <c r="G15" s="9">
        <v>3</v>
      </c>
      <c r="H15" s="9">
        <v>35247</v>
      </c>
      <c r="I15" s="9">
        <v>75</v>
      </c>
      <c r="M15" s="12" t="s">
        <v>2</v>
      </c>
      <c r="N15" s="59" t="s">
        <v>60</v>
      </c>
      <c r="O15" s="60"/>
      <c r="P15" s="60"/>
      <c r="Q15" s="60"/>
      <c r="R15" s="60"/>
      <c r="S15" s="60"/>
      <c r="T15" s="61"/>
    </row>
    <row r="16" spans="1:20" x14ac:dyDescent="0.25">
      <c r="A16" s="9" t="s">
        <v>9</v>
      </c>
      <c r="B16" s="9">
        <v>23</v>
      </c>
      <c r="C16" s="9" t="s">
        <v>10</v>
      </c>
      <c r="D16" s="9">
        <v>16</v>
      </c>
      <c r="E16" s="9" t="s">
        <v>13</v>
      </c>
      <c r="F16" s="9">
        <v>3</v>
      </c>
      <c r="G16" s="9">
        <v>1</v>
      </c>
      <c r="H16" s="9">
        <v>38658</v>
      </c>
      <c r="I16" s="9">
        <v>47</v>
      </c>
      <c r="M16" s="12" t="s">
        <v>3</v>
      </c>
      <c r="N16" s="70" t="s">
        <v>62</v>
      </c>
      <c r="O16" s="71"/>
      <c r="P16" s="71"/>
      <c r="Q16" s="71"/>
      <c r="R16" s="71"/>
      <c r="S16" s="71"/>
      <c r="T16" s="72"/>
    </row>
    <row r="17" spans="1:20" x14ac:dyDescent="0.25">
      <c r="A17" s="9" t="s">
        <v>9</v>
      </c>
      <c r="B17" s="9">
        <v>23</v>
      </c>
      <c r="C17" s="9" t="s">
        <v>10</v>
      </c>
      <c r="D17" s="9">
        <v>16</v>
      </c>
      <c r="E17" s="9" t="s">
        <v>13</v>
      </c>
      <c r="F17" s="9">
        <v>3</v>
      </c>
      <c r="G17" s="9">
        <v>3</v>
      </c>
      <c r="H17" s="9">
        <v>40932</v>
      </c>
      <c r="I17" s="9">
        <v>75</v>
      </c>
      <c r="M17" s="12" t="s">
        <v>63</v>
      </c>
      <c r="N17" s="59" t="s">
        <v>64</v>
      </c>
      <c r="O17" s="60"/>
      <c r="P17" s="60"/>
      <c r="Q17" s="60"/>
      <c r="R17" s="60"/>
      <c r="S17" s="60"/>
      <c r="T17" s="61"/>
    </row>
    <row r="18" spans="1:20" x14ac:dyDescent="0.25">
      <c r="A18" s="9" t="s">
        <v>9</v>
      </c>
      <c r="B18" s="9">
        <v>23</v>
      </c>
      <c r="C18" s="9" t="s">
        <v>12</v>
      </c>
      <c r="D18" s="9">
        <v>14</v>
      </c>
      <c r="E18" s="9" t="s">
        <v>11</v>
      </c>
      <c r="F18" s="9">
        <v>2</v>
      </c>
      <c r="G18" s="9">
        <v>3</v>
      </c>
      <c r="H18" s="9">
        <v>34110</v>
      </c>
      <c r="I18" s="9">
        <v>103</v>
      </c>
      <c r="M18" s="12" t="s">
        <v>5</v>
      </c>
      <c r="N18" s="59" t="s">
        <v>65</v>
      </c>
      <c r="O18" s="60"/>
      <c r="P18" s="60"/>
      <c r="Q18" s="60"/>
      <c r="R18" s="60"/>
      <c r="S18" s="60"/>
      <c r="T18" s="61"/>
    </row>
    <row r="19" spans="1:20" x14ac:dyDescent="0.25">
      <c r="A19" s="9" t="s">
        <v>9</v>
      </c>
      <c r="B19" s="9">
        <v>23</v>
      </c>
      <c r="C19" s="9" t="s">
        <v>10</v>
      </c>
      <c r="D19" s="9">
        <v>16</v>
      </c>
      <c r="E19" s="9" t="s">
        <v>13</v>
      </c>
      <c r="F19" s="9">
        <v>4</v>
      </c>
      <c r="G19" s="9">
        <v>3</v>
      </c>
      <c r="H19" s="9">
        <v>39795</v>
      </c>
      <c r="I19" s="9">
        <v>94</v>
      </c>
      <c r="M19" s="12" t="s">
        <v>6</v>
      </c>
      <c r="N19" s="59" t="s">
        <v>66</v>
      </c>
      <c r="O19" s="60"/>
      <c r="P19" s="60"/>
      <c r="Q19" s="60"/>
      <c r="R19" s="60"/>
      <c r="S19" s="60"/>
      <c r="T19" s="61"/>
    </row>
    <row r="20" spans="1:20" x14ac:dyDescent="0.25">
      <c r="A20" s="9" t="s">
        <v>9</v>
      </c>
      <c r="B20" s="9">
        <v>23</v>
      </c>
      <c r="C20" s="9" t="s">
        <v>12</v>
      </c>
      <c r="D20" s="9">
        <v>16</v>
      </c>
      <c r="E20" s="9" t="s">
        <v>11</v>
      </c>
      <c r="F20" s="9">
        <v>4</v>
      </c>
      <c r="G20" s="9">
        <v>3</v>
      </c>
      <c r="H20" s="9">
        <v>38658</v>
      </c>
      <c r="I20" s="9">
        <v>113</v>
      </c>
      <c r="M20" s="12" t="s">
        <v>7</v>
      </c>
      <c r="N20" s="59" t="s">
        <v>67</v>
      </c>
      <c r="O20" s="60"/>
      <c r="P20" s="60"/>
      <c r="Q20" s="60"/>
      <c r="R20" s="60"/>
      <c r="S20" s="60"/>
      <c r="T20" s="61"/>
    </row>
    <row r="21" spans="1:20" ht="15.75" customHeight="1" x14ac:dyDescent="0.25">
      <c r="A21" s="9" t="s">
        <v>9</v>
      </c>
      <c r="B21" s="9">
        <v>23</v>
      </c>
      <c r="C21" s="9" t="s">
        <v>12</v>
      </c>
      <c r="D21" s="9">
        <v>15</v>
      </c>
      <c r="E21" s="9" t="s">
        <v>13</v>
      </c>
      <c r="F21" s="9">
        <v>2</v>
      </c>
      <c r="G21" s="9">
        <v>2</v>
      </c>
      <c r="H21" s="9">
        <v>34110</v>
      </c>
      <c r="I21" s="9">
        <v>38</v>
      </c>
      <c r="M21" s="12" t="s">
        <v>8</v>
      </c>
      <c r="N21" s="59" t="s">
        <v>68</v>
      </c>
      <c r="O21" s="60"/>
      <c r="P21" s="60"/>
      <c r="Q21" s="60"/>
      <c r="R21" s="60"/>
      <c r="S21" s="60"/>
      <c r="T21" s="61"/>
    </row>
    <row r="22" spans="1:20" ht="15.75" customHeight="1" x14ac:dyDescent="0.25">
      <c r="A22" s="9" t="s">
        <v>9</v>
      </c>
      <c r="B22" s="9">
        <v>23</v>
      </c>
      <c r="C22" s="9" t="s">
        <v>10</v>
      </c>
      <c r="D22" s="9">
        <v>14</v>
      </c>
      <c r="E22" s="9" t="s">
        <v>11</v>
      </c>
      <c r="F22" s="9">
        <v>4</v>
      </c>
      <c r="G22" s="9">
        <v>3</v>
      </c>
      <c r="H22" s="9">
        <v>38658</v>
      </c>
      <c r="I22" s="9">
        <v>113</v>
      </c>
    </row>
    <row r="23" spans="1:20" ht="15.75" customHeight="1" x14ac:dyDescent="0.25">
      <c r="A23" s="9" t="s">
        <v>9</v>
      </c>
      <c r="B23" s="9">
        <v>23</v>
      </c>
      <c r="C23" s="9" t="s">
        <v>10</v>
      </c>
      <c r="D23" s="9">
        <v>16</v>
      </c>
      <c r="E23" s="9" t="s">
        <v>11</v>
      </c>
      <c r="F23" s="9">
        <v>4</v>
      </c>
      <c r="G23" s="9">
        <v>3</v>
      </c>
      <c r="H23" s="9">
        <v>40932</v>
      </c>
      <c r="I23" s="9">
        <v>94</v>
      </c>
    </row>
    <row r="24" spans="1:20" ht="15.75" customHeight="1" x14ac:dyDescent="0.3">
      <c r="A24" s="9" t="s">
        <v>9</v>
      </c>
      <c r="B24" s="9">
        <v>24</v>
      </c>
      <c r="C24" s="9" t="s">
        <v>12</v>
      </c>
      <c r="D24" s="9">
        <v>16</v>
      </c>
      <c r="E24" s="9" t="s">
        <v>11</v>
      </c>
      <c r="F24" s="9">
        <v>4</v>
      </c>
      <c r="G24" s="9">
        <v>3</v>
      </c>
      <c r="H24" s="9">
        <v>42069</v>
      </c>
      <c r="I24" s="9">
        <v>94</v>
      </c>
      <c r="M24" s="63" t="s">
        <v>134</v>
      </c>
      <c r="N24" s="64"/>
      <c r="O24" s="64"/>
      <c r="P24" s="64"/>
      <c r="Q24" s="64"/>
      <c r="R24" s="64"/>
      <c r="S24" s="64"/>
      <c r="T24" s="64"/>
    </row>
    <row r="25" spans="1:20" ht="15.75" customHeight="1" x14ac:dyDescent="0.25">
      <c r="A25" s="9" t="s">
        <v>9</v>
      </c>
      <c r="B25" s="9">
        <v>24</v>
      </c>
      <c r="C25" s="9" t="s">
        <v>12</v>
      </c>
      <c r="D25" s="9">
        <v>16</v>
      </c>
      <c r="E25" s="9" t="s">
        <v>13</v>
      </c>
      <c r="F25" s="9">
        <v>5</v>
      </c>
      <c r="G25" s="9">
        <v>5</v>
      </c>
      <c r="H25" s="9">
        <v>44343</v>
      </c>
      <c r="I25" s="9">
        <v>188</v>
      </c>
      <c r="M25" s="49" t="s">
        <v>135</v>
      </c>
      <c r="N25" s="69" t="s">
        <v>72</v>
      </c>
      <c r="O25" s="69"/>
      <c r="P25" s="69"/>
      <c r="Q25" s="69"/>
      <c r="R25" s="69"/>
      <c r="S25" s="69"/>
      <c r="T25" s="69"/>
    </row>
    <row r="26" spans="1:20" ht="15.75" customHeight="1" x14ac:dyDescent="0.25">
      <c r="A26" s="9" t="s">
        <v>9</v>
      </c>
      <c r="B26" s="9">
        <v>24</v>
      </c>
      <c r="C26" s="9" t="s">
        <v>10</v>
      </c>
      <c r="D26" s="9">
        <v>14</v>
      </c>
      <c r="E26" s="9" t="s">
        <v>11</v>
      </c>
      <c r="F26" s="9">
        <v>2</v>
      </c>
      <c r="G26" s="9">
        <v>3</v>
      </c>
      <c r="H26" s="9">
        <v>45480</v>
      </c>
      <c r="I26" s="9">
        <v>113</v>
      </c>
      <c r="M26" s="50">
        <v>1</v>
      </c>
      <c r="N26" s="66" t="s">
        <v>136</v>
      </c>
      <c r="O26" s="67"/>
      <c r="P26" s="67"/>
      <c r="Q26" s="67"/>
      <c r="R26" s="67"/>
      <c r="S26" s="67"/>
      <c r="T26" s="68"/>
    </row>
    <row r="27" spans="1:20" ht="15.75" customHeight="1" x14ac:dyDescent="0.25">
      <c r="A27" s="9" t="s">
        <v>9</v>
      </c>
      <c r="B27" s="9">
        <v>24</v>
      </c>
      <c r="C27" s="9" t="s">
        <v>10</v>
      </c>
      <c r="D27" s="9">
        <v>13</v>
      </c>
      <c r="E27" s="9" t="s">
        <v>13</v>
      </c>
      <c r="F27" s="9">
        <v>3</v>
      </c>
      <c r="G27" s="9">
        <v>2</v>
      </c>
      <c r="H27" s="9">
        <v>42069</v>
      </c>
      <c r="I27" s="9">
        <v>47</v>
      </c>
      <c r="M27" s="50">
        <v>2</v>
      </c>
      <c r="N27" s="66" t="s">
        <v>137</v>
      </c>
      <c r="O27" s="67"/>
      <c r="P27" s="67"/>
      <c r="Q27" s="67"/>
      <c r="R27" s="67"/>
      <c r="S27" s="67"/>
      <c r="T27" s="68"/>
    </row>
    <row r="28" spans="1:20" ht="15.75" customHeight="1" x14ac:dyDescent="0.25">
      <c r="A28" s="9" t="s">
        <v>9</v>
      </c>
      <c r="B28" s="9">
        <v>24</v>
      </c>
      <c r="C28" s="9" t="s">
        <v>12</v>
      </c>
      <c r="D28" s="9">
        <v>16</v>
      </c>
      <c r="E28" s="9" t="s">
        <v>11</v>
      </c>
      <c r="F28" s="9">
        <v>4</v>
      </c>
      <c r="G28" s="9">
        <v>3</v>
      </c>
      <c r="H28" s="9">
        <v>46617</v>
      </c>
      <c r="I28" s="9">
        <v>75</v>
      </c>
      <c r="M28" s="50">
        <v>3</v>
      </c>
      <c r="N28" s="66" t="s">
        <v>138</v>
      </c>
      <c r="O28" s="67"/>
      <c r="P28" s="67"/>
      <c r="Q28" s="67"/>
      <c r="R28" s="67"/>
      <c r="S28" s="67"/>
      <c r="T28" s="68"/>
    </row>
    <row r="29" spans="1:20" ht="15.75" customHeight="1" x14ac:dyDescent="0.25">
      <c r="A29" s="9" t="s">
        <v>9</v>
      </c>
      <c r="B29" s="9">
        <v>25</v>
      </c>
      <c r="C29" s="9" t="s">
        <v>12</v>
      </c>
      <c r="D29" s="9">
        <v>14</v>
      </c>
      <c r="E29" s="9" t="s">
        <v>13</v>
      </c>
      <c r="F29" s="9">
        <v>3</v>
      </c>
      <c r="G29" s="9">
        <v>3</v>
      </c>
      <c r="H29" s="9">
        <v>48891</v>
      </c>
      <c r="I29" s="9">
        <v>75</v>
      </c>
      <c r="M29" s="50">
        <v>4</v>
      </c>
      <c r="N29" s="66" t="s">
        <v>139</v>
      </c>
      <c r="O29" s="67"/>
      <c r="P29" s="67"/>
      <c r="Q29" s="67"/>
      <c r="R29" s="67"/>
      <c r="S29" s="67"/>
      <c r="T29" s="68"/>
    </row>
    <row r="30" spans="1:20" ht="15.75" customHeight="1" x14ac:dyDescent="0.25">
      <c r="A30" s="9" t="s">
        <v>9</v>
      </c>
      <c r="B30" s="9">
        <v>25</v>
      </c>
      <c r="C30" s="9" t="s">
        <v>10</v>
      </c>
      <c r="D30" s="9">
        <v>14</v>
      </c>
      <c r="E30" s="9" t="s">
        <v>13</v>
      </c>
      <c r="F30" s="9">
        <v>2</v>
      </c>
      <c r="G30" s="9">
        <v>3</v>
      </c>
      <c r="H30" s="9">
        <v>45480</v>
      </c>
      <c r="I30" s="9">
        <v>56</v>
      </c>
      <c r="M30" s="50">
        <v>5</v>
      </c>
      <c r="N30" s="66" t="s">
        <v>140</v>
      </c>
      <c r="O30" s="67"/>
      <c r="P30" s="67"/>
      <c r="Q30" s="67"/>
      <c r="R30" s="67"/>
      <c r="S30" s="67"/>
      <c r="T30" s="68"/>
    </row>
    <row r="31" spans="1:20" ht="15.75" customHeight="1" x14ac:dyDescent="0.25">
      <c r="A31" s="9" t="s">
        <v>9</v>
      </c>
      <c r="B31" s="9">
        <v>25</v>
      </c>
      <c r="C31" s="9" t="s">
        <v>12</v>
      </c>
      <c r="D31" s="9">
        <v>14</v>
      </c>
      <c r="E31" s="9" t="s">
        <v>13</v>
      </c>
      <c r="F31" s="9">
        <v>2</v>
      </c>
      <c r="G31" s="9">
        <v>2</v>
      </c>
      <c r="H31" s="9">
        <v>53439</v>
      </c>
      <c r="I31" s="9">
        <v>47</v>
      </c>
    </row>
    <row r="32" spans="1:20" ht="15.75" customHeight="1" x14ac:dyDescent="0.25">
      <c r="A32" s="9" t="s">
        <v>9</v>
      </c>
      <c r="B32" s="9">
        <v>25</v>
      </c>
      <c r="C32" s="9" t="s">
        <v>12</v>
      </c>
      <c r="D32" s="9">
        <v>14</v>
      </c>
      <c r="E32" s="9" t="s">
        <v>13</v>
      </c>
      <c r="F32" s="9">
        <v>3</v>
      </c>
      <c r="G32" s="9">
        <v>3</v>
      </c>
      <c r="H32" s="9">
        <v>39795</v>
      </c>
      <c r="I32" s="9">
        <v>85</v>
      </c>
    </row>
    <row r="33" spans="1:9" ht="15.75" customHeight="1" x14ac:dyDescent="0.25">
      <c r="A33" s="9" t="s">
        <v>9</v>
      </c>
      <c r="B33" s="9">
        <v>25</v>
      </c>
      <c r="C33" s="9" t="s">
        <v>10</v>
      </c>
      <c r="D33" s="9">
        <v>16</v>
      </c>
      <c r="E33" s="9" t="s">
        <v>11</v>
      </c>
      <c r="F33" s="9">
        <v>3</v>
      </c>
      <c r="G33" s="9">
        <v>4</v>
      </c>
      <c r="H33" s="9">
        <v>40932</v>
      </c>
      <c r="I33" s="9">
        <v>113</v>
      </c>
    </row>
    <row r="34" spans="1:9" ht="15.75" customHeight="1" x14ac:dyDescent="0.25">
      <c r="A34" s="9" t="s">
        <v>9</v>
      </c>
      <c r="B34" s="9">
        <v>25</v>
      </c>
      <c r="C34" s="9" t="s">
        <v>12</v>
      </c>
      <c r="D34" s="9">
        <v>16</v>
      </c>
      <c r="E34" s="9" t="s">
        <v>13</v>
      </c>
      <c r="F34" s="9">
        <v>2</v>
      </c>
      <c r="G34" s="9">
        <v>2</v>
      </c>
      <c r="H34" s="9">
        <v>40932</v>
      </c>
      <c r="I34" s="9">
        <v>47</v>
      </c>
    </row>
    <row r="35" spans="1:9" ht="15.75" customHeight="1" x14ac:dyDescent="0.25">
      <c r="A35" s="9" t="s">
        <v>9</v>
      </c>
      <c r="B35" s="9">
        <v>25</v>
      </c>
      <c r="C35" s="9" t="s">
        <v>10</v>
      </c>
      <c r="D35" s="9">
        <v>16</v>
      </c>
      <c r="E35" s="9" t="s">
        <v>11</v>
      </c>
      <c r="F35" s="9">
        <v>3</v>
      </c>
      <c r="G35" s="9">
        <v>3</v>
      </c>
      <c r="H35" s="9">
        <v>43206</v>
      </c>
      <c r="I35" s="9">
        <v>85</v>
      </c>
    </row>
    <row r="36" spans="1:9" ht="15.75" customHeight="1" x14ac:dyDescent="0.25">
      <c r="A36" s="9" t="s">
        <v>9</v>
      </c>
      <c r="B36" s="9">
        <v>26</v>
      </c>
      <c r="C36" s="9" t="s">
        <v>12</v>
      </c>
      <c r="D36" s="9">
        <v>14</v>
      </c>
      <c r="E36" s="9" t="s">
        <v>13</v>
      </c>
      <c r="F36" s="9">
        <v>3</v>
      </c>
      <c r="G36" s="9">
        <v>4</v>
      </c>
      <c r="H36" s="9">
        <v>44343</v>
      </c>
      <c r="I36" s="9">
        <v>113</v>
      </c>
    </row>
    <row r="37" spans="1:9" ht="15.75" customHeight="1" x14ac:dyDescent="0.25">
      <c r="A37" s="9" t="s">
        <v>9</v>
      </c>
      <c r="B37" s="9">
        <v>26</v>
      </c>
      <c r="C37" s="9" t="s">
        <v>12</v>
      </c>
      <c r="D37" s="9">
        <v>16</v>
      </c>
      <c r="E37" s="9" t="s">
        <v>13</v>
      </c>
      <c r="F37" s="9">
        <v>4</v>
      </c>
      <c r="G37" s="9">
        <v>3</v>
      </c>
      <c r="H37" s="9">
        <v>52302</v>
      </c>
      <c r="I37" s="9">
        <v>113</v>
      </c>
    </row>
    <row r="38" spans="1:9" ht="15.75" customHeight="1" x14ac:dyDescent="0.25">
      <c r="A38" s="9" t="s">
        <v>9</v>
      </c>
      <c r="B38" s="9">
        <v>26</v>
      </c>
      <c r="C38" s="9" t="s">
        <v>10</v>
      </c>
      <c r="D38" s="9">
        <v>16</v>
      </c>
      <c r="E38" s="9" t="s">
        <v>13</v>
      </c>
      <c r="F38" s="9">
        <v>2</v>
      </c>
      <c r="G38" s="9">
        <v>2</v>
      </c>
      <c r="H38" s="9">
        <v>53439</v>
      </c>
      <c r="I38" s="9">
        <v>47</v>
      </c>
    </row>
    <row r="39" spans="1:9" ht="15.75" customHeight="1" x14ac:dyDescent="0.25">
      <c r="A39" s="9" t="s">
        <v>9</v>
      </c>
      <c r="B39" s="9">
        <v>26</v>
      </c>
      <c r="C39" s="9" t="s">
        <v>10</v>
      </c>
      <c r="D39" s="9">
        <v>16</v>
      </c>
      <c r="E39" s="9" t="s">
        <v>13</v>
      </c>
      <c r="F39" s="9">
        <v>3</v>
      </c>
      <c r="G39" s="9">
        <v>3</v>
      </c>
      <c r="H39" s="9">
        <v>51165</v>
      </c>
      <c r="I39" s="9">
        <v>85</v>
      </c>
    </row>
    <row r="40" spans="1:9" ht="15.75" customHeight="1" x14ac:dyDescent="0.25">
      <c r="A40" s="9" t="s">
        <v>9</v>
      </c>
      <c r="B40" s="9">
        <v>26</v>
      </c>
      <c r="C40" s="9" t="s">
        <v>12</v>
      </c>
      <c r="D40" s="9">
        <v>16</v>
      </c>
      <c r="E40" s="9" t="s">
        <v>11</v>
      </c>
      <c r="F40" s="9">
        <v>3</v>
      </c>
      <c r="G40" s="9">
        <v>3</v>
      </c>
      <c r="H40" s="9">
        <v>36384</v>
      </c>
      <c r="I40" s="9">
        <v>66</v>
      </c>
    </row>
    <row r="41" spans="1:9" ht="15.75" customHeight="1" x14ac:dyDescent="0.25">
      <c r="A41" s="9" t="s">
        <v>9</v>
      </c>
      <c r="B41" s="9">
        <v>26</v>
      </c>
      <c r="C41" s="9" t="s">
        <v>10</v>
      </c>
      <c r="D41" s="9">
        <v>16</v>
      </c>
      <c r="E41" s="9" t="s">
        <v>13</v>
      </c>
      <c r="F41" s="9">
        <v>4</v>
      </c>
      <c r="G41" s="9">
        <v>4</v>
      </c>
      <c r="H41" s="9">
        <v>44343</v>
      </c>
      <c r="I41" s="9">
        <v>132</v>
      </c>
    </row>
    <row r="42" spans="1:9" ht="15.75" customHeight="1" x14ac:dyDescent="0.25">
      <c r="A42" s="9" t="s">
        <v>9</v>
      </c>
      <c r="B42" s="9">
        <v>26</v>
      </c>
      <c r="C42" s="9" t="s">
        <v>10</v>
      </c>
      <c r="D42" s="9">
        <v>16</v>
      </c>
      <c r="E42" s="9" t="s">
        <v>11</v>
      </c>
      <c r="F42" s="9">
        <v>3</v>
      </c>
      <c r="G42" s="9">
        <v>3</v>
      </c>
      <c r="H42" s="9">
        <v>50028</v>
      </c>
      <c r="I42" s="9">
        <v>85</v>
      </c>
    </row>
    <row r="43" spans="1:9" ht="15.75" customHeight="1" x14ac:dyDescent="0.25">
      <c r="A43" s="9" t="s">
        <v>9</v>
      </c>
      <c r="B43" s="9">
        <v>27</v>
      </c>
      <c r="C43" s="9" t="s">
        <v>12</v>
      </c>
      <c r="D43" s="9">
        <v>14</v>
      </c>
      <c r="E43" s="9" t="s">
        <v>13</v>
      </c>
      <c r="F43" s="9">
        <v>3</v>
      </c>
      <c r="G43" s="9">
        <v>2</v>
      </c>
      <c r="H43" s="9">
        <v>45480</v>
      </c>
      <c r="I43" s="9">
        <v>66</v>
      </c>
    </row>
    <row r="44" spans="1:9" ht="15.75" customHeight="1" x14ac:dyDescent="0.25">
      <c r="A44" s="9" t="s">
        <v>9</v>
      </c>
      <c r="B44" s="9">
        <v>27</v>
      </c>
      <c r="C44" s="9" t="s">
        <v>10</v>
      </c>
      <c r="D44" s="9">
        <v>16</v>
      </c>
      <c r="E44" s="9" t="s">
        <v>11</v>
      </c>
      <c r="F44" s="9">
        <v>4</v>
      </c>
      <c r="G44" s="9">
        <v>3</v>
      </c>
      <c r="H44" s="9">
        <v>54576</v>
      </c>
      <c r="I44" s="9">
        <v>85</v>
      </c>
    </row>
    <row r="45" spans="1:9" ht="15.75" customHeight="1" x14ac:dyDescent="0.25">
      <c r="A45" s="9" t="s">
        <v>9</v>
      </c>
      <c r="B45" s="9">
        <v>27</v>
      </c>
      <c r="C45" s="9" t="s">
        <v>12</v>
      </c>
      <c r="D45" s="9">
        <v>14</v>
      </c>
      <c r="E45" s="9" t="s">
        <v>13</v>
      </c>
      <c r="F45" s="9">
        <v>2</v>
      </c>
      <c r="G45" s="9">
        <v>3</v>
      </c>
      <c r="H45" s="9">
        <v>45480</v>
      </c>
      <c r="I45" s="9">
        <v>56</v>
      </c>
    </row>
    <row r="46" spans="1:9" ht="15.75" customHeight="1" x14ac:dyDescent="0.25">
      <c r="A46" s="9" t="s">
        <v>9</v>
      </c>
      <c r="B46" s="9">
        <v>28</v>
      </c>
      <c r="C46" s="9" t="s">
        <v>12</v>
      </c>
      <c r="D46" s="9">
        <v>14</v>
      </c>
      <c r="E46" s="9" t="s">
        <v>13</v>
      </c>
      <c r="F46" s="9">
        <v>2</v>
      </c>
      <c r="G46" s="9">
        <v>3</v>
      </c>
      <c r="H46" s="9">
        <v>46617</v>
      </c>
      <c r="I46" s="9">
        <v>56</v>
      </c>
    </row>
    <row r="47" spans="1:9" ht="15.75" customHeight="1" x14ac:dyDescent="0.25">
      <c r="A47" s="9" t="s">
        <v>9</v>
      </c>
      <c r="B47" s="9">
        <v>28</v>
      </c>
      <c r="C47" s="9" t="s">
        <v>12</v>
      </c>
      <c r="D47" s="9">
        <v>16</v>
      </c>
      <c r="E47" s="9" t="s">
        <v>13</v>
      </c>
      <c r="F47" s="9">
        <v>2</v>
      </c>
      <c r="G47" s="9">
        <v>3</v>
      </c>
      <c r="H47" s="9">
        <v>52302</v>
      </c>
      <c r="I47" s="9">
        <v>66</v>
      </c>
    </row>
    <row r="48" spans="1:9" ht="15.75" customHeight="1" x14ac:dyDescent="0.25">
      <c r="A48" s="9" t="s">
        <v>9</v>
      </c>
      <c r="B48" s="9">
        <v>28</v>
      </c>
      <c r="C48" s="9" t="s">
        <v>10</v>
      </c>
      <c r="D48" s="9">
        <v>14</v>
      </c>
      <c r="E48" s="9" t="s">
        <v>11</v>
      </c>
      <c r="F48" s="9">
        <v>3</v>
      </c>
      <c r="G48" s="9">
        <v>3</v>
      </c>
      <c r="H48" s="9">
        <v>52302</v>
      </c>
      <c r="I48" s="9">
        <v>103</v>
      </c>
    </row>
    <row r="49" spans="1:9" ht="15.75" customHeight="1" x14ac:dyDescent="0.25">
      <c r="A49" s="9" t="s">
        <v>9</v>
      </c>
      <c r="B49" s="9">
        <v>28</v>
      </c>
      <c r="C49" s="9" t="s">
        <v>12</v>
      </c>
      <c r="D49" s="9">
        <v>14</v>
      </c>
      <c r="E49" s="9" t="s">
        <v>13</v>
      </c>
      <c r="F49" s="9">
        <v>3</v>
      </c>
      <c r="G49" s="9">
        <v>3</v>
      </c>
      <c r="H49" s="9">
        <v>54576</v>
      </c>
      <c r="I49" s="9">
        <v>94</v>
      </c>
    </row>
    <row r="50" spans="1:9" ht="15.75" customHeight="1" x14ac:dyDescent="0.25">
      <c r="A50" s="9" t="s">
        <v>9</v>
      </c>
      <c r="B50" s="9">
        <v>28</v>
      </c>
      <c r="C50" s="9" t="s">
        <v>10</v>
      </c>
      <c r="D50" s="9">
        <v>14</v>
      </c>
      <c r="E50" s="9" t="s">
        <v>11</v>
      </c>
      <c r="F50" s="9">
        <v>4</v>
      </c>
      <c r="G50" s="9">
        <v>3</v>
      </c>
      <c r="H50" s="9">
        <v>54576</v>
      </c>
      <c r="I50" s="9">
        <v>113</v>
      </c>
    </row>
    <row r="51" spans="1:9" ht="15.75" customHeight="1" x14ac:dyDescent="0.25">
      <c r="A51" s="9" t="s">
        <v>9</v>
      </c>
      <c r="B51" s="9">
        <v>28</v>
      </c>
      <c r="C51" s="9" t="s">
        <v>12</v>
      </c>
      <c r="D51" s="9">
        <v>16</v>
      </c>
      <c r="E51" s="9" t="s">
        <v>13</v>
      </c>
      <c r="F51" s="9">
        <v>3</v>
      </c>
      <c r="G51" s="9">
        <v>3</v>
      </c>
      <c r="H51" s="9">
        <v>51165</v>
      </c>
      <c r="I51" s="9">
        <v>56</v>
      </c>
    </row>
    <row r="52" spans="1:9" ht="15.75" customHeight="1" x14ac:dyDescent="0.25">
      <c r="A52" s="9" t="s">
        <v>9</v>
      </c>
      <c r="B52" s="9">
        <v>29</v>
      </c>
      <c r="C52" s="9" t="s">
        <v>10</v>
      </c>
      <c r="D52" s="9">
        <v>18</v>
      </c>
      <c r="E52" s="9" t="s">
        <v>13</v>
      </c>
      <c r="F52" s="9">
        <v>3</v>
      </c>
      <c r="G52" s="9">
        <v>3</v>
      </c>
      <c r="H52" s="9">
        <v>68220</v>
      </c>
      <c r="I52" s="9">
        <v>85</v>
      </c>
    </row>
    <row r="53" spans="1:9" ht="15.75" customHeight="1" x14ac:dyDescent="0.25">
      <c r="A53" s="9" t="s">
        <v>9</v>
      </c>
      <c r="B53" s="9">
        <v>29</v>
      </c>
      <c r="C53" s="9" t="s">
        <v>12</v>
      </c>
      <c r="D53" s="9">
        <v>14</v>
      </c>
      <c r="E53" s="9" t="s">
        <v>13</v>
      </c>
      <c r="F53" s="9">
        <v>2</v>
      </c>
      <c r="G53" s="9">
        <v>2</v>
      </c>
      <c r="H53" s="9">
        <v>46617</v>
      </c>
      <c r="I53" s="9">
        <v>38</v>
      </c>
    </row>
    <row r="54" spans="1:9" ht="15.75" customHeight="1" x14ac:dyDescent="0.25">
      <c r="A54" s="9" t="s">
        <v>9</v>
      </c>
      <c r="B54" s="9">
        <v>29</v>
      </c>
      <c r="C54" s="9" t="s">
        <v>12</v>
      </c>
      <c r="D54" s="9">
        <v>16</v>
      </c>
      <c r="E54" s="9" t="s">
        <v>13</v>
      </c>
      <c r="F54" s="9">
        <v>4</v>
      </c>
      <c r="G54" s="9">
        <v>3</v>
      </c>
      <c r="H54" s="9">
        <v>50028</v>
      </c>
      <c r="I54" s="9">
        <v>94</v>
      </c>
    </row>
    <row r="55" spans="1:9" ht="15.75" customHeight="1" x14ac:dyDescent="0.25">
      <c r="A55" s="9" t="s">
        <v>9</v>
      </c>
      <c r="B55" s="9">
        <v>30</v>
      </c>
      <c r="C55" s="9" t="s">
        <v>10</v>
      </c>
      <c r="D55" s="9">
        <v>14</v>
      </c>
      <c r="E55" s="9" t="s">
        <v>13</v>
      </c>
      <c r="F55" s="9">
        <v>4</v>
      </c>
      <c r="G55" s="9">
        <v>4</v>
      </c>
      <c r="H55" s="9">
        <v>46617</v>
      </c>
      <c r="I55" s="9">
        <v>141</v>
      </c>
    </row>
    <row r="56" spans="1:9" ht="15.75" customHeight="1" x14ac:dyDescent="0.25">
      <c r="A56" s="9" t="s">
        <v>9</v>
      </c>
      <c r="B56" s="9">
        <v>30</v>
      </c>
      <c r="C56" s="9" t="s">
        <v>10</v>
      </c>
      <c r="D56" s="9">
        <v>14</v>
      </c>
      <c r="E56" s="9" t="s">
        <v>11</v>
      </c>
      <c r="F56" s="9">
        <v>3</v>
      </c>
      <c r="G56" s="9">
        <v>3</v>
      </c>
      <c r="H56" s="9">
        <v>54576</v>
      </c>
      <c r="I56" s="9">
        <v>85</v>
      </c>
    </row>
    <row r="57" spans="1:9" ht="15.75" customHeight="1" x14ac:dyDescent="0.25">
      <c r="A57" s="9" t="s">
        <v>9</v>
      </c>
      <c r="B57" s="9">
        <v>31</v>
      </c>
      <c r="C57" s="9" t="s">
        <v>10</v>
      </c>
      <c r="D57" s="9">
        <v>14</v>
      </c>
      <c r="E57" s="9" t="s">
        <v>13</v>
      </c>
      <c r="F57" s="9">
        <v>2</v>
      </c>
      <c r="G57" s="9">
        <v>2</v>
      </c>
      <c r="H57" s="9">
        <v>54576</v>
      </c>
      <c r="I57" s="9">
        <v>47</v>
      </c>
    </row>
    <row r="58" spans="1:9" ht="15.75" customHeight="1" x14ac:dyDescent="0.25">
      <c r="A58" s="9" t="s">
        <v>9</v>
      </c>
      <c r="B58" s="9">
        <v>31</v>
      </c>
      <c r="C58" s="9" t="s">
        <v>12</v>
      </c>
      <c r="D58" s="9">
        <v>14</v>
      </c>
      <c r="E58" s="9" t="s">
        <v>11</v>
      </c>
      <c r="F58" s="9">
        <v>2</v>
      </c>
      <c r="G58" s="9">
        <v>2</v>
      </c>
      <c r="H58" s="9">
        <v>45480</v>
      </c>
      <c r="I58" s="9">
        <v>47</v>
      </c>
    </row>
    <row r="59" spans="1:9" ht="15.75" customHeight="1" x14ac:dyDescent="0.25">
      <c r="A59" s="9" t="s">
        <v>9</v>
      </c>
      <c r="B59" s="9">
        <v>32</v>
      </c>
      <c r="C59" s="9" t="s">
        <v>12</v>
      </c>
      <c r="D59" s="9">
        <v>14</v>
      </c>
      <c r="E59" s="9" t="s">
        <v>11</v>
      </c>
      <c r="F59" s="9">
        <v>3</v>
      </c>
      <c r="G59" s="9">
        <v>4</v>
      </c>
      <c r="H59" s="9">
        <v>46617</v>
      </c>
      <c r="I59" s="9">
        <v>113</v>
      </c>
    </row>
    <row r="60" spans="1:9" ht="15.75" customHeight="1" x14ac:dyDescent="0.25">
      <c r="A60" s="9" t="s">
        <v>9</v>
      </c>
      <c r="B60" s="9">
        <v>32</v>
      </c>
      <c r="C60" s="9" t="s">
        <v>10</v>
      </c>
      <c r="D60" s="9">
        <v>14</v>
      </c>
      <c r="E60" s="9" t="s">
        <v>13</v>
      </c>
      <c r="F60" s="9">
        <v>4</v>
      </c>
      <c r="G60" s="9">
        <v>3</v>
      </c>
      <c r="H60" s="9">
        <v>52302</v>
      </c>
      <c r="I60" s="9">
        <v>85</v>
      </c>
    </row>
    <row r="61" spans="1:9" ht="15.75" customHeight="1" x14ac:dyDescent="0.25">
      <c r="A61" s="9" t="s">
        <v>9</v>
      </c>
      <c r="B61" s="9">
        <v>33</v>
      </c>
      <c r="C61" s="9" t="s">
        <v>12</v>
      </c>
      <c r="D61" s="9">
        <v>16</v>
      </c>
      <c r="E61" s="9" t="s">
        <v>11</v>
      </c>
      <c r="F61" s="9">
        <v>2</v>
      </c>
      <c r="G61" s="9">
        <v>2</v>
      </c>
      <c r="H61" s="9">
        <v>55713</v>
      </c>
      <c r="I61" s="9">
        <v>38</v>
      </c>
    </row>
    <row r="62" spans="1:9" ht="15.75" customHeight="1" x14ac:dyDescent="0.25">
      <c r="A62" s="9" t="s">
        <v>9</v>
      </c>
      <c r="B62" s="9">
        <v>33</v>
      </c>
      <c r="C62" s="9" t="s">
        <v>12</v>
      </c>
      <c r="D62" s="9">
        <v>16</v>
      </c>
      <c r="E62" s="9" t="s">
        <v>13</v>
      </c>
      <c r="F62" s="9">
        <v>3</v>
      </c>
      <c r="G62" s="9">
        <v>3</v>
      </c>
      <c r="H62" s="9">
        <v>46617</v>
      </c>
      <c r="I62" s="9">
        <v>85</v>
      </c>
    </row>
    <row r="63" spans="1:9" ht="15.75" customHeight="1" x14ac:dyDescent="0.25">
      <c r="A63" s="9" t="s">
        <v>9</v>
      </c>
      <c r="B63" s="9">
        <v>34</v>
      </c>
      <c r="C63" s="9" t="s">
        <v>10</v>
      </c>
      <c r="D63" s="9">
        <v>16</v>
      </c>
      <c r="E63" s="9" t="s">
        <v>11</v>
      </c>
      <c r="F63" s="9">
        <v>4</v>
      </c>
      <c r="G63" s="9">
        <v>5</v>
      </c>
      <c r="H63" s="9">
        <v>51165</v>
      </c>
      <c r="I63" s="9">
        <v>169</v>
      </c>
    </row>
    <row r="64" spans="1:9" ht="15.75" customHeight="1" x14ac:dyDescent="0.25">
      <c r="A64" s="9" t="s">
        <v>9</v>
      </c>
      <c r="B64" s="9">
        <v>34</v>
      </c>
      <c r="C64" s="9" t="s">
        <v>12</v>
      </c>
      <c r="D64" s="9">
        <v>16</v>
      </c>
      <c r="E64" s="9" t="s">
        <v>11</v>
      </c>
      <c r="F64" s="9">
        <v>2</v>
      </c>
      <c r="G64" s="9">
        <v>2</v>
      </c>
      <c r="H64" s="9">
        <v>52302</v>
      </c>
      <c r="I64" s="9">
        <v>66</v>
      </c>
    </row>
    <row r="65" spans="1:9" ht="15.75" customHeight="1" x14ac:dyDescent="0.25">
      <c r="A65" s="9" t="s">
        <v>9</v>
      </c>
      <c r="B65" s="9">
        <v>35</v>
      </c>
      <c r="C65" s="9" t="s">
        <v>10</v>
      </c>
      <c r="D65" s="9">
        <v>16</v>
      </c>
      <c r="E65" s="9" t="s">
        <v>13</v>
      </c>
      <c r="F65" s="9">
        <v>4</v>
      </c>
      <c r="G65" s="9">
        <v>3</v>
      </c>
      <c r="H65" s="9">
        <v>48891</v>
      </c>
      <c r="I65" s="9">
        <v>85</v>
      </c>
    </row>
    <row r="66" spans="1:9" ht="15.75" customHeight="1" x14ac:dyDescent="0.25">
      <c r="A66" s="9" t="s">
        <v>9</v>
      </c>
      <c r="B66" s="9">
        <v>35</v>
      </c>
      <c r="C66" s="9" t="s">
        <v>12</v>
      </c>
      <c r="D66" s="9">
        <v>16</v>
      </c>
      <c r="E66" s="9" t="s">
        <v>13</v>
      </c>
      <c r="F66" s="9">
        <v>3</v>
      </c>
      <c r="G66" s="9">
        <v>3</v>
      </c>
      <c r="H66" s="9">
        <v>60261</v>
      </c>
      <c r="I66" s="9">
        <v>94</v>
      </c>
    </row>
    <row r="67" spans="1:9" ht="15.75" customHeight="1" x14ac:dyDescent="0.25">
      <c r="A67" s="9" t="s">
        <v>9</v>
      </c>
      <c r="B67" s="9">
        <v>35</v>
      </c>
      <c r="C67" s="9" t="s">
        <v>12</v>
      </c>
      <c r="D67" s="9">
        <v>18</v>
      </c>
      <c r="E67" s="9" t="s">
        <v>11</v>
      </c>
      <c r="F67" s="9">
        <v>3</v>
      </c>
      <c r="G67" s="9">
        <v>3</v>
      </c>
      <c r="H67" s="9">
        <v>67083</v>
      </c>
      <c r="I67" s="9">
        <v>85</v>
      </c>
    </row>
    <row r="68" spans="1:9" ht="15.75" customHeight="1" x14ac:dyDescent="0.25">
      <c r="A68" s="9" t="s">
        <v>9</v>
      </c>
      <c r="B68" s="9">
        <v>36</v>
      </c>
      <c r="C68" s="9" t="s">
        <v>10</v>
      </c>
      <c r="D68" s="9">
        <v>12</v>
      </c>
      <c r="E68" s="9" t="s">
        <v>11</v>
      </c>
      <c r="F68" s="9">
        <v>4</v>
      </c>
      <c r="G68" s="9">
        <v>3</v>
      </c>
      <c r="H68" s="9">
        <v>44343</v>
      </c>
      <c r="I68" s="9">
        <v>94</v>
      </c>
    </row>
    <row r="69" spans="1:9" ht="15.75" customHeight="1" x14ac:dyDescent="0.25">
      <c r="A69" s="9" t="s">
        <v>9</v>
      </c>
      <c r="B69" s="9">
        <v>37</v>
      </c>
      <c r="C69" s="9" t="s">
        <v>12</v>
      </c>
      <c r="D69" s="9">
        <v>16</v>
      </c>
      <c r="E69" s="9" t="s">
        <v>13</v>
      </c>
      <c r="F69" s="9">
        <v>3</v>
      </c>
      <c r="G69" s="9">
        <v>3</v>
      </c>
      <c r="H69" s="9">
        <v>37521</v>
      </c>
      <c r="I69" s="9">
        <v>85</v>
      </c>
    </row>
    <row r="70" spans="1:9" ht="15.75" customHeight="1" x14ac:dyDescent="0.25">
      <c r="A70" s="9" t="s">
        <v>9</v>
      </c>
      <c r="B70" s="9">
        <v>38</v>
      </c>
      <c r="C70" s="9" t="s">
        <v>10</v>
      </c>
      <c r="D70" s="9">
        <v>16</v>
      </c>
      <c r="E70" s="9" t="s">
        <v>13</v>
      </c>
      <c r="F70" s="9">
        <v>3</v>
      </c>
      <c r="G70" s="9">
        <v>3</v>
      </c>
      <c r="H70" s="9">
        <v>46617</v>
      </c>
      <c r="I70" s="9">
        <v>75</v>
      </c>
    </row>
    <row r="71" spans="1:9" ht="15.75" customHeight="1" x14ac:dyDescent="0.25">
      <c r="A71" s="9" t="s">
        <v>9</v>
      </c>
      <c r="B71" s="9">
        <v>38</v>
      </c>
      <c r="C71" s="9" t="s">
        <v>12</v>
      </c>
      <c r="D71" s="9">
        <v>14</v>
      </c>
      <c r="E71" s="9" t="s">
        <v>13</v>
      </c>
      <c r="F71" s="9">
        <v>2</v>
      </c>
      <c r="G71" s="9">
        <v>3</v>
      </c>
      <c r="H71" s="9">
        <v>54576</v>
      </c>
      <c r="I71" s="9">
        <v>56</v>
      </c>
    </row>
    <row r="72" spans="1:9" ht="15.75" customHeight="1" x14ac:dyDescent="0.25">
      <c r="A72" s="9" t="s">
        <v>9</v>
      </c>
      <c r="B72" s="9">
        <v>38</v>
      </c>
      <c r="C72" s="9" t="s">
        <v>10</v>
      </c>
      <c r="D72" s="9">
        <v>14</v>
      </c>
      <c r="E72" s="9" t="s">
        <v>11</v>
      </c>
      <c r="F72" s="9">
        <v>2</v>
      </c>
      <c r="G72" s="9">
        <v>3</v>
      </c>
      <c r="H72" s="9">
        <v>52302</v>
      </c>
      <c r="I72" s="9">
        <v>56</v>
      </c>
    </row>
    <row r="73" spans="1:9" ht="15.75" customHeight="1" x14ac:dyDescent="0.25">
      <c r="A73" s="9" t="s">
        <v>9</v>
      </c>
      <c r="B73" s="9">
        <v>38</v>
      </c>
      <c r="C73" s="9" t="s">
        <v>10</v>
      </c>
      <c r="D73" s="9">
        <v>16</v>
      </c>
      <c r="E73" s="9" t="s">
        <v>13</v>
      </c>
      <c r="F73" s="9">
        <v>3</v>
      </c>
      <c r="G73" s="9">
        <v>3</v>
      </c>
      <c r="H73" s="9">
        <v>56850</v>
      </c>
      <c r="I73" s="9">
        <v>75</v>
      </c>
    </row>
    <row r="74" spans="1:9" ht="15.75" customHeight="1" x14ac:dyDescent="0.25">
      <c r="A74" s="9" t="s">
        <v>9</v>
      </c>
      <c r="B74" s="9">
        <v>39</v>
      </c>
      <c r="C74" s="9" t="s">
        <v>10</v>
      </c>
      <c r="D74" s="9">
        <v>16</v>
      </c>
      <c r="E74" s="9" t="s">
        <v>13</v>
      </c>
      <c r="F74" s="9">
        <v>4</v>
      </c>
      <c r="G74" s="9">
        <v>4</v>
      </c>
      <c r="H74" s="9">
        <v>59124</v>
      </c>
      <c r="I74" s="9">
        <v>132</v>
      </c>
    </row>
    <row r="75" spans="1:9" ht="15.75" customHeight="1" x14ac:dyDescent="0.25">
      <c r="A75" s="9" t="s">
        <v>9</v>
      </c>
      <c r="B75" s="9">
        <v>40</v>
      </c>
      <c r="C75" s="9" t="s">
        <v>10</v>
      </c>
      <c r="D75" s="9">
        <v>16</v>
      </c>
      <c r="E75" s="9" t="s">
        <v>13</v>
      </c>
      <c r="F75" s="9">
        <v>3</v>
      </c>
      <c r="G75" s="9">
        <v>3</v>
      </c>
      <c r="H75" s="9">
        <v>61398</v>
      </c>
      <c r="I75" s="9">
        <v>66</v>
      </c>
    </row>
    <row r="76" spans="1:9" ht="15.75" customHeight="1" x14ac:dyDescent="0.25">
      <c r="A76" s="9" t="s">
        <v>9</v>
      </c>
      <c r="B76" s="9">
        <v>41</v>
      </c>
      <c r="C76" s="9" t="s">
        <v>10</v>
      </c>
      <c r="D76" s="9">
        <v>16</v>
      </c>
      <c r="E76" s="9" t="s">
        <v>13</v>
      </c>
      <c r="F76" s="9">
        <v>4</v>
      </c>
      <c r="G76" s="9">
        <v>3</v>
      </c>
      <c r="H76" s="9">
        <v>54576</v>
      </c>
      <c r="I76" s="9">
        <v>103</v>
      </c>
    </row>
    <row r="77" spans="1:9" ht="15.75" customHeight="1" x14ac:dyDescent="0.25">
      <c r="A77" s="9" t="s">
        <v>9</v>
      </c>
      <c r="B77" s="9">
        <v>43</v>
      </c>
      <c r="C77" s="9" t="s">
        <v>10</v>
      </c>
      <c r="D77" s="9">
        <v>16</v>
      </c>
      <c r="E77" s="9" t="s">
        <v>13</v>
      </c>
      <c r="F77" s="9">
        <v>3</v>
      </c>
      <c r="G77" s="9">
        <v>3</v>
      </c>
      <c r="H77" s="9">
        <v>53439</v>
      </c>
      <c r="I77" s="9">
        <v>66</v>
      </c>
    </row>
    <row r="78" spans="1:9" ht="15.75" customHeight="1" x14ac:dyDescent="0.25">
      <c r="A78" s="9" t="s">
        <v>9</v>
      </c>
      <c r="B78" s="9">
        <v>44</v>
      </c>
      <c r="C78" s="9" t="s">
        <v>12</v>
      </c>
      <c r="D78" s="9">
        <v>16</v>
      </c>
      <c r="E78" s="9" t="s">
        <v>11</v>
      </c>
      <c r="F78" s="9">
        <v>3</v>
      </c>
      <c r="G78" s="9">
        <v>4</v>
      </c>
      <c r="H78" s="9">
        <v>57987</v>
      </c>
      <c r="I78" s="9">
        <v>75</v>
      </c>
    </row>
    <row r="79" spans="1:9" ht="15.75" customHeight="1" x14ac:dyDescent="0.25">
      <c r="A79" s="9" t="s">
        <v>9</v>
      </c>
      <c r="B79" s="9">
        <v>46</v>
      </c>
      <c r="C79" s="9" t="s">
        <v>12</v>
      </c>
      <c r="D79" s="9">
        <v>16</v>
      </c>
      <c r="E79" s="9" t="s">
        <v>13</v>
      </c>
      <c r="F79" s="9">
        <v>3</v>
      </c>
      <c r="G79" s="9">
        <v>2</v>
      </c>
      <c r="H79" s="9">
        <v>60261</v>
      </c>
      <c r="I79" s="9">
        <v>47</v>
      </c>
    </row>
    <row r="80" spans="1:9" ht="15.75" customHeight="1" x14ac:dyDescent="0.25">
      <c r="A80" s="9" t="s">
        <v>9</v>
      </c>
      <c r="B80" s="9">
        <v>47</v>
      </c>
      <c r="C80" s="9" t="s">
        <v>10</v>
      </c>
      <c r="D80" s="9">
        <v>16</v>
      </c>
      <c r="E80" s="9" t="s">
        <v>13</v>
      </c>
      <c r="F80" s="9">
        <v>4</v>
      </c>
      <c r="G80" s="9">
        <v>3</v>
      </c>
      <c r="H80" s="9">
        <v>56850</v>
      </c>
      <c r="I80" s="9">
        <v>94</v>
      </c>
    </row>
    <row r="81" spans="1:9" ht="15.75" customHeight="1" x14ac:dyDescent="0.25">
      <c r="A81" s="9" t="s">
        <v>9</v>
      </c>
      <c r="B81" s="9">
        <v>50</v>
      </c>
      <c r="C81" s="9" t="s">
        <v>12</v>
      </c>
      <c r="D81" s="9">
        <v>16</v>
      </c>
      <c r="E81" s="9" t="s">
        <v>13</v>
      </c>
      <c r="F81" s="9">
        <v>3</v>
      </c>
      <c r="G81" s="9">
        <v>3</v>
      </c>
      <c r="H81" s="9">
        <v>64809</v>
      </c>
      <c r="I81" s="9">
        <v>66</v>
      </c>
    </row>
    <row r="82" spans="1:9" ht="15.75" customHeight="1" x14ac:dyDescent="0.25">
      <c r="A82" s="9" t="s">
        <v>14</v>
      </c>
      <c r="B82" s="9">
        <v>19</v>
      </c>
      <c r="C82" s="9" t="s">
        <v>10</v>
      </c>
      <c r="D82" s="9">
        <v>14</v>
      </c>
      <c r="E82" s="9" t="s">
        <v>11</v>
      </c>
      <c r="F82" s="9">
        <v>3</v>
      </c>
      <c r="G82" s="9">
        <v>3</v>
      </c>
      <c r="H82" s="9">
        <v>31836</v>
      </c>
      <c r="I82" s="9">
        <v>64</v>
      </c>
    </row>
    <row r="83" spans="1:9" ht="15.75" customHeight="1" x14ac:dyDescent="0.25">
      <c r="A83" s="9" t="s">
        <v>14</v>
      </c>
      <c r="B83" s="9">
        <v>20</v>
      </c>
      <c r="C83" s="9" t="s">
        <v>10</v>
      </c>
      <c r="D83" s="9">
        <v>14</v>
      </c>
      <c r="E83" s="9" t="s">
        <v>11</v>
      </c>
      <c r="F83" s="9">
        <v>2</v>
      </c>
      <c r="G83" s="9">
        <v>3</v>
      </c>
      <c r="H83" s="9">
        <v>32973</v>
      </c>
      <c r="I83" s="9">
        <v>53</v>
      </c>
    </row>
    <row r="84" spans="1:9" ht="15.75" customHeight="1" x14ac:dyDescent="0.25">
      <c r="A84" s="9" t="s">
        <v>14</v>
      </c>
      <c r="B84" s="9">
        <v>20</v>
      </c>
      <c r="C84" s="9" t="s">
        <v>12</v>
      </c>
      <c r="D84" s="9">
        <v>14</v>
      </c>
      <c r="E84" s="9" t="s">
        <v>13</v>
      </c>
      <c r="F84" s="9">
        <v>3</v>
      </c>
      <c r="G84" s="9">
        <v>3</v>
      </c>
      <c r="H84" s="9">
        <v>34110</v>
      </c>
      <c r="I84" s="9">
        <v>106</v>
      </c>
    </row>
    <row r="85" spans="1:9" ht="15.75" customHeight="1" x14ac:dyDescent="0.25">
      <c r="A85" s="9" t="s">
        <v>14</v>
      </c>
      <c r="B85" s="9">
        <v>20</v>
      </c>
      <c r="C85" s="9" t="s">
        <v>10</v>
      </c>
      <c r="D85" s="9">
        <v>14</v>
      </c>
      <c r="E85" s="9" t="s">
        <v>11</v>
      </c>
      <c r="F85" s="9">
        <v>3</v>
      </c>
      <c r="G85" s="9">
        <v>3</v>
      </c>
      <c r="H85" s="9">
        <v>38658</v>
      </c>
      <c r="I85" s="9">
        <v>95</v>
      </c>
    </row>
    <row r="86" spans="1:9" ht="15.75" customHeight="1" x14ac:dyDescent="0.25">
      <c r="A86" s="9" t="s">
        <v>14</v>
      </c>
      <c r="B86" s="9">
        <v>21</v>
      </c>
      <c r="C86" s="9" t="s">
        <v>12</v>
      </c>
      <c r="D86" s="9">
        <v>14</v>
      </c>
      <c r="E86" s="9" t="s">
        <v>13</v>
      </c>
      <c r="F86" s="9">
        <v>5</v>
      </c>
      <c r="G86" s="9">
        <v>4</v>
      </c>
      <c r="H86" s="9">
        <v>34110</v>
      </c>
      <c r="I86" s="9">
        <v>212</v>
      </c>
    </row>
    <row r="87" spans="1:9" ht="15.75" customHeight="1" x14ac:dyDescent="0.25">
      <c r="A87" s="9" t="s">
        <v>14</v>
      </c>
      <c r="B87" s="9">
        <v>21</v>
      </c>
      <c r="C87" s="9" t="s">
        <v>10</v>
      </c>
      <c r="D87" s="9">
        <v>16</v>
      </c>
      <c r="E87" s="9" t="s">
        <v>13</v>
      </c>
      <c r="F87" s="9">
        <v>2</v>
      </c>
      <c r="G87" s="9">
        <v>2</v>
      </c>
      <c r="H87" s="9">
        <v>34110</v>
      </c>
      <c r="I87" s="9">
        <v>42</v>
      </c>
    </row>
    <row r="88" spans="1:9" ht="15.75" customHeight="1" x14ac:dyDescent="0.25">
      <c r="A88" s="9" t="s">
        <v>14</v>
      </c>
      <c r="B88" s="9">
        <v>21</v>
      </c>
      <c r="C88" s="9" t="s">
        <v>10</v>
      </c>
      <c r="D88" s="9">
        <v>12</v>
      </c>
      <c r="E88" s="9" t="s">
        <v>13</v>
      </c>
      <c r="F88" s="9">
        <v>2</v>
      </c>
      <c r="G88" s="9">
        <v>2</v>
      </c>
      <c r="H88" s="9">
        <v>32973</v>
      </c>
      <c r="I88" s="9">
        <v>53</v>
      </c>
    </row>
    <row r="89" spans="1:9" ht="15.75" customHeight="1" x14ac:dyDescent="0.25">
      <c r="A89" s="9" t="s">
        <v>14</v>
      </c>
      <c r="B89" s="9">
        <v>23</v>
      </c>
      <c r="C89" s="9" t="s">
        <v>10</v>
      </c>
      <c r="D89" s="9">
        <v>14</v>
      </c>
      <c r="E89" s="9" t="s">
        <v>13</v>
      </c>
      <c r="F89" s="9">
        <v>3</v>
      </c>
      <c r="G89" s="9">
        <v>3</v>
      </c>
      <c r="H89" s="9">
        <v>36384</v>
      </c>
      <c r="I89" s="9">
        <v>95</v>
      </c>
    </row>
    <row r="90" spans="1:9" ht="15.75" customHeight="1" x14ac:dyDescent="0.25">
      <c r="A90" s="9" t="s">
        <v>14</v>
      </c>
      <c r="B90" s="9">
        <v>23</v>
      </c>
      <c r="C90" s="9" t="s">
        <v>10</v>
      </c>
      <c r="D90" s="9">
        <v>14</v>
      </c>
      <c r="E90" s="9" t="s">
        <v>13</v>
      </c>
      <c r="F90" s="9">
        <v>3</v>
      </c>
      <c r="G90" s="9">
        <v>3</v>
      </c>
      <c r="H90" s="9">
        <v>38658</v>
      </c>
      <c r="I90" s="9">
        <v>85</v>
      </c>
    </row>
    <row r="91" spans="1:9" ht="15.75" customHeight="1" x14ac:dyDescent="0.25">
      <c r="A91" s="9" t="s">
        <v>14</v>
      </c>
      <c r="B91" s="9">
        <v>23</v>
      </c>
      <c r="C91" s="9" t="s">
        <v>12</v>
      </c>
      <c r="D91" s="9">
        <v>16</v>
      </c>
      <c r="E91" s="9" t="s">
        <v>11</v>
      </c>
      <c r="F91" s="9">
        <v>3</v>
      </c>
      <c r="G91" s="9">
        <v>3</v>
      </c>
      <c r="H91" s="9">
        <v>45480</v>
      </c>
      <c r="I91" s="9">
        <v>95</v>
      </c>
    </row>
    <row r="92" spans="1:9" ht="15.75" customHeight="1" x14ac:dyDescent="0.25">
      <c r="A92" s="9" t="s">
        <v>14</v>
      </c>
      <c r="B92" s="9">
        <v>23</v>
      </c>
      <c r="C92" s="9" t="s">
        <v>10</v>
      </c>
      <c r="D92" s="9">
        <v>16</v>
      </c>
      <c r="E92" s="9" t="s">
        <v>13</v>
      </c>
      <c r="F92" s="9">
        <v>4</v>
      </c>
      <c r="G92" s="9">
        <v>3</v>
      </c>
      <c r="H92" s="9">
        <v>45480</v>
      </c>
      <c r="I92" s="9">
        <v>127</v>
      </c>
    </row>
    <row r="93" spans="1:9" ht="15.75" customHeight="1" x14ac:dyDescent="0.25">
      <c r="A93" s="9" t="s">
        <v>14</v>
      </c>
      <c r="B93" s="9">
        <v>23</v>
      </c>
      <c r="C93" s="9" t="s">
        <v>12</v>
      </c>
      <c r="D93" s="9">
        <v>16</v>
      </c>
      <c r="E93" s="9" t="s">
        <v>13</v>
      </c>
      <c r="F93" s="9">
        <v>3</v>
      </c>
      <c r="G93" s="9">
        <v>2</v>
      </c>
      <c r="H93" s="9">
        <v>43206</v>
      </c>
      <c r="I93" s="9">
        <v>74</v>
      </c>
    </row>
    <row r="94" spans="1:9" ht="15.75" customHeight="1" x14ac:dyDescent="0.25">
      <c r="A94" s="9" t="s">
        <v>14</v>
      </c>
      <c r="B94" s="9">
        <v>23</v>
      </c>
      <c r="C94" s="9" t="s">
        <v>12</v>
      </c>
      <c r="D94" s="9">
        <v>14</v>
      </c>
      <c r="E94" s="9" t="s">
        <v>11</v>
      </c>
      <c r="F94" s="9">
        <v>3</v>
      </c>
      <c r="G94" s="9">
        <v>2</v>
      </c>
      <c r="H94" s="9">
        <v>40932</v>
      </c>
      <c r="I94" s="9">
        <v>53</v>
      </c>
    </row>
    <row r="95" spans="1:9" ht="15.75" customHeight="1" x14ac:dyDescent="0.25">
      <c r="A95" s="9" t="s">
        <v>14</v>
      </c>
      <c r="B95" s="9">
        <v>23</v>
      </c>
      <c r="C95" s="9" t="s">
        <v>10</v>
      </c>
      <c r="D95" s="9">
        <v>16</v>
      </c>
      <c r="E95" s="9" t="s">
        <v>13</v>
      </c>
      <c r="F95" s="9">
        <v>3</v>
      </c>
      <c r="G95" s="9">
        <v>3</v>
      </c>
      <c r="H95" s="9">
        <v>45480</v>
      </c>
      <c r="I95" s="9">
        <v>64</v>
      </c>
    </row>
    <row r="96" spans="1:9" ht="15.75" customHeight="1" x14ac:dyDescent="0.25">
      <c r="A96" s="9" t="s">
        <v>14</v>
      </c>
      <c r="B96" s="9">
        <v>24</v>
      </c>
      <c r="C96" s="9" t="s">
        <v>12</v>
      </c>
      <c r="D96" s="9">
        <v>14</v>
      </c>
      <c r="E96" s="9" t="s">
        <v>11</v>
      </c>
      <c r="F96" s="9">
        <v>3</v>
      </c>
      <c r="G96" s="9">
        <v>2</v>
      </c>
      <c r="H96" s="9">
        <v>40932</v>
      </c>
      <c r="I96" s="9">
        <v>85</v>
      </c>
    </row>
    <row r="97" spans="1:9" ht="15.75" customHeight="1" x14ac:dyDescent="0.25">
      <c r="A97" s="9" t="s">
        <v>14</v>
      </c>
      <c r="B97" s="9">
        <v>24</v>
      </c>
      <c r="C97" s="9" t="s">
        <v>10</v>
      </c>
      <c r="D97" s="9">
        <v>14</v>
      </c>
      <c r="E97" s="9" t="s">
        <v>11</v>
      </c>
      <c r="F97" s="9">
        <v>3</v>
      </c>
      <c r="G97" s="9">
        <v>4</v>
      </c>
      <c r="H97" s="9">
        <v>48891</v>
      </c>
      <c r="I97" s="9">
        <v>106</v>
      </c>
    </row>
    <row r="98" spans="1:9" ht="15.75" customHeight="1" x14ac:dyDescent="0.25">
      <c r="A98" s="9" t="s">
        <v>14</v>
      </c>
      <c r="B98" s="9">
        <v>24</v>
      </c>
      <c r="C98" s="9" t="s">
        <v>12</v>
      </c>
      <c r="D98" s="9">
        <v>16</v>
      </c>
      <c r="E98" s="9" t="s">
        <v>11</v>
      </c>
      <c r="F98" s="9">
        <v>3</v>
      </c>
      <c r="G98" s="9">
        <v>3</v>
      </c>
      <c r="H98" s="9">
        <v>50028</v>
      </c>
      <c r="I98" s="9">
        <v>106</v>
      </c>
    </row>
    <row r="99" spans="1:9" ht="15.75" customHeight="1" x14ac:dyDescent="0.25">
      <c r="A99" s="9" t="s">
        <v>14</v>
      </c>
      <c r="B99" s="9">
        <v>25</v>
      </c>
      <c r="C99" s="9" t="s">
        <v>12</v>
      </c>
      <c r="D99" s="9">
        <v>14</v>
      </c>
      <c r="E99" s="9" t="s">
        <v>13</v>
      </c>
      <c r="F99" s="9">
        <v>2</v>
      </c>
      <c r="G99" s="9">
        <v>3</v>
      </c>
      <c r="H99" s="9">
        <v>45480</v>
      </c>
      <c r="I99" s="9">
        <v>85</v>
      </c>
    </row>
    <row r="100" spans="1:9" ht="15.75" customHeight="1" x14ac:dyDescent="0.25">
      <c r="A100" s="9" t="s">
        <v>14</v>
      </c>
      <c r="B100" s="9">
        <v>25</v>
      </c>
      <c r="C100" s="9" t="s">
        <v>12</v>
      </c>
      <c r="D100" s="9">
        <v>14</v>
      </c>
      <c r="E100" s="9" t="s">
        <v>11</v>
      </c>
      <c r="F100" s="9">
        <v>3</v>
      </c>
      <c r="G100" s="9">
        <v>4</v>
      </c>
      <c r="H100" s="9">
        <v>43206</v>
      </c>
      <c r="I100" s="9">
        <v>127</v>
      </c>
    </row>
    <row r="101" spans="1:9" ht="15.75" customHeight="1" x14ac:dyDescent="0.25">
      <c r="A101" s="9" t="s">
        <v>14</v>
      </c>
      <c r="B101" s="9">
        <v>25</v>
      </c>
      <c r="C101" s="9" t="s">
        <v>10</v>
      </c>
      <c r="D101" s="9">
        <v>16</v>
      </c>
      <c r="E101" s="9" t="s">
        <v>13</v>
      </c>
      <c r="F101" s="9">
        <v>2</v>
      </c>
      <c r="G101" s="9">
        <v>2</v>
      </c>
      <c r="H101" s="9">
        <v>52302</v>
      </c>
      <c r="I101" s="9">
        <v>42</v>
      </c>
    </row>
    <row r="102" spans="1:9" ht="15.75" customHeight="1" x14ac:dyDescent="0.25">
      <c r="A102" s="9" t="s">
        <v>14</v>
      </c>
      <c r="B102" s="9">
        <v>25</v>
      </c>
      <c r="C102" s="9" t="s">
        <v>12</v>
      </c>
      <c r="D102" s="9">
        <v>14</v>
      </c>
      <c r="E102" s="9" t="s">
        <v>13</v>
      </c>
      <c r="F102" s="9">
        <v>5</v>
      </c>
      <c r="G102" s="9">
        <v>3</v>
      </c>
      <c r="H102" s="9">
        <v>47754</v>
      </c>
      <c r="I102" s="9">
        <v>106</v>
      </c>
    </row>
    <row r="103" spans="1:9" ht="15.75" customHeight="1" x14ac:dyDescent="0.25">
      <c r="A103" s="9" t="s">
        <v>14</v>
      </c>
      <c r="B103" s="9">
        <v>25</v>
      </c>
      <c r="C103" s="9" t="s">
        <v>10</v>
      </c>
      <c r="D103" s="9">
        <v>14</v>
      </c>
      <c r="E103" s="9" t="s">
        <v>11</v>
      </c>
      <c r="F103" s="9">
        <v>3</v>
      </c>
      <c r="G103" s="9">
        <v>3</v>
      </c>
      <c r="H103" s="9">
        <v>45480</v>
      </c>
      <c r="I103" s="9">
        <v>95</v>
      </c>
    </row>
    <row r="104" spans="1:9" ht="15.75" customHeight="1" x14ac:dyDescent="0.25">
      <c r="A104" s="9" t="s">
        <v>14</v>
      </c>
      <c r="B104" s="9">
        <v>25</v>
      </c>
      <c r="C104" s="9" t="s">
        <v>12</v>
      </c>
      <c r="D104" s="9">
        <v>14</v>
      </c>
      <c r="E104" s="9" t="s">
        <v>11</v>
      </c>
      <c r="F104" s="9">
        <v>2</v>
      </c>
      <c r="G104" s="9">
        <v>3</v>
      </c>
      <c r="H104" s="9">
        <v>43206</v>
      </c>
      <c r="I104" s="9">
        <v>64</v>
      </c>
    </row>
    <row r="105" spans="1:9" ht="15.75" customHeight="1" x14ac:dyDescent="0.25">
      <c r="A105" s="9" t="s">
        <v>14</v>
      </c>
      <c r="B105" s="9">
        <v>25</v>
      </c>
      <c r="C105" s="9" t="s">
        <v>10</v>
      </c>
      <c r="D105" s="9">
        <v>14</v>
      </c>
      <c r="E105" s="9" t="s">
        <v>13</v>
      </c>
      <c r="F105" s="9">
        <v>4</v>
      </c>
      <c r="G105" s="9">
        <v>3</v>
      </c>
      <c r="H105" s="9">
        <v>45480</v>
      </c>
      <c r="I105" s="9">
        <v>170</v>
      </c>
    </row>
    <row r="106" spans="1:9" ht="15.75" customHeight="1" x14ac:dyDescent="0.25">
      <c r="A106" s="9" t="s">
        <v>14</v>
      </c>
      <c r="B106" s="9">
        <v>25</v>
      </c>
      <c r="C106" s="9" t="s">
        <v>10</v>
      </c>
      <c r="D106" s="9">
        <v>14</v>
      </c>
      <c r="E106" s="9" t="s">
        <v>13</v>
      </c>
      <c r="F106" s="9">
        <v>3</v>
      </c>
      <c r="G106" s="9">
        <v>4</v>
      </c>
      <c r="H106" s="9">
        <v>43206</v>
      </c>
      <c r="I106" s="9">
        <v>106</v>
      </c>
    </row>
    <row r="107" spans="1:9" ht="15.75" customHeight="1" x14ac:dyDescent="0.25">
      <c r="A107" s="9" t="s">
        <v>14</v>
      </c>
      <c r="B107" s="9">
        <v>25</v>
      </c>
      <c r="C107" s="9" t="s">
        <v>10</v>
      </c>
      <c r="D107" s="9">
        <v>16</v>
      </c>
      <c r="E107" s="9" t="s">
        <v>13</v>
      </c>
      <c r="F107" s="9">
        <v>2</v>
      </c>
      <c r="G107" s="9">
        <v>3</v>
      </c>
      <c r="H107" s="9">
        <v>50028</v>
      </c>
      <c r="I107" s="9">
        <v>53</v>
      </c>
    </row>
    <row r="108" spans="1:9" ht="15.75" customHeight="1" x14ac:dyDescent="0.25">
      <c r="A108" s="9" t="s">
        <v>14</v>
      </c>
      <c r="B108" s="9">
        <v>25</v>
      </c>
      <c r="C108" s="9" t="s">
        <v>12</v>
      </c>
      <c r="D108" s="9">
        <v>14</v>
      </c>
      <c r="E108" s="9" t="s">
        <v>11</v>
      </c>
      <c r="F108" s="9">
        <v>2</v>
      </c>
      <c r="G108" s="9">
        <v>2</v>
      </c>
      <c r="H108" s="9">
        <v>45480</v>
      </c>
      <c r="I108" s="9">
        <v>42</v>
      </c>
    </row>
    <row r="109" spans="1:9" ht="15.75" customHeight="1" x14ac:dyDescent="0.25">
      <c r="A109" s="9" t="s">
        <v>14</v>
      </c>
      <c r="B109" s="9">
        <v>25</v>
      </c>
      <c r="C109" s="9" t="s">
        <v>10</v>
      </c>
      <c r="D109" s="9">
        <v>14</v>
      </c>
      <c r="E109" s="9" t="s">
        <v>11</v>
      </c>
      <c r="F109" s="9">
        <v>4</v>
      </c>
      <c r="G109" s="9">
        <v>3</v>
      </c>
      <c r="H109" s="9">
        <v>48891</v>
      </c>
      <c r="I109" s="9">
        <v>127</v>
      </c>
    </row>
    <row r="110" spans="1:9" ht="15.75" customHeight="1" x14ac:dyDescent="0.25">
      <c r="A110" s="9" t="s">
        <v>14</v>
      </c>
      <c r="B110" s="9">
        <v>26</v>
      </c>
      <c r="C110" s="9" t="s">
        <v>12</v>
      </c>
      <c r="D110" s="9">
        <v>16</v>
      </c>
      <c r="E110" s="9" t="s">
        <v>13</v>
      </c>
      <c r="F110" s="9">
        <v>4</v>
      </c>
      <c r="G110" s="9">
        <v>3</v>
      </c>
      <c r="H110" s="9">
        <v>45480</v>
      </c>
      <c r="I110" s="9">
        <v>85</v>
      </c>
    </row>
    <row r="111" spans="1:9" ht="15.75" customHeight="1" x14ac:dyDescent="0.25">
      <c r="A111" s="9" t="s">
        <v>14</v>
      </c>
      <c r="B111" s="9">
        <v>26</v>
      </c>
      <c r="C111" s="9" t="s">
        <v>12</v>
      </c>
      <c r="D111" s="9">
        <v>16</v>
      </c>
      <c r="E111" s="9" t="s">
        <v>11</v>
      </c>
      <c r="F111" s="9">
        <v>4</v>
      </c>
      <c r="G111" s="9">
        <v>4</v>
      </c>
      <c r="H111" s="9">
        <v>50028</v>
      </c>
      <c r="I111" s="9">
        <v>127</v>
      </c>
    </row>
    <row r="112" spans="1:9" ht="15.75" customHeight="1" x14ac:dyDescent="0.25">
      <c r="A112" s="9" t="s">
        <v>14</v>
      </c>
      <c r="B112" s="9">
        <v>26</v>
      </c>
      <c r="C112" s="9" t="s">
        <v>10</v>
      </c>
      <c r="D112" s="9">
        <v>16</v>
      </c>
      <c r="E112" s="9" t="s">
        <v>11</v>
      </c>
      <c r="F112" s="9">
        <v>4</v>
      </c>
      <c r="G112" s="9">
        <v>3</v>
      </c>
      <c r="H112" s="9">
        <v>51165</v>
      </c>
      <c r="I112" s="9">
        <v>106</v>
      </c>
    </row>
    <row r="113" spans="1:9" ht="15.75" customHeight="1" x14ac:dyDescent="0.25">
      <c r="A113" s="9" t="s">
        <v>14</v>
      </c>
      <c r="B113" s="9">
        <v>27</v>
      </c>
      <c r="C113" s="9" t="s">
        <v>10</v>
      </c>
      <c r="D113" s="9">
        <v>14</v>
      </c>
      <c r="E113" s="9" t="s">
        <v>11</v>
      </c>
      <c r="F113" s="9">
        <v>4</v>
      </c>
      <c r="G113" s="9">
        <v>2</v>
      </c>
      <c r="H113" s="9">
        <v>45480</v>
      </c>
      <c r="I113" s="9">
        <v>53</v>
      </c>
    </row>
    <row r="114" spans="1:9" ht="15.75" customHeight="1" x14ac:dyDescent="0.25">
      <c r="A114" s="9" t="s">
        <v>14</v>
      </c>
      <c r="B114" s="9">
        <v>29</v>
      </c>
      <c r="C114" s="9" t="s">
        <v>12</v>
      </c>
      <c r="D114" s="9">
        <v>14</v>
      </c>
      <c r="E114" s="9" t="s">
        <v>13</v>
      </c>
      <c r="F114" s="9">
        <v>3</v>
      </c>
      <c r="G114" s="9">
        <v>3</v>
      </c>
      <c r="H114" s="9">
        <v>51165</v>
      </c>
      <c r="I114" s="9">
        <v>95</v>
      </c>
    </row>
    <row r="115" spans="1:9" ht="15.75" customHeight="1" x14ac:dyDescent="0.25">
      <c r="A115" s="9" t="s">
        <v>14</v>
      </c>
      <c r="B115" s="9">
        <v>30</v>
      </c>
      <c r="C115" s="9" t="s">
        <v>12</v>
      </c>
      <c r="D115" s="9">
        <v>14</v>
      </c>
      <c r="E115" s="9" t="s">
        <v>11</v>
      </c>
      <c r="F115" s="9">
        <v>3</v>
      </c>
      <c r="G115" s="9">
        <v>3</v>
      </c>
      <c r="H115" s="9">
        <v>57987</v>
      </c>
      <c r="I115" s="9">
        <v>74</v>
      </c>
    </row>
    <row r="116" spans="1:9" ht="15.75" customHeight="1" x14ac:dyDescent="0.25">
      <c r="A116" s="9" t="s">
        <v>14</v>
      </c>
      <c r="B116" s="9">
        <v>30</v>
      </c>
      <c r="C116" s="9" t="s">
        <v>12</v>
      </c>
      <c r="D116" s="9">
        <v>13</v>
      </c>
      <c r="E116" s="9" t="s">
        <v>11</v>
      </c>
      <c r="F116" s="9">
        <v>4</v>
      </c>
      <c r="G116" s="9">
        <v>3</v>
      </c>
      <c r="H116" s="9">
        <v>46617</v>
      </c>
      <c r="I116" s="9">
        <v>106</v>
      </c>
    </row>
    <row r="117" spans="1:9" ht="15.75" customHeight="1" x14ac:dyDescent="0.25">
      <c r="A117" s="9" t="s">
        <v>14</v>
      </c>
      <c r="B117" s="9">
        <v>31</v>
      </c>
      <c r="C117" s="9" t="s">
        <v>10</v>
      </c>
      <c r="D117" s="9">
        <v>16</v>
      </c>
      <c r="E117" s="9" t="s">
        <v>13</v>
      </c>
      <c r="F117" s="9">
        <v>3</v>
      </c>
      <c r="G117" s="9">
        <v>3</v>
      </c>
      <c r="H117" s="9">
        <v>52302</v>
      </c>
      <c r="I117" s="9">
        <v>95</v>
      </c>
    </row>
    <row r="118" spans="1:9" ht="15.75" customHeight="1" x14ac:dyDescent="0.25">
      <c r="A118" s="9" t="s">
        <v>14</v>
      </c>
      <c r="B118" s="9">
        <v>31</v>
      </c>
      <c r="C118" s="9" t="s">
        <v>12</v>
      </c>
      <c r="D118" s="9">
        <v>16</v>
      </c>
      <c r="E118" s="9" t="s">
        <v>13</v>
      </c>
      <c r="F118" s="9">
        <v>2</v>
      </c>
      <c r="G118" s="9">
        <v>3</v>
      </c>
      <c r="H118" s="9">
        <v>51165</v>
      </c>
      <c r="I118" s="9">
        <v>64</v>
      </c>
    </row>
    <row r="119" spans="1:9" ht="15.75" customHeight="1" x14ac:dyDescent="0.25">
      <c r="A119" s="9" t="s">
        <v>14</v>
      </c>
      <c r="B119" s="9">
        <v>31</v>
      </c>
      <c r="C119" s="9" t="s">
        <v>12</v>
      </c>
      <c r="D119" s="9">
        <v>18</v>
      </c>
      <c r="E119" s="9" t="s">
        <v>11</v>
      </c>
      <c r="F119" s="9">
        <v>2</v>
      </c>
      <c r="G119" s="9">
        <v>1</v>
      </c>
      <c r="H119" s="9">
        <v>65220</v>
      </c>
      <c r="I119" s="9">
        <v>21</v>
      </c>
    </row>
    <row r="120" spans="1:9" ht="15.75" customHeight="1" x14ac:dyDescent="0.25">
      <c r="A120" s="9" t="s">
        <v>14</v>
      </c>
      <c r="B120" s="9">
        <v>32</v>
      </c>
      <c r="C120" s="9" t="s">
        <v>10</v>
      </c>
      <c r="D120" s="9">
        <v>16</v>
      </c>
      <c r="E120" s="9" t="s">
        <v>11</v>
      </c>
      <c r="F120" s="9">
        <v>4</v>
      </c>
      <c r="G120" s="9">
        <v>3</v>
      </c>
      <c r="H120" s="9">
        <v>60261</v>
      </c>
      <c r="I120" s="9">
        <v>127</v>
      </c>
    </row>
    <row r="121" spans="1:9" ht="15.75" customHeight="1" x14ac:dyDescent="0.25">
      <c r="A121" s="9" t="s">
        <v>14</v>
      </c>
      <c r="B121" s="9">
        <v>32</v>
      </c>
      <c r="C121" s="9" t="s">
        <v>10</v>
      </c>
      <c r="D121" s="9">
        <v>16</v>
      </c>
      <c r="E121" s="9" t="s">
        <v>13</v>
      </c>
      <c r="F121" s="9">
        <v>3</v>
      </c>
      <c r="G121" s="9">
        <v>3</v>
      </c>
      <c r="H121" s="9">
        <v>53439</v>
      </c>
      <c r="I121" s="9">
        <v>95</v>
      </c>
    </row>
    <row r="122" spans="1:9" ht="15.75" customHeight="1" x14ac:dyDescent="0.25">
      <c r="A122" s="9" t="s">
        <v>14</v>
      </c>
      <c r="B122" s="9">
        <v>33</v>
      </c>
      <c r="C122" s="9" t="s">
        <v>10</v>
      </c>
      <c r="D122" s="9">
        <v>13</v>
      </c>
      <c r="E122" s="9" t="s">
        <v>13</v>
      </c>
      <c r="F122" s="9">
        <v>4</v>
      </c>
      <c r="G122" s="9">
        <v>4</v>
      </c>
      <c r="H122" s="9">
        <v>53439</v>
      </c>
      <c r="I122" s="9">
        <v>170</v>
      </c>
    </row>
    <row r="123" spans="1:9" ht="15.75" customHeight="1" x14ac:dyDescent="0.25">
      <c r="A123" s="9" t="s">
        <v>14</v>
      </c>
      <c r="B123" s="9">
        <v>33</v>
      </c>
      <c r="C123" s="9" t="s">
        <v>12</v>
      </c>
      <c r="D123" s="9">
        <v>16</v>
      </c>
      <c r="E123" s="9" t="s">
        <v>13</v>
      </c>
      <c r="F123" s="9">
        <v>2</v>
      </c>
      <c r="G123" s="9">
        <v>3</v>
      </c>
      <c r="H123" s="9">
        <v>50028</v>
      </c>
      <c r="I123" s="9">
        <v>85</v>
      </c>
    </row>
    <row r="124" spans="1:9" ht="15.75" customHeight="1" x14ac:dyDescent="0.25">
      <c r="A124" s="9" t="s">
        <v>14</v>
      </c>
      <c r="B124" s="9">
        <v>33</v>
      </c>
      <c r="C124" s="9" t="s">
        <v>10</v>
      </c>
      <c r="D124" s="9">
        <v>16</v>
      </c>
      <c r="E124" s="9" t="s">
        <v>13</v>
      </c>
      <c r="F124" s="9">
        <v>3</v>
      </c>
      <c r="G124" s="9">
        <v>3</v>
      </c>
      <c r="H124" s="9">
        <v>51165</v>
      </c>
      <c r="I124" s="9">
        <v>95</v>
      </c>
    </row>
    <row r="125" spans="1:9" ht="15.75" customHeight="1" x14ac:dyDescent="0.25">
      <c r="A125" s="9" t="s">
        <v>14</v>
      </c>
      <c r="B125" s="9">
        <v>33</v>
      </c>
      <c r="C125" s="9" t="s">
        <v>12</v>
      </c>
      <c r="D125" s="9">
        <v>16</v>
      </c>
      <c r="E125" s="9" t="s">
        <v>13</v>
      </c>
      <c r="F125" s="9">
        <v>5</v>
      </c>
      <c r="G125" s="9">
        <v>3</v>
      </c>
      <c r="H125" s="9">
        <v>53439</v>
      </c>
      <c r="I125" s="9">
        <v>95</v>
      </c>
    </row>
    <row r="126" spans="1:9" ht="15.75" customHeight="1" x14ac:dyDescent="0.25">
      <c r="A126" s="9" t="s">
        <v>14</v>
      </c>
      <c r="B126" s="9">
        <v>33</v>
      </c>
      <c r="C126" s="9" t="s">
        <v>12</v>
      </c>
      <c r="D126" s="9">
        <v>18</v>
      </c>
      <c r="E126" s="9" t="s">
        <v>11</v>
      </c>
      <c r="F126" s="9">
        <v>3</v>
      </c>
      <c r="G126" s="9">
        <v>4</v>
      </c>
      <c r="H126" s="9">
        <v>47754</v>
      </c>
      <c r="I126" s="9">
        <v>74</v>
      </c>
    </row>
    <row r="127" spans="1:9" ht="15.75" customHeight="1" x14ac:dyDescent="0.25">
      <c r="A127" s="9" t="s">
        <v>14</v>
      </c>
      <c r="B127" s="9">
        <v>34</v>
      </c>
      <c r="C127" s="9" t="s">
        <v>12</v>
      </c>
      <c r="D127" s="9">
        <v>16</v>
      </c>
      <c r="E127" s="9" t="s">
        <v>13</v>
      </c>
      <c r="F127" s="9">
        <v>4</v>
      </c>
      <c r="G127" s="9">
        <v>3</v>
      </c>
      <c r="H127" s="9">
        <v>64809</v>
      </c>
      <c r="I127" s="9">
        <v>95</v>
      </c>
    </row>
    <row r="128" spans="1:9" ht="15.75" customHeight="1" x14ac:dyDescent="0.25">
      <c r="A128" s="9" t="s">
        <v>14</v>
      </c>
      <c r="B128" s="9">
        <v>34</v>
      </c>
      <c r="C128" s="9" t="s">
        <v>10</v>
      </c>
      <c r="D128" s="9">
        <v>16</v>
      </c>
      <c r="E128" s="9" t="s">
        <v>13</v>
      </c>
      <c r="F128" s="9">
        <v>3</v>
      </c>
      <c r="G128" s="9">
        <v>4</v>
      </c>
      <c r="H128" s="9">
        <v>59124</v>
      </c>
      <c r="I128" s="9">
        <v>85</v>
      </c>
    </row>
    <row r="129" spans="1:9" ht="15.75" customHeight="1" x14ac:dyDescent="0.25">
      <c r="A129" s="9" t="s">
        <v>14</v>
      </c>
      <c r="B129" s="9">
        <v>34</v>
      </c>
      <c r="C129" s="9" t="s">
        <v>10</v>
      </c>
      <c r="D129" s="9">
        <v>15</v>
      </c>
      <c r="E129" s="9" t="s">
        <v>11</v>
      </c>
      <c r="F129" s="9">
        <v>3</v>
      </c>
      <c r="G129" s="9">
        <v>3</v>
      </c>
      <c r="H129" s="9">
        <v>67083</v>
      </c>
      <c r="I129" s="9">
        <v>85</v>
      </c>
    </row>
    <row r="130" spans="1:9" ht="15.75" customHeight="1" x14ac:dyDescent="0.25">
      <c r="A130" s="9" t="s">
        <v>14</v>
      </c>
      <c r="B130" s="9">
        <v>35</v>
      </c>
      <c r="C130" s="9" t="s">
        <v>12</v>
      </c>
      <c r="D130" s="9">
        <v>14</v>
      </c>
      <c r="E130" s="9" t="s">
        <v>13</v>
      </c>
      <c r="F130" s="9">
        <v>3</v>
      </c>
      <c r="G130" s="9">
        <v>2</v>
      </c>
      <c r="H130" s="9">
        <v>52302</v>
      </c>
      <c r="I130" s="9">
        <v>53</v>
      </c>
    </row>
    <row r="131" spans="1:9" ht="15.75" customHeight="1" x14ac:dyDescent="0.25">
      <c r="A131" s="9" t="s">
        <v>14</v>
      </c>
      <c r="B131" s="9">
        <v>35</v>
      </c>
      <c r="C131" s="9" t="s">
        <v>10</v>
      </c>
      <c r="D131" s="9">
        <v>16</v>
      </c>
      <c r="E131" s="9" t="s">
        <v>13</v>
      </c>
      <c r="F131" s="9">
        <v>3</v>
      </c>
      <c r="G131" s="9">
        <v>2</v>
      </c>
      <c r="H131" s="9">
        <v>53439</v>
      </c>
      <c r="I131" s="9">
        <v>53</v>
      </c>
    </row>
    <row r="132" spans="1:9" ht="15.75" customHeight="1" x14ac:dyDescent="0.25">
      <c r="A132" s="9" t="s">
        <v>14</v>
      </c>
      <c r="B132" s="9">
        <v>35</v>
      </c>
      <c r="C132" s="9" t="s">
        <v>12</v>
      </c>
      <c r="D132" s="9">
        <v>16</v>
      </c>
      <c r="E132" s="9" t="s">
        <v>11</v>
      </c>
      <c r="F132" s="9">
        <v>3</v>
      </c>
      <c r="G132" s="9">
        <v>2</v>
      </c>
      <c r="H132" s="9">
        <v>50028</v>
      </c>
      <c r="I132" s="9">
        <v>64</v>
      </c>
    </row>
    <row r="133" spans="1:9" ht="15.75" customHeight="1" x14ac:dyDescent="0.25">
      <c r="A133" s="9" t="s">
        <v>14</v>
      </c>
      <c r="B133" s="9">
        <v>35</v>
      </c>
      <c r="C133" s="9" t="s">
        <v>10</v>
      </c>
      <c r="D133" s="9">
        <v>16</v>
      </c>
      <c r="E133" s="9" t="s">
        <v>13</v>
      </c>
      <c r="F133" s="9">
        <v>3</v>
      </c>
      <c r="G133" s="9">
        <v>3</v>
      </c>
      <c r="H133" s="9">
        <v>53439</v>
      </c>
      <c r="I133" s="9">
        <v>95</v>
      </c>
    </row>
    <row r="134" spans="1:9" ht="15.75" customHeight="1" x14ac:dyDescent="0.25">
      <c r="A134" s="9" t="s">
        <v>14</v>
      </c>
      <c r="B134" s="9">
        <v>37</v>
      </c>
      <c r="C134" s="9" t="s">
        <v>12</v>
      </c>
      <c r="D134" s="9">
        <v>16</v>
      </c>
      <c r="E134" s="9" t="s">
        <v>13</v>
      </c>
      <c r="F134" s="9">
        <v>2</v>
      </c>
      <c r="G134" s="9">
        <v>3</v>
      </c>
      <c r="H134" s="9">
        <v>48891</v>
      </c>
      <c r="I134" s="9">
        <v>85</v>
      </c>
    </row>
    <row r="135" spans="1:9" ht="15.75" customHeight="1" x14ac:dyDescent="0.25">
      <c r="A135" s="9" t="s">
        <v>14</v>
      </c>
      <c r="B135" s="9">
        <v>38</v>
      </c>
      <c r="C135" s="9" t="s">
        <v>12</v>
      </c>
      <c r="D135" s="9">
        <v>16</v>
      </c>
      <c r="E135" s="9" t="s">
        <v>13</v>
      </c>
      <c r="F135" s="9">
        <v>4</v>
      </c>
      <c r="G135" s="9">
        <v>3</v>
      </c>
      <c r="H135" s="9">
        <v>62535</v>
      </c>
      <c r="I135" s="9">
        <v>85</v>
      </c>
    </row>
    <row r="136" spans="1:9" ht="15.75" customHeight="1" x14ac:dyDescent="0.25">
      <c r="A136" s="9" t="s">
        <v>14</v>
      </c>
      <c r="B136" s="9">
        <v>38</v>
      </c>
      <c r="C136" s="9" t="s">
        <v>10</v>
      </c>
      <c r="D136" s="9">
        <v>16</v>
      </c>
      <c r="E136" s="9" t="s">
        <v>13</v>
      </c>
      <c r="F136" s="9">
        <v>3</v>
      </c>
      <c r="G136" s="9">
        <v>3</v>
      </c>
      <c r="H136" s="9">
        <v>59124</v>
      </c>
      <c r="I136" s="9">
        <v>106</v>
      </c>
    </row>
    <row r="137" spans="1:9" ht="15.75" customHeight="1" x14ac:dyDescent="0.25">
      <c r="A137" s="9" t="s">
        <v>14</v>
      </c>
      <c r="B137" s="9">
        <v>40</v>
      </c>
      <c r="C137" s="9" t="s">
        <v>12</v>
      </c>
      <c r="D137" s="9">
        <v>16</v>
      </c>
      <c r="E137" s="9" t="s">
        <v>13</v>
      </c>
      <c r="F137" s="9">
        <v>3</v>
      </c>
      <c r="G137" s="9">
        <v>3</v>
      </c>
      <c r="H137" s="9">
        <v>61398</v>
      </c>
      <c r="I137" s="9">
        <v>85</v>
      </c>
    </row>
    <row r="138" spans="1:9" ht="15.75" customHeight="1" x14ac:dyDescent="0.25">
      <c r="A138" s="9" t="s">
        <v>14</v>
      </c>
      <c r="B138" s="9">
        <v>40</v>
      </c>
      <c r="C138" s="9" t="s">
        <v>12</v>
      </c>
      <c r="D138" s="9">
        <v>16</v>
      </c>
      <c r="E138" s="9" t="s">
        <v>11</v>
      </c>
      <c r="F138" s="9">
        <v>3</v>
      </c>
      <c r="G138" s="9">
        <v>3</v>
      </c>
      <c r="H138" s="9">
        <v>57987</v>
      </c>
      <c r="I138" s="9">
        <v>85</v>
      </c>
    </row>
    <row r="139" spans="1:9" ht="15.75" customHeight="1" x14ac:dyDescent="0.25">
      <c r="A139" s="9" t="s">
        <v>14</v>
      </c>
      <c r="B139" s="9">
        <v>40</v>
      </c>
      <c r="C139" s="9" t="s">
        <v>10</v>
      </c>
      <c r="D139" s="9">
        <v>16</v>
      </c>
      <c r="E139" s="9" t="s">
        <v>13</v>
      </c>
      <c r="F139" s="9">
        <v>3</v>
      </c>
      <c r="G139" s="9">
        <v>3</v>
      </c>
      <c r="H139" s="9">
        <v>64809</v>
      </c>
      <c r="I139" s="9">
        <v>95</v>
      </c>
    </row>
    <row r="140" spans="1:9" ht="15.75" customHeight="1" x14ac:dyDescent="0.25">
      <c r="A140" s="9" t="s">
        <v>14</v>
      </c>
      <c r="B140" s="9">
        <v>45</v>
      </c>
      <c r="C140" s="9" t="s">
        <v>10</v>
      </c>
      <c r="D140" s="9">
        <v>16</v>
      </c>
      <c r="E140" s="9" t="s">
        <v>13</v>
      </c>
      <c r="F140" s="9">
        <v>2</v>
      </c>
      <c r="G140" s="9">
        <v>2</v>
      </c>
      <c r="H140" s="9">
        <v>54576</v>
      </c>
      <c r="I140" s="9">
        <v>42</v>
      </c>
    </row>
    <row r="141" spans="1:9" ht="15.75" customHeight="1" x14ac:dyDescent="0.25">
      <c r="A141" s="9" t="s">
        <v>14</v>
      </c>
      <c r="B141" s="9">
        <v>48</v>
      </c>
      <c r="C141" s="9" t="s">
        <v>10</v>
      </c>
      <c r="D141" s="9">
        <v>16</v>
      </c>
      <c r="E141" s="9" t="s">
        <v>13</v>
      </c>
      <c r="F141" s="9">
        <v>2</v>
      </c>
      <c r="G141" s="9">
        <v>3</v>
      </c>
      <c r="H141" s="9">
        <v>57987</v>
      </c>
      <c r="I141" s="9">
        <v>64</v>
      </c>
    </row>
    <row r="142" spans="1:9" ht="15.75" customHeight="1" x14ac:dyDescent="0.25">
      <c r="A142" s="9" t="s">
        <v>15</v>
      </c>
      <c r="B142" s="9">
        <v>22</v>
      </c>
      <c r="C142" s="9" t="s">
        <v>10</v>
      </c>
      <c r="D142" s="9">
        <v>14</v>
      </c>
      <c r="E142" s="9" t="s">
        <v>11</v>
      </c>
      <c r="F142" s="9">
        <v>4</v>
      </c>
      <c r="G142" s="9">
        <v>3</v>
      </c>
      <c r="H142" s="9">
        <v>48658</v>
      </c>
      <c r="I142" s="9">
        <v>106</v>
      </c>
    </row>
    <row r="143" spans="1:9" ht="15.75" customHeight="1" x14ac:dyDescent="0.25">
      <c r="A143" s="9" t="s">
        <v>15</v>
      </c>
      <c r="B143" s="9">
        <v>22</v>
      </c>
      <c r="C143" s="9" t="s">
        <v>10</v>
      </c>
      <c r="D143" s="9">
        <v>16</v>
      </c>
      <c r="E143" s="9" t="s">
        <v>11</v>
      </c>
      <c r="F143" s="9">
        <v>3</v>
      </c>
      <c r="G143" s="9">
        <v>5</v>
      </c>
      <c r="H143" s="9">
        <v>54781</v>
      </c>
      <c r="I143" s="9">
        <v>120</v>
      </c>
    </row>
    <row r="144" spans="1:9" ht="15.75" customHeight="1" x14ac:dyDescent="0.25">
      <c r="A144" s="9" t="s">
        <v>15</v>
      </c>
      <c r="B144" s="9">
        <v>22</v>
      </c>
      <c r="C144" s="9" t="s">
        <v>10</v>
      </c>
      <c r="D144" s="9">
        <v>18</v>
      </c>
      <c r="E144" s="9" t="s">
        <v>11</v>
      </c>
      <c r="F144" s="9">
        <v>4</v>
      </c>
      <c r="G144" s="9">
        <v>5</v>
      </c>
      <c r="H144" s="9">
        <v>48556</v>
      </c>
      <c r="I144" s="9">
        <v>200</v>
      </c>
    </row>
    <row r="145" spans="1:9" ht="15.75" customHeight="1" x14ac:dyDescent="0.25">
      <c r="A145" s="9" t="s">
        <v>15</v>
      </c>
      <c r="B145" s="9">
        <v>23</v>
      </c>
      <c r="C145" s="9" t="s">
        <v>10</v>
      </c>
      <c r="D145" s="9">
        <v>16</v>
      </c>
      <c r="E145" s="9" t="s">
        <v>11</v>
      </c>
      <c r="F145" s="9">
        <v>4</v>
      </c>
      <c r="G145" s="9">
        <v>5</v>
      </c>
      <c r="H145" s="9">
        <v>58516</v>
      </c>
      <c r="I145" s="9">
        <v>140</v>
      </c>
    </row>
    <row r="146" spans="1:9" ht="15.75" customHeight="1" x14ac:dyDescent="0.25">
      <c r="A146" s="9" t="s">
        <v>15</v>
      </c>
      <c r="B146" s="9">
        <v>23</v>
      </c>
      <c r="C146" s="9" t="s">
        <v>12</v>
      </c>
      <c r="D146" s="9">
        <v>18</v>
      </c>
      <c r="E146" s="9" t="s">
        <v>11</v>
      </c>
      <c r="F146" s="9">
        <v>5</v>
      </c>
      <c r="G146" s="9">
        <v>4</v>
      </c>
      <c r="H146" s="9">
        <v>53536</v>
      </c>
      <c r="I146" s="9">
        <v>100</v>
      </c>
    </row>
    <row r="147" spans="1:9" ht="15.75" customHeight="1" x14ac:dyDescent="0.25">
      <c r="A147" s="9" t="s">
        <v>15</v>
      </c>
      <c r="B147" s="9">
        <v>23</v>
      </c>
      <c r="C147" s="9" t="s">
        <v>10</v>
      </c>
      <c r="D147" s="9">
        <v>16</v>
      </c>
      <c r="E147" s="9" t="s">
        <v>11</v>
      </c>
      <c r="F147" s="9">
        <v>4</v>
      </c>
      <c r="G147" s="9">
        <v>5</v>
      </c>
      <c r="H147" s="9">
        <v>48556</v>
      </c>
      <c r="I147" s="9">
        <v>100</v>
      </c>
    </row>
    <row r="148" spans="1:9" ht="15.75" customHeight="1" x14ac:dyDescent="0.25">
      <c r="A148" s="9" t="s">
        <v>15</v>
      </c>
      <c r="B148" s="9">
        <v>24</v>
      </c>
      <c r="C148" s="9" t="s">
        <v>10</v>
      </c>
      <c r="D148" s="9">
        <v>16</v>
      </c>
      <c r="E148" s="9" t="s">
        <v>11</v>
      </c>
      <c r="F148" s="9">
        <v>4</v>
      </c>
      <c r="G148" s="9">
        <v>5</v>
      </c>
      <c r="H148" s="9">
        <v>61006</v>
      </c>
      <c r="I148" s="9">
        <v>100</v>
      </c>
    </row>
    <row r="149" spans="1:9" ht="15.75" customHeight="1" x14ac:dyDescent="0.25">
      <c r="A149" s="9" t="s">
        <v>15</v>
      </c>
      <c r="B149" s="9">
        <v>24</v>
      </c>
      <c r="C149" s="9" t="s">
        <v>10</v>
      </c>
      <c r="D149" s="9">
        <v>18</v>
      </c>
      <c r="E149" s="9" t="s">
        <v>13</v>
      </c>
      <c r="F149" s="9">
        <v>4</v>
      </c>
      <c r="G149" s="9">
        <v>5</v>
      </c>
      <c r="H149" s="9">
        <v>57271</v>
      </c>
      <c r="I149" s="9">
        <v>80</v>
      </c>
    </row>
    <row r="150" spans="1:9" ht="15.75" customHeight="1" x14ac:dyDescent="0.25">
      <c r="A150" s="9" t="s">
        <v>15</v>
      </c>
      <c r="B150" s="9">
        <v>24</v>
      </c>
      <c r="C150" s="9" t="s">
        <v>12</v>
      </c>
      <c r="D150" s="9">
        <v>16</v>
      </c>
      <c r="E150" s="9" t="s">
        <v>11</v>
      </c>
      <c r="F150" s="9">
        <v>5</v>
      </c>
      <c r="G150" s="9">
        <v>5</v>
      </c>
      <c r="H150" s="9">
        <v>52291</v>
      </c>
      <c r="I150" s="9">
        <v>200</v>
      </c>
    </row>
    <row r="151" spans="1:9" ht="15.75" customHeight="1" x14ac:dyDescent="0.25">
      <c r="A151" s="9" t="s">
        <v>15</v>
      </c>
      <c r="B151" s="9">
        <v>24</v>
      </c>
      <c r="C151" s="9" t="s">
        <v>10</v>
      </c>
      <c r="D151" s="9">
        <v>16</v>
      </c>
      <c r="E151" s="9" t="s">
        <v>11</v>
      </c>
      <c r="F151" s="9">
        <v>5</v>
      </c>
      <c r="G151" s="9">
        <v>5</v>
      </c>
      <c r="H151" s="9">
        <v>49801</v>
      </c>
      <c r="I151" s="9">
        <v>160</v>
      </c>
    </row>
    <row r="152" spans="1:9" ht="15.75" customHeight="1" x14ac:dyDescent="0.25">
      <c r="A152" s="9" t="s">
        <v>15</v>
      </c>
      <c r="B152" s="9">
        <v>25</v>
      </c>
      <c r="C152" s="9" t="s">
        <v>10</v>
      </c>
      <c r="D152" s="9">
        <v>16</v>
      </c>
      <c r="E152" s="9" t="s">
        <v>13</v>
      </c>
      <c r="F152" s="9">
        <v>4</v>
      </c>
      <c r="G152" s="9">
        <v>5</v>
      </c>
      <c r="H152" s="9">
        <v>49801</v>
      </c>
      <c r="I152" s="9">
        <v>120</v>
      </c>
    </row>
    <row r="153" spans="1:9" ht="15.75" customHeight="1" x14ac:dyDescent="0.25">
      <c r="A153" s="9" t="s">
        <v>15</v>
      </c>
      <c r="B153" s="9">
        <v>25</v>
      </c>
      <c r="C153" s="9" t="s">
        <v>10</v>
      </c>
      <c r="D153" s="9">
        <v>16</v>
      </c>
      <c r="E153" s="9" t="s">
        <v>13</v>
      </c>
      <c r="F153" s="9">
        <v>4</v>
      </c>
      <c r="G153" s="9">
        <v>4</v>
      </c>
      <c r="H153" s="9">
        <v>62251</v>
      </c>
      <c r="I153" s="9">
        <v>160</v>
      </c>
    </row>
    <row r="154" spans="1:9" ht="15.75" customHeight="1" x14ac:dyDescent="0.25">
      <c r="A154" s="9" t="s">
        <v>15</v>
      </c>
      <c r="B154" s="9">
        <v>25</v>
      </c>
      <c r="C154" s="9" t="s">
        <v>12</v>
      </c>
      <c r="D154" s="9">
        <v>18</v>
      </c>
      <c r="E154" s="9" t="s">
        <v>13</v>
      </c>
      <c r="F154" s="9">
        <v>5</v>
      </c>
      <c r="G154" s="9">
        <v>5</v>
      </c>
      <c r="H154" s="9">
        <v>61006</v>
      </c>
      <c r="I154" s="9">
        <v>200</v>
      </c>
    </row>
    <row r="155" spans="1:9" ht="15.75" customHeight="1" x14ac:dyDescent="0.25">
      <c r="A155" s="9" t="s">
        <v>15</v>
      </c>
      <c r="B155" s="9">
        <v>25</v>
      </c>
      <c r="C155" s="9" t="s">
        <v>10</v>
      </c>
      <c r="D155" s="9">
        <v>18</v>
      </c>
      <c r="E155" s="9" t="s">
        <v>13</v>
      </c>
      <c r="F155" s="9">
        <v>4</v>
      </c>
      <c r="G155" s="9">
        <v>3</v>
      </c>
      <c r="H155" s="9">
        <v>64741</v>
      </c>
      <c r="I155" s="9">
        <v>100</v>
      </c>
    </row>
    <row r="156" spans="1:9" ht="15.75" customHeight="1" x14ac:dyDescent="0.25">
      <c r="A156" s="9" t="s">
        <v>15</v>
      </c>
      <c r="B156" s="9">
        <v>25</v>
      </c>
      <c r="C156" s="9" t="s">
        <v>10</v>
      </c>
      <c r="D156" s="9">
        <v>18</v>
      </c>
      <c r="E156" s="9" t="s">
        <v>13</v>
      </c>
      <c r="F156" s="9">
        <v>6</v>
      </c>
      <c r="G156" s="9">
        <v>4</v>
      </c>
      <c r="H156" s="9">
        <v>70966</v>
      </c>
      <c r="I156" s="9">
        <v>180</v>
      </c>
    </row>
    <row r="157" spans="1:9" ht="15.75" customHeight="1" x14ac:dyDescent="0.25">
      <c r="A157" s="9" t="s">
        <v>15</v>
      </c>
      <c r="B157" s="9">
        <v>25</v>
      </c>
      <c r="C157" s="9" t="s">
        <v>10</v>
      </c>
      <c r="D157" s="9">
        <v>18</v>
      </c>
      <c r="E157" s="9" t="s">
        <v>13</v>
      </c>
      <c r="F157" s="9">
        <v>6</v>
      </c>
      <c r="G157" s="9">
        <v>5</v>
      </c>
      <c r="H157" s="9">
        <v>75946</v>
      </c>
      <c r="I157" s="9">
        <v>240</v>
      </c>
    </row>
    <row r="158" spans="1:9" ht="15.75" customHeight="1" x14ac:dyDescent="0.25">
      <c r="A158" s="9" t="s">
        <v>15</v>
      </c>
      <c r="B158" s="9">
        <v>25</v>
      </c>
      <c r="C158" s="9" t="s">
        <v>10</v>
      </c>
      <c r="D158" s="9">
        <v>20</v>
      </c>
      <c r="E158" s="9" t="s">
        <v>13</v>
      </c>
      <c r="F158" s="9">
        <v>4</v>
      </c>
      <c r="G158" s="9">
        <v>5</v>
      </c>
      <c r="H158" s="9">
        <v>74701</v>
      </c>
      <c r="I158" s="9">
        <v>170</v>
      </c>
    </row>
    <row r="159" spans="1:9" ht="15.75" customHeight="1" x14ac:dyDescent="0.25">
      <c r="A159" s="9" t="s">
        <v>15</v>
      </c>
      <c r="B159" s="9">
        <v>26</v>
      </c>
      <c r="C159" s="9" t="s">
        <v>12</v>
      </c>
      <c r="D159" s="9">
        <v>21</v>
      </c>
      <c r="E159" s="9" t="s">
        <v>11</v>
      </c>
      <c r="F159" s="9">
        <v>4</v>
      </c>
      <c r="G159" s="9">
        <v>3</v>
      </c>
      <c r="H159" s="9">
        <v>69721</v>
      </c>
      <c r="I159" s="9">
        <v>100</v>
      </c>
    </row>
    <row r="160" spans="1:9" ht="15.75" customHeight="1" x14ac:dyDescent="0.25">
      <c r="A160" s="9" t="s">
        <v>15</v>
      </c>
      <c r="B160" s="9">
        <v>26</v>
      </c>
      <c r="C160" s="9" t="s">
        <v>10</v>
      </c>
      <c r="D160" s="9">
        <v>16</v>
      </c>
      <c r="E160" s="9" t="s">
        <v>13</v>
      </c>
      <c r="F160" s="9">
        <v>5</v>
      </c>
      <c r="G160" s="9">
        <v>4</v>
      </c>
      <c r="H160" s="9">
        <v>64741</v>
      </c>
      <c r="I160" s="9">
        <v>180</v>
      </c>
    </row>
    <row r="161" spans="1:9" ht="15.75" customHeight="1" x14ac:dyDescent="0.25">
      <c r="A161" s="9" t="s">
        <v>15</v>
      </c>
      <c r="B161" s="9">
        <v>27</v>
      </c>
      <c r="C161" s="9" t="s">
        <v>10</v>
      </c>
      <c r="D161" s="9">
        <v>16</v>
      </c>
      <c r="E161" s="9" t="s">
        <v>13</v>
      </c>
      <c r="F161" s="9">
        <v>4</v>
      </c>
      <c r="G161" s="9">
        <v>5</v>
      </c>
      <c r="H161" s="9">
        <v>83416</v>
      </c>
      <c r="I161" s="9">
        <v>160</v>
      </c>
    </row>
    <row r="162" spans="1:9" ht="15.75" customHeight="1" x14ac:dyDescent="0.25">
      <c r="A162" s="9" t="s">
        <v>15</v>
      </c>
      <c r="B162" s="9">
        <v>27</v>
      </c>
      <c r="C162" s="9" t="s">
        <v>10</v>
      </c>
      <c r="D162" s="9">
        <v>18</v>
      </c>
      <c r="E162" s="9" t="s">
        <v>11</v>
      </c>
      <c r="F162" s="9">
        <v>4</v>
      </c>
      <c r="G162" s="9">
        <v>3</v>
      </c>
      <c r="H162" s="9">
        <v>88396</v>
      </c>
      <c r="I162" s="9">
        <v>100</v>
      </c>
    </row>
    <row r="163" spans="1:9" ht="15.75" customHeight="1" x14ac:dyDescent="0.25">
      <c r="A163" s="9" t="s">
        <v>15</v>
      </c>
      <c r="B163" s="9">
        <v>27</v>
      </c>
      <c r="C163" s="9" t="s">
        <v>10</v>
      </c>
      <c r="D163" s="9">
        <v>21</v>
      </c>
      <c r="E163" s="9" t="s">
        <v>13</v>
      </c>
      <c r="F163" s="9">
        <v>4</v>
      </c>
      <c r="G163" s="9">
        <v>4</v>
      </c>
      <c r="H163" s="9">
        <v>90886</v>
      </c>
      <c r="I163" s="9">
        <v>100</v>
      </c>
    </row>
    <row r="164" spans="1:9" ht="15.75" customHeight="1" x14ac:dyDescent="0.25">
      <c r="A164" s="9" t="s">
        <v>15</v>
      </c>
      <c r="B164" s="9">
        <v>28</v>
      </c>
      <c r="C164" s="9" t="s">
        <v>12</v>
      </c>
      <c r="D164" s="9">
        <v>18</v>
      </c>
      <c r="E164" s="9" t="s">
        <v>13</v>
      </c>
      <c r="F164" s="9">
        <v>6</v>
      </c>
      <c r="G164" s="9">
        <v>5</v>
      </c>
      <c r="H164" s="9">
        <v>92131</v>
      </c>
      <c r="I164" s="9">
        <v>180</v>
      </c>
    </row>
    <row r="165" spans="1:9" ht="15.75" customHeight="1" x14ac:dyDescent="0.25">
      <c r="A165" s="9" t="s">
        <v>15</v>
      </c>
      <c r="B165" s="9">
        <v>28</v>
      </c>
      <c r="C165" s="9" t="s">
        <v>10</v>
      </c>
      <c r="D165" s="9">
        <v>18</v>
      </c>
      <c r="E165" s="9" t="s">
        <v>13</v>
      </c>
      <c r="F165" s="9">
        <v>7</v>
      </c>
      <c r="G165" s="9">
        <v>5</v>
      </c>
      <c r="H165" s="9">
        <v>77191</v>
      </c>
      <c r="I165" s="9">
        <v>180</v>
      </c>
    </row>
    <row r="166" spans="1:9" ht="15.75" customHeight="1" x14ac:dyDescent="0.25">
      <c r="A166" s="9" t="s">
        <v>15</v>
      </c>
      <c r="B166" s="9">
        <v>28</v>
      </c>
      <c r="C166" s="9" t="s">
        <v>10</v>
      </c>
      <c r="D166" s="9">
        <v>18</v>
      </c>
      <c r="E166" s="9" t="s">
        <v>11</v>
      </c>
      <c r="F166" s="9">
        <v>6</v>
      </c>
      <c r="G166" s="9">
        <v>5</v>
      </c>
      <c r="H166" s="9">
        <v>88396</v>
      </c>
      <c r="I166" s="9">
        <v>150</v>
      </c>
    </row>
    <row r="167" spans="1:9" ht="15.75" customHeight="1" x14ac:dyDescent="0.25">
      <c r="A167" s="9" t="s">
        <v>15</v>
      </c>
      <c r="B167" s="9">
        <v>29</v>
      </c>
      <c r="C167" s="9" t="s">
        <v>10</v>
      </c>
      <c r="D167" s="9">
        <v>18</v>
      </c>
      <c r="E167" s="9" t="s">
        <v>11</v>
      </c>
      <c r="F167" s="9">
        <v>5</v>
      </c>
      <c r="G167" s="9">
        <v>5</v>
      </c>
      <c r="H167" s="9">
        <v>52290</v>
      </c>
      <c r="I167" s="9">
        <v>180</v>
      </c>
    </row>
    <row r="168" spans="1:9" ht="15.75" customHeight="1" x14ac:dyDescent="0.25">
      <c r="A168" s="9" t="s">
        <v>15</v>
      </c>
      <c r="B168" s="9">
        <v>29</v>
      </c>
      <c r="C168" s="9" t="s">
        <v>10</v>
      </c>
      <c r="D168" s="9">
        <v>14</v>
      </c>
      <c r="E168" s="9" t="s">
        <v>13</v>
      </c>
      <c r="F168" s="9">
        <v>7</v>
      </c>
      <c r="G168" s="9">
        <v>5</v>
      </c>
      <c r="H168" s="9">
        <v>85906</v>
      </c>
      <c r="I168" s="9">
        <v>300</v>
      </c>
    </row>
    <row r="169" spans="1:9" ht="15.75" customHeight="1" x14ac:dyDescent="0.25">
      <c r="A169" s="9" t="s">
        <v>15</v>
      </c>
      <c r="B169" s="9">
        <v>30</v>
      </c>
      <c r="C169" s="9" t="s">
        <v>12</v>
      </c>
      <c r="D169" s="9">
        <v>16</v>
      </c>
      <c r="E169" s="9" t="s">
        <v>13</v>
      </c>
      <c r="F169" s="9">
        <v>6</v>
      </c>
      <c r="G169" s="9">
        <v>5</v>
      </c>
      <c r="H169" s="9">
        <v>90886</v>
      </c>
      <c r="I169" s="9">
        <v>280</v>
      </c>
    </row>
    <row r="170" spans="1:9" ht="15.75" customHeight="1" x14ac:dyDescent="0.25">
      <c r="A170" s="9" t="s">
        <v>15</v>
      </c>
      <c r="B170" s="9">
        <v>30</v>
      </c>
      <c r="C170" s="9" t="s">
        <v>10</v>
      </c>
      <c r="D170" s="9">
        <v>18</v>
      </c>
      <c r="E170" s="9" t="s">
        <v>13</v>
      </c>
      <c r="F170" s="9">
        <v>5</v>
      </c>
      <c r="G170" s="9">
        <v>4</v>
      </c>
      <c r="H170" s="9">
        <v>103336</v>
      </c>
      <c r="I170" s="9">
        <v>160</v>
      </c>
    </row>
    <row r="171" spans="1:9" ht="15.75" customHeight="1" x14ac:dyDescent="0.25">
      <c r="A171" s="9" t="s">
        <v>15</v>
      </c>
      <c r="B171" s="9">
        <v>30</v>
      </c>
      <c r="C171" s="9" t="s">
        <v>10</v>
      </c>
      <c r="D171" s="9">
        <v>18</v>
      </c>
      <c r="E171" s="9" t="s">
        <v>13</v>
      </c>
      <c r="F171" s="9">
        <v>5</v>
      </c>
      <c r="G171" s="9">
        <v>5</v>
      </c>
      <c r="H171" s="9">
        <v>99601</v>
      </c>
      <c r="I171" s="9">
        <v>150</v>
      </c>
    </row>
    <row r="172" spans="1:9" ht="15.75" customHeight="1" x14ac:dyDescent="0.25">
      <c r="A172" s="9" t="s">
        <v>15</v>
      </c>
      <c r="B172" s="9">
        <v>31</v>
      </c>
      <c r="C172" s="9" t="s">
        <v>10</v>
      </c>
      <c r="D172" s="9">
        <v>16</v>
      </c>
      <c r="E172" s="9" t="s">
        <v>13</v>
      </c>
      <c r="F172" s="9">
        <v>6</v>
      </c>
      <c r="G172" s="9">
        <v>5</v>
      </c>
      <c r="H172" s="9">
        <v>89641</v>
      </c>
      <c r="I172" s="9">
        <v>260</v>
      </c>
    </row>
    <row r="173" spans="1:9" ht="15.75" customHeight="1" x14ac:dyDescent="0.25">
      <c r="A173" s="9" t="s">
        <v>15</v>
      </c>
      <c r="B173" s="9">
        <v>33</v>
      </c>
      <c r="C173" s="9" t="s">
        <v>12</v>
      </c>
      <c r="D173" s="9">
        <v>18</v>
      </c>
      <c r="E173" s="9" t="s">
        <v>13</v>
      </c>
      <c r="F173" s="9">
        <v>4</v>
      </c>
      <c r="G173" s="9">
        <v>5</v>
      </c>
      <c r="H173" s="9">
        <v>95866</v>
      </c>
      <c r="I173" s="9">
        <v>200</v>
      </c>
    </row>
    <row r="174" spans="1:9" ht="15.75" customHeight="1" x14ac:dyDescent="0.25">
      <c r="A174" s="9" t="s">
        <v>15</v>
      </c>
      <c r="B174" s="9">
        <v>34</v>
      </c>
      <c r="C174" s="9" t="s">
        <v>10</v>
      </c>
      <c r="D174" s="9">
        <v>16</v>
      </c>
      <c r="E174" s="9" t="s">
        <v>11</v>
      </c>
      <c r="F174" s="9">
        <v>5</v>
      </c>
      <c r="G174" s="9">
        <v>5</v>
      </c>
      <c r="H174" s="9">
        <v>92131</v>
      </c>
      <c r="I174" s="9">
        <v>150</v>
      </c>
    </row>
    <row r="175" spans="1:9" ht="15.75" customHeight="1" x14ac:dyDescent="0.25">
      <c r="A175" s="9" t="s">
        <v>15</v>
      </c>
      <c r="B175" s="9">
        <v>35</v>
      </c>
      <c r="C175" s="9" t="s">
        <v>10</v>
      </c>
      <c r="D175" s="9">
        <v>16</v>
      </c>
      <c r="E175" s="9" t="s">
        <v>13</v>
      </c>
      <c r="F175" s="9">
        <v>4</v>
      </c>
      <c r="G175" s="9">
        <v>5</v>
      </c>
      <c r="H175" s="9">
        <v>92131</v>
      </c>
      <c r="I175" s="9">
        <v>360</v>
      </c>
    </row>
    <row r="176" spans="1:9" ht="15.75" customHeight="1" x14ac:dyDescent="0.25">
      <c r="A176" s="9" t="s">
        <v>15</v>
      </c>
      <c r="B176" s="9">
        <v>38</v>
      </c>
      <c r="C176" s="9" t="s">
        <v>10</v>
      </c>
      <c r="D176" s="9">
        <v>18</v>
      </c>
      <c r="E176" s="9" t="s">
        <v>13</v>
      </c>
      <c r="F176" s="9">
        <v>5</v>
      </c>
      <c r="G176" s="9">
        <v>5</v>
      </c>
      <c r="H176" s="9">
        <v>104581</v>
      </c>
      <c r="I176" s="9">
        <v>150</v>
      </c>
    </row>
    <row r="177" spans="1:9" ht="15.75" customHeight="1" x14ac:dyDescent="0.25">
      <c r="A177" s="9" t="s">
        <v>15</v>
      </c>
      <c r="B177" s="9">
        <v>40</v>
      </c>
      <c r="C177" s="9" t="s">
        <v>10</v>
      </c>
      <c r="D177" s="9">
        <v>21</v>
      </c>
      <c r="E177" s="9" t="s">
        <v>11</v>
      </c>
      <c r="F177" s="9">
        <v>6</v>
      </c>
      <c r="G177" s="9">
        <v>5</v>
      </c>
      <c r="H177" s="9">
        <v>83416</v>
      </c>
      <c r="I177" s="9">
        <v>200</v>
      </c>
    </row>
    <row r="178" spans="1:9" ht="15.75" customHeight="1" x14ac:dyDescent="0.25">
      <c r="A178" s="9" t="s">
        <v>15</v>
      </c>
      <c r="B178" s="9">
        <v>42</v>
      </c>
      <c r="C178" s="9" t="s">
        <v>10</v>
      </c>
      <c r="D178" s="9">
        <v>18</v>
      </c>
      <c r="E178" s="9" t="s">
        <v>11</v>
      </c>
      <c r="F178" s="9">
        <v>5</v>
      </c>
      <c r="G178" s="9">
        <v>4</v>
      </c>
      <c r="H178" s="9">
        <v>89641</v>
      </c>
      <c r="I178" s="9">
        <v>200</v>
      </c>
    </row>
    <row r="179" spans="1:9" ht="15.75" customHeight="1" x14ac:dyDescent="0.25">
      <c r="A179" s="9" t="s">
        <v>15</v>
      </c>
      <c r="B179" s="9">
        <v>45</v>
      </c>
      <c r="C179" s="9" t="s">
        <v>10</v>
      </c>
      <c r="D179" s="9">
        <v>16</v>
      </c>
      <c r="E179" s="9" t="s">
        <v>11</v>
      </c>
      <c r="F179" s="9">
        <v>5</v>
      </c>
      <c r="G179" s="9">
        <v>5</v>
      </c>
      <c r="H179" s="9">
        <v>90886</v>
      </c>
      <c r="I179" s="9">
        <v>160</v>
      </c>
    </row>
    <row r="180" spans="1:9" ht="15.75" customHeight="1" x14ac:dyDescent="0.25">
      <c r="A180" s="9" t="s">
        <v>15</v>
      </c>
      <c r="B180" s="9">
        <v>47</v>
      </c>
      <c r="C180" s="9" t="s">
        <v>10</v>
      </c>
      <c r="D180" s="9">
        <v>18</v>
      </c>
      <c r="E180" s="9" t="s">
        <v>13</v>
      </c>
      <c r="F180" s="9">
        <v>4</v>
      </c>
      <c r="G180" s="9">
        <v>5</v>
      </c>
      <c r="H180" s="9">
        <v>104581</v>
      </c>
      <c r="I180" s="9">
        <v>120</v>
      </c>
    </row>
    <row r="181" spans="1:9" ht="15.75" customHeight="1" x14ac:dyDescent="0.25">
      <c r="A181" s="9" t="s">
        <v>15</v>
      </c>
      <c r="B181" s="9">
        <v>48</v>
      </c>
      <c r="C181" s="9" t="s">
        <v>10</v>
      </c>
      <c r="D181" s="9">
        <v>18</v>
      </c>
      <c r="E181" s="9" t="s">
        <v>13</v>
      </c>
      <c r="F181" s="9">
        <v>4</v>
      </c>
      <c r="G181" s="9">
        <v>5</v>
      </c>
      <c r="H181" s="9">
        <v>95508</v>
      </c>
      <c r="I181" s="9">
        <v>180</v>
      </c>
    </row>
    <row r="182" spans="1:9" ht="15.75" customHeight="1" x14ac:dyDescent="0.25"/>
    <row r="183" spans="1:9" ht="15.75" customHeight="1" x14ac:dyDescent="0.25"/>
    <row r="184" spans="1:9" ht="15.75" customHeight="1" x14ac:dyDescent="0.25"/>
    <row r="185" spans="1:9" ht="15.75" customHeight="1" x14ac:dyDescent="0.25"/>
    <row r="186" spans="1:9" ht="15.75" customHeight="1" x14ac:dyDescent="0.25"/>
    <row r="187" spans="1:9" ht="15.75" customHeight="1" x14ac:dyDescent="0.25"/>
    <row r="188" spans="1:9" ht="15.75" customHeight="1" x14ac:dyDescent="0.25"/>
    <row r="189" spans="1:9" ht="15.75" customHeight="1" x14ac:dyDescent="0.25"/>
    <row r="190" spans="1:9" ht="15.75" customHeight="1" x14ac:dyDescent="0.25"/>
    <row r="191" spans="1:9" ht="15.75" customHeight="1" x14ac:dyDescent="0.25"/>
    <row r="192" spans="1:9"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A1000"/>
  <mergeCells count="20">
    <mergeCell ref="M24:T24"/>
    <mergeCell ref="N29:T29"/>
    <mergeCell ref="N30:T30"/>
    <mergeCell ref="N25:T25"/>
    <mergeCell ref="N26:T26"/>
    <mergeCell ref="N27:T27"/>
    <mergeCell ref="N28:T28"/>
    <mergeCell ref="N20:T20"/>
    <mergeCell ref="N21:T21"/>
    <mergeCell ref="N12:T12"/>
    <mergeCell ref="N17:T17"/>
    <mergeCell ref="M3:T3"/>
    <mergeCell ref="M5:T9"/>
    <mergeCell ref="M11:T11"/>
    <mergeCell ref="N13:T13"/>
    <mergeCell ref="N14:T14"/>
    <mergeCell ref="N15:T15"/>
    <mergeCell ref="N16:T16"/>
    <mergeCell ref="N18:T18"/>
    <mergeCell ref="N19:T19"/>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33"/>
  <sheetViews>
    <sheetView showGridLines="0" zoomScale="75" zoomScaleNormal="75" workbookViewId="0"/>
  </sheetViews>
  <sheetFormatPr defaultColWidth="12.625" defaultRowHeight="15" customHeight="1" x14ac:dyDescent="0.2"/>
  <sheetData>
    <row r="3" spans="2:12" ht="15" customHeight="1" x14ac:dyDescent="0.25">
      <c r="B3" s="13" t="s">
        <v>16</v>
      </c>
      <c r="C3" s="14" t="s">
        <v>114</v>
      </c>
      <c r="D3" s="16"/>
      <c r="E3" s="16"/>
      <c r="F3" s="16"/>
      <c r="G3" s="16"/>
      <c r="H3" s="16"/>
      <c r="I3" s="23"/>
      <c r="J3" s="23"/>
      <c r="K3" s="23"/>
      <c r="L3" s="23"/>
    </row>
    <row r="4" spans="2:12" ht="15" customHeight="1" x14ac:dyDescent="0.25">
      <c r="B4" s="10"/>
      <c r="C4" s="10"/>
      <c r="D4" s="10"/>
      <c r="E4" s="10"/>
      <c r="F4" s="10"/>
      <c r="G4" s="10"/>
      <c r="H4" s="10"/>
      <c r="I4" s="24"/>
      <c r="J4" s="24"/>
      <c r="K4" s="24"/>
      <c r="L4" s="24"/>
    </row>
    <row r="5" spans="2:12" ht="15" customHeight="1" x14ac:dyDescent="0.25">
      <c r="B5" s="10"/>
      <c r="C5" s="10"/>
      <c r="D5" s="10"/>
      <c r="E5" s="10"/>
      <c r="F5" s="10"/>
      <c r="G5" s="10"/>
      <c r="H5" s="10"/>
      <c r="I5" s="24"/>
      <c r="J5" s="24"/>
      <c r="K5" s="24"/>
      <c r="L5" s="24"/>
    </row>
    <row r="6" spans="2:12" ht="15" customHeight="1" x14ac:dyDescent="0.25">
      <c r="B6" s="74" t="s">
        <v>118</v>
      </c>
      <c r="C6" s="25" t="s">
        <v>115</v>
      </c>
      <c r="D6" s="26"/>
      <c r="E6" s="26"/>
      <c r="F6" s="26"/>
      <c r="G6" s="26"/>
      <c r="H6" s="26"/>
      <c r="I6" s="27"/>
      <c r="J6" s="27"/>
      <c r="K6" s="27"/>
      <c r="L6" s="28"/>
    </row>
    <row r="7" spans="2:12" ht="15" customHeight="1" x14ac:dyDescent="0.25">
      <c r="B7" s="74"/>
      <c r="C7" s="25" t="s">
        <v>153</v>
      </c>
      <c r="D7" s="26"/>
      <c r="E7" s="26"/>
      <c r="F7" s="26"/>
      <c r="G7" s="26"/>
      <c r="H7" s="26"/>
      <c r="I7" s="27"/>
      <c r="J7" s="27"/>
      <c r="K7" s="27"/>
      <c r="L7" s="28"/>
    </row>
    <row r="8" spans="2:12" ht="15" customHeight="1" x14ac:dyDescent="0.25">
      <c r="B8" s="74"/>
      <c r="C8" s="25" t="s">
        <v>116</v>
      </c>
      <c r="D8" s="26"/>
      <c r="E8" s="26"/>
      <c r="F8" s="26"/>
      <c r="G8" s="26"/>
      <c r="H8" s="26"/>
      <c r="I8" s="27"/>
      <c r="J8" s="27"/>
      <c r="K8" s="27"/>
      <c r="L8" s="28"/>
    </row>
    <row r="9" spans="2:12" ht="15" customHeight="1" x14ac:dyDescent="0.25">
      <c r="B9" s="74"/>
      <c r="C9" s="25" t="s">
        <v>117</v>
      </c>
      <c r="D9" s="4"/>
      <c r="E9" s="4"/>
      <c r="F9" s="4"/>
      <c r="G9" s="4"/>
      <c r="H9" s="4"/>
      <c r="I9" s="4"/>
      <c r="J9" s="4"/>
      <c r="K9" s="4"/>
      <c r="L9" s="4"/>
    </row>
    <row r="10" spans="2:12" ht="15" customHeight="1" x14ac:dyDescent="0.25">
      <c r="B10" s="74"/>
      <c r="C10" s="25" t="s">
        <v>154</v>
      </c>
      <c r="D10" s="4"/>
      <c r="E10" s="4"/>
      <c r="F10" s="4"/>
      <c r="G10" s="4"/>
      <c r="H10" s="4"/>
      <c r="I10" s="4"/>
      <c r="J10" s="4"/>
      <c r="K10" s="4"/>
      <c r="L10" s="4"/>
    </row>
    <row r="15" spans="2:12" ht="15" customHeight="1" x14ac:dyDescent="0.3">
      <c r="F15" s="17" t="s">
        <v>54</v>
      </c>
    </row>
    <row r="17" spans="2:28" ht="15" customHeight="1" x14ac:dyDescent="0.2">
      <c r="C17" s="42"/>
      <c r="D17" s="42" t="s">
        <v>1</v>
      </c>
      <c r="E17" s="42" t="s">
        <v>3</v>
      </c>
      <c r="F17" s="42" t="s">
        <v>5</v>
      </c>
      <c r="G17" s="42" t="s">
        <v>6</v>
      </c>
      <c r="H17" s="42" t="s">
        <v>7</v>
      </c>
      <c r="I17" s="42" t="s">
        <v>8</v>
      </c>
    </row>
    <row r="18" spans="2:28" ht="15" customHeight="1" x14ac:dyDescent="0.2">
      <c r="C18" s="42" t="s">
        <v>1</v>
      </c>
      <c r="D18" s="7">
        <v>1</v>
      </c>
      <c r="E18" s="7"/>
      <c r="F18" s="7"/>
      <c r="G18" s="7"/>
      <c r="H18" s="7"/>
      <c r="I18" s="7"/>
    </row>
    <row r="19" spans="2:28" ht="15" customHeight="1" x14ac:dyDescent="0.2">
      <c r="C19" s="42" t="s">
        <v>3</v>
      </c>
      <c r="D19" s="7">
        <v>0.28049566694238359</v>
      </c>
      <c r="E19" s="7">
        <v>1</v>
      </c>
      <c r="F19" s="7"/>
      <c r="G19" s="7"/>
      <c r="H19" s="7"/>
      <c r="I19" s="7"/>
    </row>
    <row r="20" spans="2:28" ht="15" customHeight="1" x14ac:dyDescent="0.2">
      <c r="C20" s="42" t="s">
        <v>5</v>
      </c>
      <c r="D20" s="7">
        <v>1.506446936285365E-2</v>
      </c>
      <c r="E20" s="7">
        <v>0.39515521908092449</v>
      </c>
      <c r="F20" s="7">
        <v>1</v>
      </c>
      <c r="G20" s="7"/>
      <c r="H20" s="7"/>
      <c r="I20" s="7"/>
    </row>
    <row r="21" spans="2:28" ht="15" customHeight="1" x14ac:dyDescent="0.2">
      <c r="C21" s="42" t="s">
        <v>6</v>
      </c>
      <c r="D21" s="7">
        <v>6.1104541813841069E-2</v>
      </c>
      <c r="E21" s="7">
        <v>0.41058079013042326</v>
      </c>
      <c r="F21" s="7">
        <v>0.66860556802562798</v>
      </c>
      <c r="G21" s="7">
        <v>1</v>
      </c>
      <c r="H21" s="7"/>
      <c r="I21" s="7"/>
    </row>
    <row r="22" spans="2:28" ht="15" customHeight="1" x14ac:dyDescent="0.2">
      <c r="C22" s="42" t="s">
        <v>7</v>
      </c>
      <c r="D22" s="7">
        <v>0.51341368512083307</v>
      </c>
      <c r="E22" s="7">
        <v>0.6258273463351709</v>
      </c>
      <c r="F22" s="7">
        <v>0.5195372321137095</v>
      </c>
      <c r="G22" s="7">
        <v>0.53500531676867524</v>
      </c>
      <c r="H22" s="7">
        <v>1</v>
      </c>
      <c r="I22" s="7"/>
    </row>
    <row r="23" spans="2:28" ht="15" customHeight="1" x14ac:dyDescent="0.2">
      <c r="C23" s="42" t="s">
        <v>8</v>
      </c>
      <c r="D23" s="7">
        <v>3.6617569058271092E-2</v>
      </c>
      <c r="E23" s="7">
        <v>0.30728428208077713</v>
      </c>
      <c r="F23" s="7">
        <v>0.75913047672937839</v>
      </c>
      <c r="G23" s="7">
        <v>0.78570174339823695</v>
      </c>
      <c r="H23" s="7">
        <v>0.54347325894582943</v>
      </c>
      <c r="I23" s="7">
        <v>1</v>
      </c>
    </row>
    <row r="26" spans="2:28" ht="15" customHeight="1" x14ac:dyDescent="0.25">
      <c r="B26" s="73" t="s">
        <v>53</v>
      </c>
      <c r="C26" s="21" t="s">
        <v>120</v>
      </c>
      <c r="D26" s="21"/>
      <c r="E26" s="21"/>
      <c r="F26" s="4"/>
      <c r="G26" s="4"/>
      <c r="H26" s="4"/>
      <c r="I26" s="4"/>
      <c r="J26" s="4"/>
      <c r="K26" s="4"/>
    </row>
    <row r="27" spans="2:28" ht="15" customHeight="1" x14ac:dyDescent="0.25">
      <c r="B27" s="73"/>
      <c r="C27" s="21" t="s">
        <v>121</v>
      </c>
      <c r="D27" s="21"/>
      <c r="E27" s="21"/>
      <c r="F27" s="4"/>
      <c r="G27" s="4"/>
      <c r="H27" s="4"/>
      <c r="I27" s="4"/>
      <c r="J27" s="4"/>
      <c r="K27" s="4"/>
    </row>
    <row r="28" spans="2:28" ht="15" customHeight="1" x14ac:dyDescent="0.25">
      <c r="B28" s="73"/>
      <c r="C28" s="21" t="s">
        <v>155</v>
      </c>
      <c r="D28" s="4"/>
      <c r="E28" s="4"/>
      <c r="F28" s="4"/>
      <c r="G28" s="4"/>
      <c r="H28" s="4"/>
      <c r="I28" s="4"/>
      <c r="J28" s="4"/>
      <c r="K28" s="4"/>
      <c r="M28" s="41"/>
      <c r="N28" s="41"/>
      <c r="O28" s="41"/>
      <c r="P28" s="41"/>
      <c r="Q28" s="41"/>
      <c r="R28" s="41"/>
      <c r="S28" s="41"/>
      <c r="T28" s="41"/>
      <c r="U28" s="41"/>
      <c r="V28" s="41"/>
      <c r="W28" s="41"/>
      <c r="X28" s="41"/>
      <c r="Y28" s="41"/>
      <c r="Z28" s="41"/>
      <c r="AA28" s="41"/>
      <c r="AB28" s="41"/>
    </row>
    <row r="29" spans="2:28" ht="15" customHeight="1" x14ac:dyDescent="0.25">
      <c r="B29" s="73"/>
      <c r="C29" s="21" t="s">
        <v>119</v>
      </c>
      <c r="D29" s="4"/>
      <c r="E29" s="4"/>
      <c r="F29" s="4"/>
      <c r="G29" s="4"/>
      <c r="H29" s="4"/>
      <c r="I29" s="4"/>
      <c r="J29" s="4"/>
      <c r="K29" s="4"/>
      <c r="M29" s="41"/>
      <c r="N29" s="41"/>
      <c r="O29" s="41"/>
      <c r="P29" s="41"/>
      <c r="Q29" s="41"/>
      <c r="R29" s="41"/>
      <c r="S29" s="41"/>
      <c r="T29" s="41"/>
      <c r="U29" s="41"/>
      <c r="V29" s="41"/>
      <c r="W29" s="41"/>
      <c r="X29" s="41"/>
      <c r="Y29" s="41"/>
      <c r="Z29" s="41"/>
      <c r="AA29" s="41"/>
      <c r="AB29" s="41"/>
    </row>
    <row r="30" spans="2:28" ht="15" customHeight="1" x14ac:dyDescent="0.2">
      <c r="M30" s="41"/>
      <c r="N30" s="41"/>
      <c r="O30" s="41"/>
      <c r="P30" s="41"/>
      <c r="Q30" s="41"/>
      <c r="R30" s="41"/>
      <c r="S30" s="41"/>
      <c r="T30" s="41"/>
      <c r="U30" s="41"/>
      <c r="V30" s="41"/>
      <c r="W30" s="41"/>
      <c r="X30" s="41"/>
      <c r="Y30" s="41"/>
      <c r="Z30" s="41"/>
      <c r="AA30" s="41"/>
      <c r="AB30" s="41"/>
    </row>
    <row r="31" spans="2:28" ht="15" customHeight="1" x14ac:dyDescent="0.2">
      <c r="M31" s="41"/>
      <c r="N31" s="41"/>
      <c r="O31" s="41"/>
      <c r="P31" s="41"/>
      <c r="Q31" s="41"/>
      <c r="R31" s="41"/>
      <c r="S31" s="41"/>
      <c r="T31" s="41"/>
      <c r="U31" s="41"/>
      <c r="V31" s="41"/>
      <c r="W31" s="41"/>
      <c r="X31" s="41"/>
      <c r="Y31" s="41"/>
      <c r="Z31" s="41"/>
      <c r="AA31" s="41"/>
      <c r="AB31" s="41"/>
    </row>
    <row r="32" spans="2:28" ht="15" customHeight="1" x14ac:dyDescent="0.2">
      <c r="L32" s="41"/>
      <c r="M32" s="41"/>
      <c r="N32" s="41"/>
      <c r="O32" s="41"/>
      <c r="P32" s="41"/>
      <c r="Q32" s="41"/>
      <c r="R32" s="41"/>
      <c r="S32" s="41"/>
      <c r="T32" s="41"/>
      <c r="U32" s="41"/>
      <c r="V32" s="41"/>
      <c r="W32" s="41"/>
      <c r="X32" s="41"/>
      <c r="Y32" s="41"/>
      <c r="Z32" s="41"/>
      <c r="AA32" s="41"/>
      <c r="AB32" s="41"/>
    </row>
    <row r="33" spans="13:28" ht="15" customHeight="1" x14ac:dyDescent="0.2">
      <c r="M33" s="41"/>
      <c r="N33" s="41"/>
      <c r="O33" s="41"/>
      <c r="P33" s="41"/>
      <c r="Q33" s="41"/>
      <c r="R33" s="41"/>
      <c r="S33" s="41"/>
      <c r="T33" s="41"/>
      <c r="U33" s="41"/>
      <c r="V33" s="41"/>
      <c r="W33" s="41"/>
      <c r="X33" s="41"/>
      <c r="Y33" s="41"/>
      <c r="Z33" s="41"/>
      <c r="AA33" s="41"/>
      <c r="AB33" s="41"/>
    </row>
  </sheetData>
  <mergeCells count="2">
    <mergeCell ref="B6:B10"/>
    <mergeCell ref="B26:B29"/>
  </mergeCells>
  <conditionalFormatting sqref="C17:I23">
    <cfRule type="colorScale" priority="1">
      <colorScale>
        <cfvo type="min"/>
        <cfvo type="percentile" val="50"/>
        <cfvo type="max"/>
        <color rgb="FFF8696B"/>
        <color rgb="FFFCFCFF"/>
        <color rgb="FF5A8AC6"/>
      </colorScale>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000"/>
  <sheetViews>
    <sheetView showGridLines="0" zoomScale="75" zoomScaleNormal="75" workbookViewId="0"/>
  </sheetViews>
  <sheetFormatPr defaultColWidth="12.625" defaultRowHeight="15" customHeight="1" x14ac:dyDescent="0.2"/>
  <cols>
    <col min="1" max="1" width="4.625" customWidth="1"/>
    <col min="2" max="2" width="11.625" customWidth="1"/>
    <col min="3" max="3" width="41.5" customWidth="1"/>
    <col min="4" max="4" width="19.5" customWidth="1"/>
    <col min="5" max="5" width="10.375" customWidth="1"/>
    <col min="6" max="6" width="7.625" customWidth="1"/>
    <col min="7" max="7" width="12.125" customWidth="1"/>
    <col min="8" max="8" width="13.5" customWidth="1"/>
    <col min="9" max="9" width="14.125" customWidth="1"/>
    <col min="10" max="10" width="12.375" customWidth="1"/>
    <col min="11" max="11" width="11.75" customWidth="1"/>
    <col min="12" max="12" width="11.5" customWidth="1"/>
    <col min="13" max="13" width="8.75" customWidth="1"/>
    <col min="14" max="16" width="7.625" customWidth="1"/>
    <col min="17" max="17" width="9.875" customWidth="1"/>
    <col min="18" max="26" width="7.625" customWidth="1"/>
  </cols>
  <sheetData>
    <row r="3" spans="2:14" ht="18.75" customHeight="1" x14ac:dyDescent="0.25">
      <c r="B3" s="13" t="s">
        <v>16</v>
      </c>
      <c r="C3" s="14" t="s">
        <v>46</v>
      </c>
      <c r="D3" s="15" t="s">
        <v>47</v>
      </c>
      <c r="E3" s="15"/>
      <c r="F3" s="15"/>
      <c r="G3" s="15"/>
      <c r="H3" s="15"/>
      <c r="I3" s="16"/>
      <c r="J3" s="16"/>
      <c r="K3" s="16"/>
      <c r="L3" s="16"/>
      <c r="M3" s="16"/>
      <c r="N3" s="5"/>
    </row>
    <row r="4" spans="2:14" x14ac:dyDescent="0.25">
      <c r="B4" s="13" t="s">
        <v>17</v>
      </c>
      <c r="C4" s="14" t="s">
        <v>50</v>
      </c>
      <c r="D4" s="15" t="s">
        <v>48</v>
      </c>
      <c r="E4" s="15"/>
      <c r="F4" s="15"/>
      <c r="G4" s="15"/>
      <c r="H4" s="15"/>
      <c r="I4" s="16"/>
      <c r="J4" s="16"/>
      <c r="K4" s="16"/>
      <c r="L4" s="16"/>
      <c r="M4" s="16"/>
      <c r="N4" s="5"/>
    </row>
    <row r="5" spans="2:14" ht="15.75" customHeight="1" x14ac:dyDescent="0.25">
      <c r="B5" s="13" t="s">
        <v>18</v>
      </c>
      <c r="C5" s="14" t="s">
        <v>51</v>
      </c>
      <c r="D5" s="15" t="s">
        <v>49</v>
      </c>
      <c r="E5" s="15"/>
      <c r="F5" s="15"/>
      <c r="G5" s="15"/>
      <c r="H5" s="15"/>
      <c r="I5" s="16"/>
      <c r="J5" s="16"/>
      <c r="K5" s="16"/>
      <c r="L5" s="16"/>
      <c r="M5" s="16"/>
      <c r="N5" s="5"/>
    </row>
    <row r="6" spans="2:14" x14ac:dyDescent="0.25">
      <c r="B6" s="13" t="s">
        <v>19</v>
      </c>
      <c r="C6" s="14" t="s">
        <v>52</v>
      </c>
      <c r="D6" s="15" t="s">
        <v>147</v>
      </c>
      <c r="E6" s="15"/>
      <c r="F6" s="15"/>
      <c r="G6" s="15"/>
      <c r="H6" s="15"/>
      <c r="I6" s="16"/>
      <c r="J6" s="16"/>
      <c r="K6" s="16"/>
      <c r="L6" s="16"/>
      <c r="M6" s="16"/>
      <c r="N6" s="5"/>
    </row>
    <row r="8" spans="2:14" ht="15" customHeight="1" x14ac:dyDescent="0.3">
      <c r="H8" s="17" t="s">
        <v>54</v>
      </c>
    </row>
    <row r="9" spans="2:14" ht="15" customHeight="1" thickBot="1" x14ac:dyDescent="0.25"/>
    <row r="10" spans="2:14" x14ac:dyDescent="0.25">
      <c r="D10" s="20" t="s">
        <v>0</v>
      </c>
      <c r="E10" s="20" t="s">
        <v>1</v>
      </c>
      <c r="F10" s="20" t="s">
        <v>2</v>
      </c>
      <c r="G10" s="20" t="s">
        <v>3</v>
      </c>
      <c r="H10" s="20" t="s">
        <v>4</v>
      </c>
      <c r="I10" s="20" t="s">
        <v>5</v>
      </c>
      <c r="J10" s="20" t="s">
        <v>6</v>
      </c>
      <c r="K10" s="20" t="s">
        <v>7</v>
      </c>
      <c r="L10" s="20" t="s">
        <v>8</v>
      </c>
    </row>
    <row r="11" spans="2:14" x14ac:dyDescent="0.25">
      <c r="D11" s="18">
        <f>TYPE(CardioGoodFitness!A10)</f>
        <v>2</v>
      </c>
      <c r="E11" s="18">
        <f>TYPE(CardioGoodFitness!B10)</f>
        <v>1</v>
      </c>
      <c r="F11" s="18">
        <f>TYPE(CardioGoodFitness!C10)</f>
        <v>2</v>
      </c>
      <c r="G11" s="18">
        <f>TYPE(CardioGoodFitness!D10)</f>
        <v>1</v>
      </c>
      <c r="H11" s="18">
        <f>TYPE(CardioGoodFitness!E10)</f>
        <v>2</v>
      </c>
      <c r="I11" s="18">
        <f>TYPE(CardioGoodFitness!F10)</f>
        <v>1</v>
      </c>
      <c r="J11" s="18">
        <f>TYPE(CardioGoodFitness!G10)</f>
        <v>1</v>
      </c>
      <c r="K11" s="18">
        <f>TYPE(CardioGoodFitness!H10)</f>
        <v>1</v>
      </c>
      <c r="L11" s="18">
        <f>TYPE(CardioGoodFitness!I10)</f>
        <v>1</v>
      </c>
    </row>
    <row r="12" spans="2:14" x14ac:dyDescent="0.25">
      <c r="D12" s="18" t="b">
        <f>ISBLANK(CardioGoodFitness!A2:A181)</f>
        <v>0</v>
      </c>
      <c r="E12" s="18" t="b">
        <f>ISBLANK(CardioGoodFitness!B2:B181)</f>
        <v>0</v>
      </c>
      <c r="F12" s="18" t="b">
        <f>ISBLANK(CardioGoodFitness!C2:C181)</f>
        <v>0</v>
      </c>
      <c r="G12" s="18" t="b">
        <f>ISBLANK(CardioGoodFitness!D2:D181)</f>
        <v>0</v>
      </c>
      <c r="H12" s="18" t="b">
        <f>ISBLANK(CardioGoodFitness!E2:E181)</f>
        <v>0</v>
      </c>
      <c r="I12" s="18" t="b">
        <f>ISBLANK(CardioGoodFitness!F2:F181)</f>
        <v>0</v>
      </c>
      <c r="J12" s="18" t="b">
        <f>ISBLANK(CardioGoodFitness!G2:G181)</f>
        <v>0</v>
      </c>
      <c r="K12" s="18" t="b">
        <f>ISBLANK(CardioGoodFitness!H2:H181)</f>
        <v>0</v>
      </c>
      <c r="L12" s="18" t="b">
        <f>ISBLANK(CardioGoodFitness!I2:I181)</f>
        <v>0</v>
      </c>
    </row>
    <row r="13" spans="2:14" x14ac:dyDescent="0.25">
      <c r="D13" s="18"/>
      <c r="E13" s="19">
        <f>STDEV(CardioGoodFitness!B2:B181)</f>
        <v>6.94349813539979</v>
      </c>
      <c r="F13" s="19"/>
      <c r="G13" s="19">
        <f>STDEV(CardioGoodFitness!D2:D181)</f>
        <v>1.6170548978065615</v>
      </c>
      <c r="H13" s="19"/>
      <c r="I13" s="19">
        <f>STDEV(CardioGoodFitness!F2:F181)</f>
        <v>1.0847970343962441</v>
      </c>
      <c r="J13" s="19">
        <f>STDEV(CardioGoodFitness!G2:G181)</f>
        <v>0.958868565619312</v>
      </c>
      <c r="K13" s="19">
        <f>STDEV(CardioGoodFitness!H2:H181)</f>
        <v>16506.684226238624</v>
      </c>
      <c r="L13" s="19">
        <f>STDEV(CardioGoodFitness!I2:I181)</f>
        <v>51.863604661809319</v>
      </c>
    </row>
    <row r="14" spans="2:14" x14ac:dyDescent="0.25">
      <c r="D14" s="18"/>
      <c r="E14" s="19">
        <f>AVERAGE(CardioGoodFitness!B2:B181)</f>
        <v>28.788888888888888</v>
      </c>
      <c r="F14" s="19"/>
      <c r="G14" s="19">
        <f>AVERAGE(CardioGoodFitness!D2:D181)</f>
        <v>15.572222222222223</v>
      </c>
      <c r="H14" s="19"/>
      <c r="I14" s="19">
        <f>AVERAGE(CardioGoodFitness!F2:F181)</f>
        <v>3.4555555555555557</v>
      </c>
      <c r="J14" s="19">
        <f>AVERAGE(CardioGoodFitness!G2:G181)</f>
        <v>3.3111111111111109</v>
      </c>
      <c r="K14" s="19">
        <f>AVERAGE(CardioGoodFitness!H2:H181)</f>
        <v>53719.577777777777</v>
      </c>
      <c r="L14" s="19">
        <f>AVERAGE(CardioGoodFitness!I2:I181)</f>
        <v>103.19444444444444</v>
      </c>
    </row>
    <row r="15" spans="2:14" ht="15" customHeight="1" x14ac:dyDescent="0.25">
      <c r="D15" s="10"/>
      <c r="E15" s="10"/>
      <c r="F15" s="10"/>
      <c r="G15" s="10"/>
      <c r="H15" s="10"/>
      <c r="I15" s="10"/>
      <c r="J15" s="10"/>
      <c r="K15" s="10"/>
      <c r="L15" s="10"/>
    </row>
    <row r="16" spans="2:14" ht="15" customHeight="1" x14ac:dyDescent="0.25">
      <c r="D16" s="10"/>
      <c r="E16" s="10"/>
      <c r="F16" s="10"/>
      <c r="G16" s="10"/>
      <c r="H16" s="10"/>
      <c r="I16" s="10"/>
      <c r="J16" s="10"/>
      <c r="K16" s="10"/>
      <c r="L16" s="10"/>
    </row>
    <row r="17" spans="4:19" ht="15" customHeight="1" x14ac:dyDescent="0.25">
      <c r="D17" s="73" t="s">
        <v>53</v>
      </c>
      <c r="E17" s="21" t="s">
        <v>55</v>
      </c>
      <c r="F17" s="21"/>
      <c r="G17" s="21"/>
      <c r="H17" s="21"/>
      <c r="I17" s="21"/>
      <c r="J17" s="21"/>
      <c r="K17" s="21"/>
      <c r="L17" s="21"/>
      <c r="M17" s="21"/>
      <c r="N17" s="21"/>
      <c r="O17" s="21"/>
      <c r="P17" s="21"/>
      <c r="Q17" s="21"/>
      <c r="R17" s="4"/>
      <c r="S17" s="4"/>
    </row>
    <row r="18" spans="4:19" ht="15" customHeight="1" x14ac:dyDescent="0.25">
      <c r="D18" s="73"/>
      <c r="E18" s="21" t="s">
        <v>56</v>
      </c>
      <c r="F18" s="21"/>
      <c r="G18" s="21"/>
      <c r="H18" s="21"/>
      <c r="I18" s="21"/>
      <c r="J18" s="21"/>
      <c r="K18" s="21"/>
      <c r="L18" s="21"/>
      <c r="M18" s="21"/>
      <c r="N18" s="21"/>
      <c r="O18" s="21"/>
      <c r="P18" s="21"/>
      <c r="Q18" s="21"/>
      <c r="R18" s="4"/>
      <c r="S18" s="4"/>
    </row>
    <row r="19" spans="4:19" ht="15" customHeight="1" x14ac:dyDescent="0.25">
      <c r="D19" s="73"/>
      <c r="E19" s="21" t="s">
        <v>57</v>
      </c>
      <c r="F19" s="21"/>
      <c r="G19" s="21"/>
      <c r="H19" s="21"/>
      <c r="I19" s="21"/>
      <c r="J19" s="21"/>
      <c r="K19" s="21"/>
      <c r="L19" s="21"/>
      <c r="M19" s="21"/>
      <c r="N19" s="21"/>
      <c r="O19" s="21"/>
      <c r="P19" s="21"/>
      <c r="Q19" s="21"/>
      <c r="R19" s="4"/>
      <c r="S19" s="4"/>
    </row>
    <row r="20" spans="4:19" ht="15" customHeight="1" x14ac:dyDescent="0.25">
      <c r="D20" s="73"/>
      <c r="E20" s="21" t="s">
        <v>148</v>
      </c>
      <c r="F20" s="21"/>
      <c r="G20" s="21"/>
      <c r="H20" s="21"/>
      <c r="I20" s="21"/>
      <c r="J20" s="21"/>
      <c r="K20" s="21"/>
      <c r="L20" s="21"/>
      <c r="M20" s="21"/>
      <c r="N20" s="21"/>
      <c r="O20" s="21"/>
      <c r="P20" s="21"/>
      <c r="Q20" s="21"/>
      <c r="R20" s="4"/>
      <c r="S20" s="4"/>
    </row>
    <row r="21" spans="4:19" ht="15.75" customHeight="1" x14ac:dyDescent="0.25">
      <c r="D21" s="73"/>
      <c r="E21" s="22" t="s">
        <v>58</v>
      </c>
      <c r="F21" s="21"/>
      <c r="G21" s="21"/>
      <c r="H21" s="21"/>
      <c r="I21" s="21"/>
      <c r="J21" s="21"/>
      <c r="K21" s="21"/>
      <c r="L21" s="21"/>
      <c r="M21" s="21"/>
      <c r="N21" s="21"/>
      <c r="O21" s="21"/>
      <c r="P21" s="21"/>
      <c r="Q21" s="21"/>
      <c r="R21" s="4"/>
      <c r="S21" s="4"/>
    </row>
    <row r="22" spans="4:19" ht="15.75" customHeight="1" x14ac:dyDescent="0.2"/>
    <row r="23" spans="4:19" ht="15.75" customHeight="1" x14ac:dyDescent="0.2"/>
    <row r="24" spans="4:19" ht="15.75" customHeight="1" x14ac:dyDescent="0.2"/>
    <row r="25" spans="4:19" ht="15.75" customHeight="1" x14ac:dyDescent="0.2"/>
    <row r="26" spans="4:19" ht="15.75" customHeight="1" x14ac:dyDescent="0.2"/>
    <row r="27" spans="4:19" ht="15.75" customHeight="1" x14ac:dyDescent="0.2"/>
    <row r="28" spans="4:19" ht="15.75" customHeight="1" x14ac:dyDescent="0.2"/>
    <row r="29" spans="4:19" ht="15.75" customHeight="1" x14ac:dyDescent="0.2"/>
    <row r="30" spans="4:19" ht="15.75" customHeight="1" x14ac:dyDescent="0.2"/>
    <row r="31" spans="4:19" ht="15.75" customHeight="1" x14ac:dyDescent="0.2"/>
    <row r="32" spans="4: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D17:D2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75" zoomScaleNormal="75" workbookViewId="0"/>
  </sheetViews>
  <sheetFormatPr defaultColWidth="12.625" defaultRowHeight="15" customHeight="1" x14ac:dyDescent="0.2"/>
  <cols>
    <col min="1" max="1" width="7.625" customWidth="1"/>
    <col min="2" max="2" width="23.75" customWidth="1"/>
    <col min="3" max="3" width="7.625" customWidth="1"/>
    <col min="4" max="4" width="10" customWidth="1"/>
    <col min="5" max="11" width="7.625" customWidth="1"/>
    <col min="12" max="12" width="16.625" customWidth="1"/>
    <col min="13" max="13" width="13.125" customWidth="1"/>
    <col min="14" max="14" width="18.25" customWidth="1"/>
    <col min="15" max="15" width="16.875" customWidth="1"/>
    <col min="16" max="16" width="17.75" customWidth="1"/>
    <col min="17" max="17" width="15.375" customWidth="1"/>
    <col min="18" max="18" width="18.125" customWidth="1"/>
    <col min="19" max="19" width="8.125" customWidth="1"/>
    <col min="20" max="20" width="17.5" customWidth="1"/>
    <col min="21" max="21" width="14.625" customWidth="1"/>
    <col min="22" max="22" width="17" customWidth="1"/>
    <col min="23" max="23" width="8.375" customWidth="1"/>
    <col min="24" max="26" width="7.625" customWidth="1"/>
  </cols>
  <sheetData>
    <row r="1" spans="1:26" x14ac:dyDescent="0.25">
      <c r="A1" s="1"/>
      <c r="B1" s="1"/>
      <c r="I1" s="1"/>
      <c r="J1" s="1"/>
      <c r="K1" s="1"/>
      <c r="X1" s="1"/>
      <c r="Y1" s="1"/>
      <c r="Z1" s="1"/>
    </row>
    <row r="2" spans="1:26" x14ac:dyDescent="0.25">
      <c r="A2" s="1"/>
      <c r="I2" s="1"/>
      <c r="J2" s="1"/>
      <c r="K2" s="1"/>
      <c r="L2" s="1"/>
      <c r="M2" s="1"/>
      <c r="N2" s="1"/>
    </row>
    <row r="3" spans="1:26" x14ac:dyDescent="0.25">
      <c r="A3" s="1"/>
      <c r="B3" s="13" t="s">
        <v>16</v>
      </c>
      <c r="C3" s="14" t="s">
        <v>73</v>
      </c>
      <c r="D3" s="16"/>
      <c r="E3" s="16"/>
      <c r="F3" s="16"/>
      <c r="G3" s="16"/>
      <c r="H3" s="16"/>
      <c r="I3" s="23"/>
      <c r="J3" s="23"/>
      <c r="K3" s="23"/>
      <c r="L3" s="23"/>
      <c r="M3" s="23"/>
      <c r="N3" s="1"/>
    </row>
    <row r="4" spans="1:26" x14ac:dyDescent="0.25">
      <c r="A4" s="1"/>
      <c r="B4" s="10"/>
      <c r="C4" s="10"/>
      <c r="D4" s="10"/>
      <c r="E4" s="10"/>
      <c r="F4" s="10"/>
      <c r="G4" s="10"/>
      <c r="H4" s="10"/>
      <c r="I4" s="24"/>
      <c r="J4" s="24"/>
      <c r="K4" s="24"/>
      <c r="L4" s="24"/>
      <c r="M4" s="24"/>
      <c r="N4" s="1"/>
    </row>
    <row r="5" spans="1:26" x14ac:dyDescent="0.25">
      <c r="A5" s="1"/>
      <c r="B5" s="10"/>
      <c r="C5" s="10"/>
      <c r="D5" s="10"/>
      <c r="E5" s="10"/>
      <c r="F5" s="10"/>
      <c r="G5" s="10"/>
      <c r="H5" s="10"/>
      <c r="I5" s="24"/>
      <c r="J5" s="24"/>
      <c r="K5" s="24"/>
      <c r="L5" s="24"/>
      <c r="M5" s="24"/>
      <c r="N5" s="1"/>
    </row>
    <row r="6" spans="1:26" x14ac:dyDescent="0.25">
      <c r="A6" s="1"/>
      <c r="B6" s="74" t="s">
        <v>74</v>
      </c>
      <c r="C6" s="25" t="s">
        <v>20</v>
      </c>
      <c r="D6" s="26"/>
      <c r="E6" s="26"/>
      <c r="F6" s="26"/>
      <c r="G6" s="26"/>
      <c r="H6" s="26"/>
      <c r="I6" s="27"/>
      <c r="J6" s="27"/>
      <c r="K6" s="27"/>
      <c r="L6" s="28"/>
      <c r="M6" s="28"/>
      <c r="N6" s="1"/>
    </row>
    <row r="7" spans="1:26" x14ac:dyDescent="0.25">
      <c r="A7" s="1"/>
      <c r="B7" s="74"/>
      <c r="C7" s="25" t="s">
        <v>22</v>
      </c>
      <c r="D7" s="26"/>
      <c r="E7" s="26"/>
      <c r="F7" s="26"/>
      <c r="G7" s="26"/>
      <c r="H7" s="26"/>
      <c r="I7" s="27"/>
      <c r="J7" s="27"/>
      <c r="K7" s="27"/>
      <c r="L7" s="28"/>
      <c r="M7" s="28"/>
      <c r="N7" s="1"/>
    </row>
    <row r="8" spans="1:26" ht="15" customHeight="1" x14ac:dyDescent="0.25">
      <c r="A8" s="1"/>
      <c r="B8" s="74"/>
      <c r="C8" s="25" t="s">
        <v>75</v>
      </c>
      <c r="D8" s="26"/>
      <c r="E8" s="26"/>
      <c r="F8" s="26"/>
      <c r="G8" s="26"/>
      <c r="H8" s="26"/>
      <c r="I8" s="27"/>
      <c r="J8" s="27"/>
      <c r="K8" s="27"/>
      <c r="L8" s="28"/>
      <c r="M8" s="28"/>
      <c r="N8" s="1"/>
    </row>
    <row r="9" spans="1:26" x14ac:dyDescent="0.25">
      <c r="A9" s="1"/>
      <c r="C9" s="6"/>
      <c r="I9" s="1"/>
      <c r="J9" s="1"/>
      <c r="K9" s="1"/>
      <c r="L9" s="1"/>
      <c r="M9" s="1"/>
      <c r="N9" s="1"/>
    </row>
    <row r="10" spans="1:26" x14ac:dyDescent="0.25">
      <c r="A10" s="1"/>
      <c r="I10" s="1"/>
      <c r="J10" s="1"/>
      <c r="K10" s="1"/>
      <c r="L10" s="1"/>
      <c r="M10" s="1"/>
      <c r="N10" s="1"/>
    </row>
    <row r="11" spans="1:26" x14ac:dyDescent="0.25">
      <c r="A11" s="1"/>
      <c r="K11" s="1"/>
      <c r="L11" s="1"/>
      <c r="M11" s="1"/>
      <c r="N11" s="1"/>
    </row>
    <row r="12" spans="1:26" x14ac:dyDescent="0.25">
      <c r="A12" s="1"/>
      <c r="K12" s="1"/>
      <c r="L12" s="1"/>
      <c r="M12" s="1"/>
      <c r="N12" s="1"/>
    </row>
    <row r="13" spans="1:26" x14ac:dyDescent="0.25">
      <c r="A13" s="1"/>
      <c r="B13" s="1"/>
      <c r="I13" s="1"/>
      <c r="J13" s="1"/>
      <c r="K13" s="1"/>
      <c r="L13" s="1"/>
      <c r="M13" s="1"/>
      <c r="N13" s="1"/>
    </row>
    <row r="14" spans="1:26" x14ac:dyDescent="0.25">
      <c r="A14" s="1"/>
      <c r="B14" s="1"/>
      <c r="C14" s="8" t="s">
        <v>1</v>
      </c>
      <c r="D14" s="8" t="s">
        <v>3</v>
      </c>
      <c r="E14" s="8" t="s">
        <v>5</v>
      </c>
      <c r="F14" s="8" t="s">
        <v>6</v>
      </c>
      <c r="G14" s="8" t="s">
        <v>7</v>
      </c>
      <c r="H14" s="8" t="s">
        <v>8</v>
      </c>
      <c r="I14" s="1"/>
      <c r="J14" s="1"/>
      <c r="K14" s="1"/>
      <c r="L14" s="1"/>
      <c r="M14" s="1"/>
      <c r="N14" s="1"/>
    </row>
    <row r="15" spans="1:26" x14ac:dyDescent="0.25">
      <c r="A15" s="1"/>
      <c r="B15" s="1"/>
      <c r="C15" s="9">
        <v>18</v>
      </c>
      <c r="D15" s="9">
        <v>14</v>
      </c>
      <c r="E15" s="9">
        <v>3</v>
      </c>
      <c r="F15" s="9">
        <v>4</v>
      </c>
      <c r="G15" s="9">
        <v>29562</v>
      </c>
      <c r="H15" s="9">
        <v>112</v>
      </c>
      <c r="I15" s="1"/>
      <c r="J15" s="1"/>
      <c r="K15" s="29" t="s">
        <v>1</v>
      </c>
      <c r="L15" s="30"/>
      <c r="M15" s="29" t="s">
        <v>3</v>
      </c>
      <c r="N15" s="30"/>
      <c r="O15" s="29" t="s">
        <v>5</v>
      </c>
      <c r="P15" s="30"/>
      <c r="Q15" s="29" t="s">
        <v>6</v>
      </c>
      <c r="R15" s="30"/>
      <c r="S15" s="29" t="s">
        <v>7</v>
      </c>
      <c r="T15" s="30"/>
      <c r="U15" s="29" t="s">
        <v>8</v>
      </c>
      <c r="V15" s="31"/>
    </row>
    <row r="16" spans="1:26" x14ac:dyDescent="0.25">
      <c r="A16" s="1"/>
      <c r="B16" s="1"/>
      <c r="C16" s="9">
        <v>19</v>
      </c>
      <c r="D16" s="9">
        <v>15</v>
      </c>
      <c r="E16" s="9">
        <v>2</v>
      </c>
      <c r="F16" s="9">
        <v>3</v>
      </c>
      <c r="G16" s="9">
        <v>31836</v>
      </c>
      <c r="H16" s="9">
        <v>75</v>
      </c>
      <c r="I16" s="1"/>
      <c r="J16" s="1"/>
      <c r="K16" s="32"/>
      <c r="L16" s="32"/>
      <c r="M16" s="32"/>
      <c r="N16" s="32"/>
      <c r="O16" s="32"/>
      <c r="P16" s="32"/>
      <c r="Q16" s="32"/>
      <c r="R16" s="32"/>
      <c r="S16" s="32"/>
      <c r="T16" s="32"/>
      <c r="U16" s="32"/>
      <c r="V16" s="32"/>
    </row>
    <row r="17" spans="1:26" x14ac:dyDescent="0.25">
      <c r="A17" s="1"/>
      <c r="B17" s="1"/>
      <c r="C17" s="9">
        <v>19</v>
      </c>
      <c r="D17" s="9">
        <v>14</v>
      </c>
      <c r="E17" s="9">
        <v>4</v>
      </c>
      <c r="F17" s="9">
        <v>3</v>
      </c>
      <c r="G17" s="9">
        <v>30699</v>
      </c>
      <c r="H17" s="9">
        <v>66</v>
      </c>
      <c r="I17" s="1"/>
      <c r="J17" s="1"/>
      <c r="K17" s="32" t="s">
        <v>21</v>
      </c>
      <c r="L17" s="32">
        <v>28.788888888888888</v>
      </c>
      <c r="M17" s="32" t="s">
        <v>21</v>
      </c>
      <c r="N17" s="32">
        <v>15.572222222222223</v>
      </c>
      <c r="O17" s="32" t="s">
        <v>21</v>
      </c>
      <c r="P17" s="32">
        <v>3.4555555555555557</v>
      </c>
      <c r="Q17" s="32" t="s">
        <v>21</v>
      </c>
      <c r="R17" s="32">
        <v>3.3111111111111109</v>
      </c>
      <c r="S17" s="32" t="s">
        <v>21</v>
      </c>
      <c r="T17" s="32">
        <v>53719.577777777777</v>
      </c>
      <c r="U17" s="32" t="s">
        <v>21</v>
      </c>
      <c r="V17" s="32">
        <v>103.19444444444444</v>
      </c>
    </row>
    <row r="18" spans="1:26" x14ac:dyDescent="0.25">
      <c r="A18" s="1"/>
      <c r="B18" s="1"/>
      <c r="C18" s="9">
        <v>19</v>
      </c>
      <c r="D18" s="9">
        <v>12</v>
      </c>
      <c r="E18" s="9">
        <v>3</v>
      </c>
      <c r="F18" s="9">
        <v>3</v>
      </c>
      <c r="G18" s="9">
        <v>32973</v>
      </c>
      <c r="H18" s="9">
        <v>85</v>
      </c>
      <c r="I18" s="1"/>
      <c r="J18" s="1"/>
      <c r="K18" s="32" t="s">
        <v>23</v>
      </c>
      <c r="L18" s="32">
        <v>0.51753779441323233</v>
      </c>
      <c r="M18" s="32" t="s">
        <v>23</v>
      </c>
      <c r="N18" s="32">
        <v>0.12052815582814823</v>
      </c>
      <c r="O18" s="32" t="s">
        <v>23</v>
      </c>
      <c r="P18" s="32">
        <v>8.0855997023339302E-2</v>
      </c>
      <c r="Q18" s="32" t="s">
        <v>23</v>
      </c>
      <c r="R18" s="32">
        <v>7.1469843140416642E-2</v>
      </c>
      <c r="S18" s="32" t="s">
        <v>23</v>
      </c>
      <c r="T18" s="32">
        <v>1230.3356004331026</v>
      </c>
      <c r="U18" s="32" t="s">
        <v>23</v>
      </c>
      <c r="V18" s="32">
        <v>3.8656848527326875</v>
      </c>
      <c r="W18" s="1"/>
      <c r="X18" s="1"/>
      <c r="Y18" s="1"/>
      <c r="Z18" s="1"/>
    </row>
    <row r="19" spans="1:26" x14ac:dyDescent="0.25">
      <c r="A19" s="1"/>
      <c r="B19" s="1"/>
      <c r="C19" s="9">
        <v>20</v>
      </c>
      <c r="D19" s="9">
        <v>13</v>
      </c>
      <c r="E19" s="9">
        <v>4</v>
      </c>
      <c r="F19" s="9">
        <v>2</v>
      </c>
      <c r="G19" s="9">
        <v>35247</v>
      </c>
      <c r="H19" s="9">
        <v>47</v>
      </c>
      <c r="I19" s="1"/>
      <c r="J19" s="1"/>
      <c r="K19" s="32" t="s">
        <v>24</v>
      </c>
      <c r="L19" s="32">
        <v>26</v>
      </c>
      <c r="M19" s="32" t="s">
        <v>24</v>
      </c>
      <c r="N19" s="32">
        <v>16</v>
      </c>
      <c r="O19" s="32" t="s">
        <v>24</v>
      </c>
      <c r="P19" s="32">
        <v>3</v>
      </c>
      <c r="Q19" s="32" t="s">
        <v>24</v>
      </c>
      <c r="R19" s="32">
        <v>3</v>
      </c>
      <c r="S19" s="32" t="s">
        <v>24</v>
      </c>
      <c r="T19" s="32">
        <v>50596.5</v>
      </c>
      <c r="U19" s="32" t="s">
        <v>24</v>
      </c>
      <c r="V19" s="32">
        <v>94</v>
      </c>
      <c r="W19" s="1"/>
      <c r="X19" s="1"/>
      <c r="Y19" s="1"/>
      <c r="Z19" s="1"/>
    </row>
    <row r="20" spans="1:26" x14ac:dyDescent="0.25">
      <c r="A20" s="1"/>
      <c r="B20" s="1"/>
      <c r="C20" s="9">
        <v>20</v>
      </c>
      <c r="D20" s="9">
        <v>14</v>
      </c>
      <c r="E20" s="9">
        <v>3</v>
      </c>
      <c r="F20" s="9">
        <v>3</v>
      </c>
      <c r="G20" s="9">
        <v>32973</v>
      </c>
      <c r="H20" s="9">
        <v>66</v>
      </c>
      <c r="I20" s="1"/>
      <c r="J20" s="1"/>
      <c r="K20" s="32" t="s">
        <v>25</v>
      </c>
      <c r="L20" s="32">
        <v>25</v>
      </c>
      <c r="M20" s="32" t="s">
        <v>25</v>
      </c>
      <c r="N20" s="32">
        <v>16</v>
      </c>
      <c r="O20" s="32" t="s">
        <v>25</v>
      </c>
      <c r="P20" s="32">
        <v>3</v>
      </c>
      <c r="Q20" s="32" t="s">
        <v>25</v>
      </c>
      <c r="R20" s="32">
        <v>3</v>
      </c>
      <c r="S20" s="32" t="s">
        <v>25</v>
      </c>
      <c r="T20" s="32">
        <v>45480</v>
      </c>
      <c r="U20" s="32" t="s">
        <v>25</v>
      </c>
      <c r="V20" s="32">
        <v>85</v>
      </c>
      <c r="W20" s="1"/>
      <c r="X20" s="1"/>
      <c r="Y20" s="1"/>
      <c r="Z20" s="1"/>
    </row>
    <row r="21" spans="1:26" ht="15.75" customHeight="1" x14ac:dyDescent="0.25">
      <c r="A21" s="1"/>
      <c r="B21" s="1"/>
      <c r="C21" s="9">
        <v>21</v>
      </c>
      <c r="D21" s="9">
        <v>14</v>
      </c>
      <c r="E21" s="9">
        <v>3</v>
      </c>
      <c r="F21" s="9">
        <v>3</v>
      </c>
      <c r="G21" s="9">
        <v>35247</v>
      </c>
      <c r="H21" s="9">
        <v>75</v>
      </c>
      <c r="I21" s="1"/>
      <c r="J21" s="1"/>
      <c r="K21" s="32" t="s">
        <v>26</v>
      </c>
      <c r="L21" s="32">
        <v>6.94349813539979</v>
      </c>
      <c r="M21" s="32" t="s">
        <v>26</v>
      </c>
      <c r="N21" s="32">
        <v>1.6170548978065615</v>
      </c>
      <c r="O21" s="32" t="s">
        <v>26</v>
      </c>
      <c r="P21" s="32">
        <v>1.0847970343962441</v>
      </c>
      <c r="Q21" s="32" t="s">
        <v>26</v>
      </c>
      <c r="R21" s="32">
        <v>0.958868565619312</v>
      </c>
      <c r="S21" s="32" t="s">
        <v>26</v>
      </c>
      <c r="T21" s="32">
        <v>16506.684226238624</v>
      </c>
      <c r="U21" s="32" t="s">
        <v>26</v>
      </c>
      <c r="V21" s="32">
        <v>51.863604661809319</v>
      </c>
      <c r="W21" s="1"/>
      <c r="X21" s="1"/>
      <c r="Y21" s="1"/>
      <c r="Z21" s="1"/>
    </row>
    <row r="22" spans="1:26" ht="15.75" customHeight="1" x14ac:dyDescent="0.25">
      <c r="A22" s="1"/>
      <c r="B22" s="1"/>
      <c r="C22" s="9">
        <v>21</v>
      </c>
      <c r="D22" s="9">
        <v>13</v>
      </c>
      <c r="E22" s="9">
        <v>3</v>
      </c>
      <c r="F22" s="9">
        <v>3</v>
      </c>
      <c r="G22" s="9">
        <v>32973</v>
      </c>
      <c r="H22" s="9">
        <v>85</v>
      </c>
      <c r="I22" s="1"/>
      <c r="J22" s="1"/>
      <c r="K22" s="32" t="s">
        <v>27</v>
      </c>
      <c r="L22" s="32">
        <v>48.212166356300358</v>
      </c>
      <c r="M22" s="32" t="s">
        <v>27</v>
      </c>
      <c r="N22" s="32">
        <v>2.6148665425201894</v>
      </c>
      <c r="O22" s="32" t="s">
        <v>27</v>
      </c>
      <c r="P22" s="32">
        <v>1.1767846058348861</v>
      </c>
      <c r="Q22" s="32" t="s">
        <v>27</v>
      </c>
      <c r="R22" s="32">
        <v>0.91942892613283678</v>
      </c>
      <c r="S22" s="32" t="s">
        <v>27</v>
      </c>
      <c r="T22" s="32">
        <v>272470624.14475495</v>
      </c>
      <c r="U22" s="32" t="s">
        <v>27</v>
      </c>
      <c r="V22" s="32">
        <v>2689.8334885164495</v>
      </c>
      <c r="W22" s="1"/>
      <c r="X22" s="1"/>
      <c r="Y22" s="1"/>
      <c r="Z22" s="1"/>
    </row>
    <row r="23" spans="1:26" ht="15.75" customHeight="1" x14ac:dyDescent="0.25">
      <c r="A23" s="1"/>
      <c r="B23" s="1"/>
      <c r="C23" s="9">
        <v>21</v>
      </c>
      <c r="D23" s="9">
        <v>15</v>
      </c>
      <c r="E23" s="9">
        <v>5</v>
      </c>
      <c r="F23" s="9">
        <v>4</v>
      </c>
      <c r="G23" s="9">
        <v>35247</v>
      </c>
      <c r="H23" s="9">
        <v>141</v>
      </c>
      <c r="I23" s="1"/>
      <c r="J23" s="1"/>
      <c r="K23" s="32" t="s">
        <v>28</v>
      </c>
      <c r="L23" s="32">
        <v>0.40970995683644418</v>
      </c>
      <c r="M23" s="32" t="s">
        <v>28</v>
      </c>
      <c r="N23" s="32">
        <v>1.0333424951122652</v>
      </c>
      <c r="O23" s="32" t="s">
        <v>28</v>
      </c>
      <c r="P23" s="32">
        <v>0.54279035374264106</v>
      </c>
      <c r="Q23" s="32" t="s">
        <v>28</v>
      </c>
      <c r="R23" s="32">
        <v>-0.36922774357351607</v>
      </c>
      <c r="S23" s="32" t="s">
        <v>28</v>
      </c>
      <c r="T23" s="32">
        <v>1.373567272252223</v>
      </c>
      <c r="U23" s="32" t="s">
        <v>28</v>
      </c>
      <c r="V23" s="32">
        <v>4.3213814510446262</v>
      </c>
      <c r="W23" s="1"/>
      <c r="X23" s="1"/>
      <c r="Y23" s="1"/>
      <c r="Z23" s="1"/>
    </row>
    <row r="24" spans="1:26" ht="15.75" customHeight="1" x14ac:dyDescent="0.25">
      <c r="A24" s="1"/>
      <c r="B24" s="1"/>
      <c r="C24" s="9">
        <v>21</v>
      </c>
      <c r="D24" s="9">
        <v>15</v>
      </c>
      <c r="E24" s="9">
        <v>2</v>
      </c>
      <c r="F24" s="9">
        <v>3</v>
      </c>
      <c r="G24" s="9">
        <v>37521</v>
      </c>
      <c r="H24" s="9">
        <v>85</v>
      </c>
      <c r="I24" s="1"/>
      <c r="J24" s="1"/>
      <c r="K24" s="32" t="s">
        <v>29</v>
      </c>
      <c r="L24" s="32">
        <v>0.98216082553015027</v>
      </c>
      <c r="M24" s="32" t="s">
        <v>29</v>
      </c>
      <c r="N24" s="32">
        <v>0.62229414289852292</v>
      </c>
      <c r="O24" s="32" t="s">
        <v>29</v>
      </c>
      <c r="P24" s="32">
        <v>0.73949449618146101</v>
      </c>
      <c r="Q24" s="32" t="s">
        <v>29</v>
      </c>
      <c r="R24" s="32">
        <v>0.45479999572809471</v>
      </c>
      <c r="S24" s="32" t="s">
        <v>29</v>
      </c>
      <c r="T24" s="32">
        <v>1.2917845606896021</v>
      </c>
      <c r="U24" s="32" t="s">
        <v>29</v>
      </c>
      <c r="V24" s="32">
        <v>1.7244965928707154</v>
      </c>
      <c r="X24" s="1"/>
      <c r="Y24" s="1"/>
      <c r="Z24" s="1"/>
    </row>
    <row r="25" spans="1:26" ht="15.75" customHeight="1" x14ac:dyDescent="0.25">
      <c r="A25" s="1"/>
      <c r="B25" s="1"/>
      <c r="C25" s="9">
        <v>22</v>
      </c>
      <c r="D25" s="9">
        <v>14</v>
      </c>
      <c r="E25" s="9">
        <v>3</v>
      </c>
      <c r="F25" s="9">
        <v>3</v>
      </c>
      <c r="G25" s="9">
        <v>36384</v>
      </c>
      <c r="H25" s="9">
        <v>85</v>
      </c>
      <c r="I25" s="1"/>
      <c r="J25" s="1"/>
      <c r="K25" s="32" t="s">
        <v>30</v>
      </c>
      <c r="L25" s="32">
        <v>32</v>
      </c>
      <c r="M25" s="32" t="s">
        <v>30</v>
      </c>
      <c r="N25" s="32">
        <v>9</v>
      </c>
      <c r="O25" s="32" t="s">
        <v>30</v>
      </c>
      <c r="P25" s="32">
        <v>5</v>
      </c>
      <c r="Q25" s="32" t="s">
        <v>30</v>
      </c>
      <c r="R25" s="32">
        <v>4</v>
      </c>
      <c r="S25" s="32" t="s">
        <v>30</v>
      </c>
      <c r="T25" s="32">
        <v>75019</v>
      </c>
      <c r="U25" s="32" t="s">
        <v>30</v>
      </c>
      <c r="V25" s="32">
        <v>339</v>
      </c>
      <c r="X25" s="1"/>
      <c r="Y25" s="1"/>
      <c r="Z25" s="1"/>
    </row>
    <row r="26" spans="1:26" ht="15.75" customHeight="1" x14ac:dyDescent="0.25">
      <c r="A26" s="1"/>
      <c r="B26" s="1"/>
      <c r="C26" s="9">
        <v>22</v>
      </c>
      <c r="D26" s="9">
        <v>14</v>
      </c>
      <c r="E26" s="9">
        <v>3</v>
      </c>
      <c r="F26" s="9">
        <v>2</v>
      </c>
      <c r="G26" s="9">
        <v>35247</v>
      </c>
      <c r="H26" s="9">
        <v>66</v>
      </c>
      <c r="I26" s="1"/>
      <c r="J26" s="1"/>
      <c r="K26" s="32" t="s">
        <v>31</v>
      </c>
      <c r="L26" s="32">
        <v>18</v>
      </c>
      <c r="M26" s="32" t="s">
        <v>31</v>
      </c>
      <c r="N26" s="32">
        <v>12</v>
      </c>
      <c r="O26" s="32" t="s">
        <v>31</v>
      </c>
      <c r="P26" s="32">
        <v>2</v>
      </c>
      <c r="Q26" s="32" t="s">
        <v>31</v>
      </c>
      <c r="R26" s="32">
        <v>1</v>
      </c>
      <c r="S26" s="32" t="s">
        <v>31</v>
      </c>
      <c r="T26" s="32">
        <v>29562</v>
      </c>
      <c r="U26" s="32" t="s">
        <v>31</v>
      </c>
      <c r="V26" s="32">
        <v>21</v>
      </c>
      <c r="X26" s="1"/>
      <c r="Y26" s="1"/>
      <c r="Z26" s="1"/>
    </row>
    <row r="27" spans="1:26" ht="15.75" customHeight="1" x14ac:dyDescent="0.25">
      <c r="A27" s="1"/>
      <c r="B27" s="1"/>
      <c r="C27" s="9">
        <v>22</v>
      </c>
      <c r="D27" s="9">
        <v>16</v>
      </c>
      <c r="E27" s="9">
        <v>4</v>
      </c>
      <c r="F27" s="9">
        <v>3</v>
      </c>
      <c r="G27" s="9">
        <v>36384</v>
      </c>
      <c r="H27" s="9">
        <v>75</v>
      </c>
      <c r="I27" s="1"/>
      <c r="J27" s="1"/>
      <c r="K27" s="32" t="s">
        <v>32</v>
      </c>
      <c r="L27" s="32">
        <v>50</v>
      </c>
      <c r="M27" s="32" t="s">
        <v>32</v>
      </c>
      <c r="N27" s="32">
        <v>21</v>
      </c>
      <c r="O27" s="32" t="s">
        <v>32</v>
      </c>
      <c r="P27" s="32">
        <v>7</v>
      </c>
      <c r="Q27" s="32" t="s">
        <v>32</v>
      </c>
      <c r="R27" s="32">
        <v>5</v>
      </c>
      <c r="S27" s="32" t="s">
        <v>32</v>
      </c>
      <c r="T27" s="32">
        <v>104581</v>
      </c>
      <c r="U27" s="32" t="s">
        <v>32</v>
      </c>
      <c r="V27" s="32">
        <v>360</v>
      </c>
      <c r="X27" s="1"/>
      <c r="Y27" s="1"/>
      <c r="Z27" s="1"/>
    </row>
    <row r="28" spans="1:26" ht="15.75" customHeight="1" x14ac:dyDescent="0.25">
      <c r="A28" s="1"/>
      <c r="B28" s="1"/>
      <c r="C28" s="9">
        <v>22</v>
      </c>
      <c r="D28" s="9">
        <v>14</v>
      </c>
      <c r="E28" s="9">
        <v>3</v>
      </c>
      <c r="F28" s="9">
        <v>3</v>
      </c>
      <c r="G28" s="9">
        <v>35247</v>
      </c>
      <c r="H28" s="9">
        <v>75</v>
      </c>
      <c r="I28" s="1"/>
      <c r="J28" s="1"/>
      <c r="K28" s="32" t="s">
        <v>33</v>
      </c>
      <c r="L28" s="32">
        <v>5182</v>
      </c>
      <c r="M28" s="32" t="s">
        <v>33</v>
      </c>
      <c r="N28" s="32">
        <v>2803</v>
      </c>
      <c r="O28" s="32" t="s">
        <v>33</v>
      </c>
      <c r="P28" s="32">
        <v>622</v>
      </c>
      <c r="Q28" s="32" t="s">
        <v>33</v>
      </c>
      <c r="R28" s="32">
        <v>596</v>
      </c>
      <c r="S28" s="32" t="s">
        <v>33</v>
      </c>
      <c r="T28" s="32">
        <v>9669524</v>
      </c>
      <c r="U28" s="32" t="s">
        <v>33</v>
      </c>
      <c r="V28" s="32">
        <v>18575</v>
      </c>
      <c r="X28" s="1"/>
      <c r="Y28" s="1"/>
      <c r="Z28" s="1"/>
    </row>
    <row r="29" spans="1:26" ht="15.75" customHeight="1" x14ac:dyDescent="0.25">
      <c r="A29" s="1"/>
      <c r="B29" s="1"/>
      <c r="C29" s="9">
        <v>23</v>
      </c>
      <c r="D29" s="9">
        <v>16</v>
      </c>
      <c r="E29" s="9">
        <v>3</v>
      </c>
      <c r="F29" s="9">
        <v>1</v>
      </c>
      <c r="G29" s="9">
        <v>38658</v>
      </c>
      <c r="H29" s="9">
        <v>47</v>
      </c>
      <c r="I29" s="1"/>
      <c r="J29" s="1"/>
      <c r="K29" s="32" t="s">
        <v>34</v>
      </c>
      <c r="L29" s="32">
        <v>180</v>
      </c>
      <c r="M29" s="32" t="s">
        <v>34</v>
      </c>
      <c r="N29" s="32">
        <v>180</v>
      </c>
      <c r="O29" s="32" t="s">
        <v>34</v>
      </c>
      <c r="P29" s="32">
        <v>180</v>
      </c>
      <c r="Q29" s="32" t="s">
        <v>34</v>
      </c>
      <c r="R29" s="32">
        <v>180</v>
      </c>
      <c r="S29" s="32" t="s">
        <v>34</v>
      </c>
      <c r="T29" s="32">
        <v>180</v>
      </c>
      <c r="U29" s="32" t="s">
        <v>34</v>
      </c>
      <c r="V29" s="32">
        <v>180</v>
      </c>
      <c r="X29" s="1"/>
    </row>
    <row r="30" spans="1:26" ht="15.75" customHeight="1" x14ac:dyDescent="0.25">
      <c r="A30" s="1"/>
      <c r="B30" s="1"/>
      <c r="C30" s="9">
        <v>23</v>
      </c>
      <c r="D30" s="9">
        <v>16</v>
      </c>
      <c r="E30" s="9">
        <v>3</v>
      </c>
      <c r="F30" s="9">
        <v>3</v>
      </c>
      <c r="G30" s="9">
        <v>40932</v>
      </c>
      <c r="H30" s="9">
        <v>75</v>
      </c>
      <c r="I30" s="1"/>
      <c r="J30" s="1"/>
      <c r="X30" s="1"/>
    </row>
    <row r="31" spans="1:26" ht="15.75" customHeight="1" x14ac:dyDescent="0.25">
      <c r="A31" s="1"/>
      <c r="B31" s="1"/>
      <c r="C31" s="9">
        <v>23</v>
      </c>
      <c r="D31" s="9">
        <v>14</v>
      </c>
      <c r="E31" s="9">
        <v>2</v>
      </c>
      <c r="F31" s="9">
        <v>3</v>
      </c>
      <c r="G31" s="9">
        <v>34110</v>
      </c>
      <c r="H31" s="9">
        <v>103</v>
      </c>
      <c r="I31" s="1"/>
      <c r="J31" s="1"/>
      <c r="K31" s="1"/>
      <c r="L31" s="73" t="s">
        <v>53</v>
      </c>
      <c r="M31" s="21" t="s">
        <v>76</v>
      </c>
      <c r="N31" s="21"/>
      <c r="O31" s="21"/>
      <c r="P31" s="21"/>
      <c r="Q31" s="21"/>
      <c r="R31" s="21"/>
      <c r="S31" s="21"/>
      <c r="T31" s="21"/>
      <c r="U31" s="21"/>
      <c r="X31" s="1"/>
    </row>
    <row r="32" spans="1:26" ht="15.75" customHeight="1" x14ac:dyDescent="0.25">
      <c r="A32" s="1"/>
      <c r="B32" s="1"/>
      <c r="C32" s="9">
        <v>23</v>
      </c>
      <c r="D32" s="9">
        <v>16</v>
      </c>
      <c r="E32" s="9">
        <v>4</v>
      </c>
      <c r="F32" s="9">
        <v>3</v>
      </c>
      <c r="G32" s="9">
        <v>39795</v>
      </c>
      <c r="H32" s="9">
        <v>94</v>
      </c>
      <c r="I32" s="1"/>
      <c r="J32" s="1"/>
      <c r="K32" s="1"/>
      <c r="L32" s="73"/>
      <c r="M32" s="21" t="s">
        <v>77</v>
      </c>
      <c r="N32" s="21"/>
      <c r="O32" s="21"/>
      <c r="P32" s="21"/>
      <c r="Q32" s="21"/>
      <c r="R32" s="21"/>
      <c r="S32" s="21"/>
      <c r="T32" s="21"/>
      <c r="U32" s="21"/>
      <c r="X32" s="1"/>
    </row>
    <row r="33" spans="1:26" ht="15.75" customHeight="1" x14ac:dyDescent="0.25">
      <c r="A33" s="1"/>
      <c r="B33" s="1"/>
      <c r="C33" s="9">
        <v>23</v>
      </c>
      <c r="D33" s="9">
        <v>16</v>
      </c>
      <c r="E33" s="9">
        <v>4</v>
      </c>
      <c r="F33" s="9">
        <v>3</v>
      </c>
      <c r="G33" s="9">
        <v>38658</v>
      </c>
      <c r="H33" s="9">
        <v>113</v>
      </c>
      <c r="I33" s="1"/>
      <c r="J33" s="1"/>
      <c r="K33" s="1"/>
      <c r="L33" s="73"/>
      <c r="M33" s="21" t="s">
        <v>78</v>
      </c>
      <c r="N33" s="21"/>
      <c r="O33" s="21"/>
      <c r="P33" s="21"/>
      <c r="Q33" s="21"/>
      <c r="R33" s="21"/>
      <c r="S33" s="21"/>
      <c r="T33" s="21"/>
      <c r="U33" s="21"/>
      <c r="X33" s="1"/>
    </row>
    <row r="34" spans="1:26" ht="15.75" customHeight="1" x14ac:dyDescent="0.25">
      <c r="A34" s="1"/>
      <c r="B34" s="1"/>
      <c r="C34" s="9">
        <v>23</v>
      </c>
      <c r="D34" s="9">
        <v>15</v>
      </c>
      <c r="E34" s="9">
        <v>2</v>
      </c>
      <c r="F34" s="9">
        <v>2</v>
      </c>
      <c r="G34" s="9">
        <v>34110</v>
      </c>
      <c r="H34" s="9">
        <v>38</v>
      </c>
      <c r="I34" s="1"/>
      <c r="J34" s="1"/>
      <c r="K34" s="1"/>
      <c r="X34" s="1"/>
    </row>
    <row r="35" spans="1:26" ht="15.75" customHeight="1" x14ac:dyDescent="0.25">
      <c r="A35" s="1"/>
      <c r="B35" s="1"/>
      <c r="C35" s="9">
        <v>23</v>
      </c>
      <c r="D35" s="9">
        <v>14</v>
      </c>
      <c r="E35" s="9">
        <v>4</v>
      </c>
      <c r="F35" s="9">
        <v>3</v>
      </c>
      <c r="G35" s="9">
        <v>38658</v>
      </c>
      <c r="H35" s="9">
        <v>113</v>
      </c>
      <c r="I35" s="1"/>
      <c r="J35" s="1"/>
      <c r="K35" s="1"/>
      <c r="X35" s="1"/>
    </row>
    <row r="36" spans="1:26" ht="15.75" customHeight="1" x14ac:dyDescent="0.25">
      <c r="A36" s="1"/>
      <c r="B36" s="1"/>
      <c r="C36" s="9">
        <v>23</v>
      </c>
      <c r="D36" s="9">
        <v>16</v>
      </c>
      <c r="E36" s="9">
        <v>4</v>
      </c>
      <c r="F36" s="9">
        <v>3</v>
      </c>
      <c r="G36" s="9">
        <v>40932</v>
      </c>
      <c r="H36" s="9">
        <v>94</v>
      </c>
      <c r="I36" s="1"/>
      <c r="J36" s="1"/>
      <c r="K36" s="1"/>
      <c r="X36" s="1"/>
    </row>
    <row r="37" spans="1:26" ht="15.75" customHeight="1" x14ac:dyDescent="0.25">
      <c r="A37" s="1"/>
      <c r="B37" s="1"/>
      <c r="C37" s="9">
        <v>24</v>
      </c>
      <c r="D37" s="9">
        <v>16</v>
      </c>
      <c r="E37" s="9">
        <v>4</v>
      </c>
      <c r="F37" s="9">
        <v>3</v>
      </c>
      <c r="G37" s="9">
        <v>42069</v>
      </c>
      <c r="H37" s="9">
        <v>94</v>
      </c>
      <c r="I37" s="1"/>
      <c r="J37" s="1"/>
      <c r="K37" s="1"/>
      <c r="X37" s="1"/>
    </row>
    <row r="38" spans="1:26" ht="15.75" customHeight="1" x14ac:dyDescent="0.25">
      <c r="A38" s="1"/>
      <c r="B38" s="1"/>
      <c r="C38" s="9">
        <v>24</v>
      </c>
      <c r="D38" s="9">
        <v>16</v>
      </c>
      <c r="E38" s="9">
        <v>5</v>
      </c>
      <c r="F38" s="9">
        <v>5</v>
      </c>
      <c r="G38" s="9">
        <v>44343</v>
      </c>
      <c r="H38" s="9">
        <v>188</v>
      </c>
      <c r="I38" s="1"/>
      <c r="J38" s="1"/>
      <c r="K38" s="1"/>
      <c r="X38" s="1"/>
    </row>
    <row r="39" spans="1:26" ht="15.75" customHeight="1" x14ac:dyDescent="0.25">
      <c r="A39" s="1"/>
      <c r="B39" s="1"/>
      <c r="C39" s="9">
        <v>24</v>
      </c>
      <c r="D39" s="9">
        <v>14</v>
      </c>
      <c r="E39" s="9">
        <v>2</v>
      </c>
      <c r="F39" s="9">
        <v>3</v>
      </c>
      <c r="G39" s="9">
        <v>45480</v>
      </c>
      <c r="H39" s="9">
        <v>113</v>
      </c>
      <c r="I39" s="1"/>
      <c r="J39" s="1"/>
      <c r="K39" s="1"/>
      <c r="V39" s="1"/>
      <c r="W39" s="1"/>
      <c r="X39" s="1"/>
    </row>
    <row r="40" spans="1:26" ht="15.75" customHeight="1" x14ac:dyDescent="0.25">
      <c r="A40" s="1"/>
      <c r="B40" s="1"/>
      <c r="C40" s="9">
        <v>24</v>
      </c>
      <c r="D40" s="9">
        <v>13</v>
      </c>
      <c r="E40" s="9">
        <v>3</v>
      </c>
      <c r="F40" s="9">
        <v>2</v>
      </c>
      <c r="G40" s="9">
        <v>42069</v>
      </c>
      <c r="H40" s="9">
        <v>47</v>
      </c>
      <c r="I40" s="1"/>
      <c r="J40" s="1"/>
      <c r="K40" s="1"/>
      <c r="L40" s="1"/>
      <c r="M40" s="1"/>
      <c r="N40" s="1"/>
      <c r="O40" s="1"/>
      <c r="P40" s="1"/>
      <c r="Q40" s="1"/>
      <c r="R40" s="1"/>
      <c r="S40" s="1"/>
      <c r="T40" s="1"/>
      <c r="U40" s="1"/>
      <c r="V40" s="1"/>
      <c r="W40" s="1"/>
      <c r="X40" s="1"/>
    </row>
    <row r="41" spans="1:26" ht="15.75" customHeight="1" x14ac:dyDescent="0.25">
      <c r="A41" s="1"/>
      <c r="B41" s="1"/>
      <c r="C41" s="9">
        <v>24</v>
      </c>
      <c r="D41" s="9">
        <v>16</v>
      </c>
      <c r="E41" s="9">
        <v>4</v>
      </c>
      <c r="F41" s="9">
        <v>3</v>
      </c>
      <c r="G41" s="9">
        <v>46617</v>
      </c>
      <c r="H41" s="9">
        <v>75</v>
      </c>
      <c r="I41" s="1"/>
      <c r="J41" s="1"/>
      <c r="K41" s="1"/>
      <c r="L41" s="1"/>
      <c r="M41" s="1"/>
      <c r="N41" s="1"/>
      <c r="O41" s="1"/>
      <c r="P41" s="1"/>
      <c r="Q41" s="1"/>
      <c r="R41" s="1"/>
      <c r="S41" s="1"/>
      <c r="T41" s="1"/>
      <c r="U41" s="1"/>
      <c r="V41" s="1"/>
      <c r="W41" s="1"/>
      <c r="X41" s="1"/>
    </row>
    <row r="42" spans="1:26" ht="15.75" customHeight="1" x14ac:dyDescent="0.25">
      <c r="A42" s="1"/>
      <c r="B42" s="1"/>
      <c r="C42" s="9">
        <v>25</v>
      </c>
      <c r="D42" s="9">
        <v>14</v>
      </c>
      <c r="E42" s="9">
        <v>3</v>
      </c>
      <c r="F42" s="9">
        <v>3</v>
      </c>
      <c r="G42" s="9">
        <v>48891</v>
      </c>
      <c r="H42" s="9">
        <v>75</v>
      </c>
      <c r="I42" s="1"/>
      <c r="J42" s="1"/>
      <c r="K42" s="1"/>
      <c r="L42" s="1"/>
      <c r="M42" s="1"/>
      <c r="N42" s="1"/>
      <c r="O42" s="1"/>
      <c r="P42" s="1"/>
      <c r="Q42" s="1"/>
      <c r="R42" s="1"/>
      <c r="S42" s="1"/>
      <c r="T42" s="1"/>
      <c r="U42" s="1"/>
      <c r="V42" s="1"/>
      <c r="W42" s="1"/>
      <c r="X42" s="1"/>
    </row>
    <row r="43" spans="1:26" ht="15.75" customHeight="1" x14ac:dyDescent="0.25">
      <c r="A43" s="1"/>
      <c r="B43" s="1"/>
      <c r="C43" s="9">
        <v>25</v>
      </c>
      <c r="D43" s="9">
        <v>14</v>
      </c>
      <c r="E43" s="9">
        <v>2</v>
      </c>
      <c r="F43" s="9">
        <v>3</v>
      </c>
      <c r="G43" s="9">
        <v>45480</v>
      </c>
      <c r="H43" s="9">
        <v>56</v>
      </c>
      <c r="I43" s="1"/>
      <c r="J43" s="1"/>
      <c r="K43" s="1"/>
      <c r="L43" s="1"/>
      <c r="M43" s="1"/>
      <c r="N43" s="1"/>
      <c r="O43" s="1"/>
      <c r="P43" s="1"/>
      <c r="Q43" s="1"/>
      <c r="R43" s="1"/>
      <c r="S43" s="1"/>
      <c r="T43" s="1"/>
      <c r="U43" s="1"/>
      <c r="V43" s="1"/>
      <c r="W43" s="1"/>
      <c r="X43" s="1"/>
    </row>
    <row r="44" spans="1:26" ht="15.75" customHeight="1" x14ac:dyDescent="0.25">
      <c r="A44" s="1"/>
      <c r="B44" s="1"/>
      <c r="C44" s="9">
        <v>25</v>
      </c>
      <c r="D44" s="9">
        <v>14</v>
      </c>
      <c r="E44" s="9">
        <v>2</v>
      </c>
      <c r="F44" s="9">
        <v>2</v>
      </c>
      <c r="G44" s="9">
        <v>53439</v>
      </c>
      <c r="H44" s="9">
        <v>47</v>
      </c>
      <c r="I44" s="1"/>
      <c r="J44" s="1"/>
      <c r="K44" s="1"/>
      <c r="L44" s="1"/>
      <c r="M44" s="1"/>
      <c r="N44" s="1"/>
      <c r="O44" s="1"/>
      <c r="P44" s="1"/>
      <c r="Q44" s="1"/>
      <c r="R44" s="1"/>
      <c r="S44" s="1"/>
      <c r="T44" s="1"/>
      <c r="U44" s="1"/>
      <c r="V44" s="1"/>
      <c r="W44" s="1"/>
      <c r="X44" s="1"/>
      <c r="Y44" s="1"/>
      <c r="Z44" s="1"/>
    </row>
    <row r="45" spans="1:26" ht="15.75" customHeight="1" x14ac:dyDescent="0.25">
      <c r="A45" s="1"/>
      <c r="B45" s="1"/>
      <c r="C45" s="9">
        <v>25</v>
      </c>
      <c r="D45" s="9">
        <v>14</v>
      </c>
      <c r="E45" s="9">
        <v>3</v>
      </c>
      <c r="F45" s="9">
        <v>3</v>
      </c>
      <c r="G45" s="9">
        <v>39795</v>
      </c>
      <c r="H45" s="9">
        <v>85</v>
      </c>
      <c r="I45" s="1"/>
      <c r="J45" s="1"/>
      <c r="K45" s="1"/>
      <c r="V45" s="34"/>
      <c r="W45" s="34"/>
      <c r="X45" s="34"/>
      <c r="Y45" s="34"/>
      <c r="Z45" s="1"/>
    </row>
    <row r="46" spans="1:26" ht="15.75" customHeight="1" x14ac:dyDescent="0.25">
      <c r="A46" s="1"/>
      <c r="B46" s="1"/>
      <c r="C46" s="9">
        <v>25</v>
      </c>
      <c r="D46" s="9">
        <v>16</v>
      </c>
      <c r="E46" s="9">
        <v>3</v>
      </c>
      <c r="F46" s="9">
        <v>4</v>
      </c>
      <c r="G46" s="9">
        <v>40932</v>
      </c>
      <c r="H46" s="9">
        <v>113</v>
      </c>
      <c r="I46" s="1"/>
      <c r="J46" s="1"/>
      <c r="K46" s="1"/>
      <c r="V46" s="34"/>
      <c r="W46" s="34"/>
      <c r="X46" s="34"/>
      <c r="Y46" s="34"/>
      <c r="Z46" s="1"/>
    </row>
    <row r="47" spans="1:26" ht="15.75" customHeight="1" x14ac:dyDescent="0.25">
      <c r="A47" s="1"/>
      <c r="B47" s="1"/>
      <c r="C47" s="9">
        <v>25</v>
      </c>
      <c r="D47" s="9">
        <v>16</v>
      </c>
      <c r="E47" s="9">
        <v>2</v>
      </c>
      <c r="F47" s="9">
        <v>2</v>
      </c>
      <c r="G47" s="9">
        <v>40932</v>
      </c>
      <c r="H47" s="9">
        <v>47</v>
      </c>
      <c r="I47" s="1"/>
      <c r="J47" s="1"/>
      <c r="K47" s="1"/>
      <c r="V47" s="34"/>
      <c r="W47" s="34"/>
      <c r="X47" s="34"/>
      <c r="Y47" s="34"/>
      <c r="Z47" s="1"/>
    </row>
    <row r="48" spans="1:26" ht="15.75" customHeight="1" x14ac:dyDescent="0.25">
      <c r="A48" s="1"/>
      <c r="B48" s="1"/>
      <c r="C48" s="9">
        <v>25</v>
      </c>
      <c r="D48" s="9">
        <v>16</v>
      </c>
      <c r="E48" s="9">
        <v>3</v>
      </c>
      <c r="F48" s="9">
        <v>3</v>
      </c>
      <c r="G48" s="9">
        <v>43206</v>
      </c>
      <c r="H48" s="9">
        <v>85</v>
      </c>
      <c r="I48" s="1"/>
      <c r="J48" s="1"/>
      <c r="K48" s="1"/>
      <c r="L48" s="33"/>
      <c r="M48" s="34"/>
      <c r="N48" s="34"/>
      <c r="O48" s="34"/>
      <c r="P48" s="34"/>
      <c r="Q48" s="34"/>
      <c r="R48" s="34"/>
      <c r="S48" s="34"/>
      <c r="T48" s="34"/>
      <c r="U48" s="34"/>
      <c r="V48" s="35"/>
    </row>
    <row r="49" spans="1:26" ht="15.75" customHeight="1" x14ac:dyDescent="0.25">
      <c r="A49" s="1"/>
      <c r="B49" s="1"/>
      <c r="C49" s="9">
        <v>26</v>
      </c>
      <c r="D49" s="9">
        <v>14</v>
      </c>
      <c r="E49" s="9">
        <v>3</v>
      </c>
      <c r="F49" s="9">
        <v>4</v>
      </c>
      <c r="G49" s="9">
        <v>44343</v>
      </c>
      <c r="H49" s="9">
        <v>113</v>
      </c>
      <c r="I49" s="1"/>
      <c r="J49" s="1"/>
      <c r="K49" s="1"/>
      <c r="L49" s="33"/>
      <c r="M49" s="34"/>
      <c r="N49" s="34"/>
      <c r="O49" s="34"/>
      <c r="P49" s="34"/>
      <c r="Q49" s="34"/>
      <c r="R49" s="34"/>
      <c r="S49" s="34"/>
      <c r="T49" s="34"/>
      <c r="U49" s="34"/>
      <c r="V49" s="35"/>
    </row>
    <row r="50" spans="1:26" ht="15.75" customHeight="1" x14ac:dyDescent="0.25">
      <c r="A50" s="1"/>
      <c r="B50" s="1"/>
      <c r="C50" s="9">
        <v>26</v>
      </c>
      <c r="D50" s="9">
        <v>16</v>
      </c>
      <c r="E50" s="9">
        <v>4</v>
      </c>
      <c r="F50" s="9">
        <v>3</v>
      </c>
      <c r="G50" s="9">
        <v>52302</v>
      </c>
      <c r="H50" s="9">
        <v>113</v>
      </c>
      <c r="I50" s="1"/>
      <c r="J50" s="1"/>
      <c r="K50" s="1"/>
      <c r="L50" s="1"/>
      <c r="M50" s="1"/>
      <c r="N50" s="35"/>
      <c r="O50" s="35"/>
      <c r="P50" s="35"/>
      <c r="Q50" s="35"/>
      <c r="R50" s="35"/>
      <c r="S50" s="35"/>
      <c r="T50" s="35"/>
      <c r="U50" s="35"/>
      <c r="V50" s="35"/>
      <c r="W50" s="1"/>
      <c r="X50" s="1"/>
      <c r="Y50" s="1"/>
      <c r="Z50" s="1"/>
    </row>
    <row r="51" spans="1:26" ht="15.75" customHeight="1" x14ac:dyDescent="0.25">
      <c r="A51" s="1"/>
      <c r="B51" s="1"/>
      <c r="C51" s="9">
        <v>26</v>
      </c>
      <c r="D51" s="9">
        <v>16</v>
      </c>
      <c r="E51" s="9">
        <v>2</v>
      </c>
      <c r="F51" s="9">
        <v>2</v>
      </c>
      <c r="G51" s="9">
        <v>53439</v>
      </c>
      <c r="H51" s="9">
        <v>47</v>
      </c>
      <c r="I51" s="1"/>
      <c r="J51" s="1"/>
      <c r="K51" s="1"/>
      <c r="L51" s="1"/>
      <c r="M51" s="1"/>
      <c r="N51" s="1"/>
      <c r="O51" s="1"/>
      <c r="P51" s="1"/>
      <c r="Q51" s="1"/>
      <c r="R51" s="1"/>
      <c r="S51" s="1"/>
      <c r="T51" s="1"/>
      <c r="U51" s="1"/>
      <c r="V51" s="1"/>
      <c r="W51" s="1"/>
      <c r="X51" s="1"/>
      <c r="Y51" s="1"/>
      <c r="Z51" s="1"/>
    </row>
    <row r="52" spans="1:26" ht="15.75" customHeight="1" x14ac:dyDescent="0.25">
      <c r="A52" s="1"/>
      <c r="B52" s="1"/>
      <c r="C52" s="9">
        <v>26</v>
      </c>
      <c r="D52" s="9">
        <v>16</v>
      </c>
      <c r="E52" s="9">
        <v>3</v>
      </c>
      <c r="F52" s="9">
        <v>3</v>
      </c>
      <c r="G52" s="9">
        <v>51165</v>
      </c>
      <c r="H52" s="9">
        <v>85</v>
      </c>
      <c r="I52" s="1"/>
      <c r="J52" s="1"/>
      <c r="K52" s="1"/>
      <c r="L52" s="1"/>
      <c r="M52" s="1"/>
      <c r="N52" s="1"/>
      <c r="O52" s="1"/>
      <c r="P52" s="1"/>
      <c r="Q52" s="1"/>
      <c r="R52" s="1"/>
      <c r="S52" s="1"/>
      <c r="T52" s="1"/>
      <c r="U52" s="1"/>
      <c r="V52" s="1"/>
      <c r="W52" s="1"/>
      <c r="X52" s="1"/>
      <c r="Y52" s="1"/>
      <c r="Z52" s="1"/>
    </row>
    <row r="53" spans="1:26" ht="15.75" customHeight="1" x14ac:dyDescent="0.25">
      <c r="A53" s="1"/>
      <c r="B53" s="1"/>
      <c r="C53" s="9">
        <v>26</v>
      </c>
      <c r="D53" s="9">
        <v>16</v>
      </c>
      <c r="E53" s="9">
        <v>3</v>
      </c>
      <c r="F53" s="9">
        <v>3</v>
      </c>
      <c r="G53" s="9">
        <v>36384</v>
      </c>
      <c r="H53" s="9">
        <v>66</v>
      </c>
      <c r="I53" s="1"/>
      <c r="J53" s="1"/>
      <c r="K53" s="1"/>
      <c r="L53" s="1"/>
      <c r="M53" s="1"/>
      <c r="N53" s="1"/>
      <c r="O53" s="1"/>
      <c r="P53" s="1"/>
      <c r="Q53" s="1"/>
      <c r="R53" s="1"/>
      <c r="S53" s="1"/>
      <c r="T53" s="1"/>
      <c r="U53" s="1"/>
      <c r="V53" s="1"/>
      <c r="W53" s="1"/>
      <c r="X53" s="1"/>
      <c r="Y53" s="1"/>
      <c r="Z53" s="1"/>
    </row>
    <row r="54" spans="1:26" ht="15.75" customHeight="1" x14ac:dyDescent="0.25">
      <c r="A54" s="1"/>
      <c r="B54" s="1"/>
      <c r="C54" s="9">
        <v>26</v>
      </c>
      <c r="D54" s="9">
        <v>16</v>
      </c>
      <c r="E54" s="9">
        <v>4</v>
      </c>
      <c r="F54" s="9">
        <v>4</v>
      </c>
      <c r="G54" s="9">
        <v>44343</v>
      </c>
      <c r="H54" s="9">
        <v>132</v>
      </c>
      <c r="I54" s="1"/>
      <c r="J54" s="1"/>
      <c r="K54" s="1"/>
      <c r="L54" s="1"/>
      <c r="M54" s="1"/>
      <c r="N54" s="1"/>
      <c r="O54" s="1"/>
      <c r="P54" s="1"/>
      <c r="Q54" s="1"/>
      <c r="R54" s="1"/>
      <c r="S54" s="1"/>
      <c r="T54" s="1"/>
      <c r="U54" s="1"/>
      <c r="V54" s="1"/>
      <c r="W54" s="1"/>
      <c r="X54" s="1"/>
      <c r="Y54" s="1"/>
      <c r="Z54" s="1"/>
    </row>
    <row r="55" spans="1:26" ht="15.75" customHeight="1" x14ac:dyDescent="0.25">
      <c r="A55" s="1"/>
      <c r="B55" s="1"/>
      <c r="C55" s="9">
        <v>26</v>
      </c>
      <c r="D55" s="9">
        <v>16</v>
      </c>
      <c r="E55" s="9">
        <v>3</v>
      </c>
      <c r="F55" s="9">
        <v>3</v>
      </c>
      <c r="G55" s="9">
        <v>50028</v>
      </c>
      <c r="H55" s="9">
        <v>85</v>
      </c>
      <c r="I55" s="1"/>
      <c r="J55" s="1"/>
      <c r="K55" s="1"/>
      <c r="L55" s="1"/>
      <c r="M55" s="1"/>
      <c r="N55" s="1"/>
      <c r="O55" s="1"/>
      <c r="P55" s="1"/>
      <c r="Q55" s="1"/>
      <c r="R55" s="1"/>
      <c r="S55" s="1"/>
      <c r="T55" s="1"/>
      <c r="U55" s="1"/>
      <c r="V55" s="1"/>
      <c r="W55" s="1"/>
      <c r="X55" s="1"/>
      <c r="Y55" s="1"/>
      <c r="Z55" s="1"/>
    </row>
    <row r="56" spans="1:26" ht="15.75" customHeight="1" x14ac:dyDescent="0.25">
      <c r="A56" s="1"/>
      <c r="B56" s="1"/>
      <c r="C56" s="9">
        <v>27</v>
      </c>
      <c r="D56" s="9">
        <v>14</v>
      </c>
      <c r="E56" s="9">
        <v>3</v>
      </c>
      <c r="F56" s="9">
        <v>2</v>
      </c>
      <c r="G56" s="9">
        <v>45480</v>
      </c>
      <c r="H56" s="9">
        <v>66</v>
      </c>
      <c r="I56" s="1"/>
      <c r="J56" s="1"/>
      <c r="K56" s="1"/>
      <c r="L56" s="1"/>
      <c r="M56" s="1"/>
      <c r="N56" s="1"/>
      <c r="O56" s="1"/>
      <c r="P56" s="1"/>
      <c r="Q56" s="1"/>
      <c r="R56" s="1"/>
      <c r="S56" s="1"/>
      <c r="T56" s="1"/>
      <c r="U56" s="1"/>
      <c r="V56" s="1"/>
      <c r="W56" s="1"/>
      <c r="X56" s="1"/>
      <c r="Y56" s="1"/>
      <c r="Z56" s="1"/>
    </row>
    <row r="57" spans="1:26" ht="15.75" customHeight="1" x14ac:dyDescent="0.25">
      <c r="A57" s="1"/>
      <c r="B57" s="1"/>
      <c r="C57" s="9">
        <v>27</v>
      </c>
      <c r="D57" s="9">
        <v>16</v>
      </c>
      <c r="E57" s="9">
        <v>4</v>
      </c>
      <c r="F57" s="9">
        <v>3</v>
      </c>
      <c r="G57" s="9">
        <v>54576</v>
      </c>
      <c r="H57" s="9">
        <v>85</v>
      </c>
      <c r="I57" s="1"/>
      <c r="J57" s="1"/>
      <c r="K57" s="1"/>
      <c r="L57" s="1"/>
      <c r="M57" s="1"/>
      <c r="N57" s="1"/>
      <c r="O57" s="1"/>
      <c r="P57" s="1"/>
      <c r="Q57" s="1"/>
      <c r="R57" s="1"/>
      <c r="S57" s="1"/>
      <c r="T57" s="1"/>
      <c r="U57" s="1"/>
      <c r="V57" s="1"/>
      <c r="W57" s="1"/>
      <c r="X57" s="1"/>
      <c r="Y57" s="1"/>
      <c r="Z57" s="1"/>
    </row>
    <row r="58" spans="1:26" ht="15.75" customHeight="1" x14ac:dyDescent="0.25">
      <c r="A58" s="1"/>
      <c r="B58" s="1"/>
      <c r="C58" s="9">
        <v>27</v>
      </c>
      <c r="D58" s="9">
        <v>14</v>
      </c>
      <c r="E58" s="9">
        <v>2</v>
      </c>
      <c r="F58" s="9">
        <v>3</v>
      </c>
      <c r="G58" s="9">
        <v>45480</v>
      </c>
      <c r="H58" s="9">
        <v>56</v>
      </c>
      <c r="I58" s="1"/>
      <c r="J58" s="1"/>
      <c r="K58" s="1"/>
      <c r="L58" s="1"/>
      <c r="M58" s="1"/>
      <c r="N58" s="1"/>
      <c r="O58" s="1"/>
      <c r="P58" s="1"/>
      <c r="Q58" s="1"/>
      <c r="R58" s="1"/>
      <c r="S58" s="1"/>
      <c r="T58" s="1"/>
      <c r="U58" s="1"/>
      <c r="V58" s="1"/>
      <c r="W58" s="1"/>
      <c r="X58" s="1"/>
      <c r="Y58" s="1"/>
      <c r="Z58" s="1"/>
    </row>
    <row r="59" spans="1:26" ht="15.75" customHeight="1" x14ac:dyDescent="0.25">
      <c r="A59" s="1"/>
      <c r="B59" s="1"/>
      <c r="C59" s="9">
        <v>28</v>
      </c>
      <c r="D59" s="9">
        <v>14</v>
      </c>
      <c r="E59" s="9">
        <v>2</v>
      </c>
      <c r="F59" s="9">
        <v>3</v>
      </c>
      <c r="G59" s="9">
        <v>46617</v>
      </c>
      <c r="H59" s="9">
        <v>56</v>
      </c>
      <c r="I59" s="1"/>
      <c r="J59" s="1"/>
      <c r="K59" s="1"/>
      <c r="L59" s="1"/>
      <c r="M59" s="1"/>
      <c r="N59" s="1"/>
      <c r="O59" s="1"/>
      <c r="P59" s="1"/>
      <c r="Q59" s="1"/>
      <c r="R59" s="1"/>
      <c r="S59" s="1"/>
      <c r="T59" s="1"/>
      <c r="U59" s="1"/>
      <c r="V59" s="1"/>
      <c r="W59" s="1"/>
      <c r="X59" s="1"/>
      <c r="Y59" s="1"/>
      <c r="Z59" s="1"/>
    </row>
    <row r="60" spans="1:26" ht="15.75" customHeight="1" x14ac:dyDescent="0.25">
      <c r="A60" s="1"/>
      <c r="B60" s="1"/>
      <c r="C60" s="9">
        <v>28</v>
      </c>
      <c r="D60" s="9">
        <v>16</v>
      </c>
      <c r="E60" s="9">
        <v>2</v>
      </c>
      <c r="F60" s="9">
        <v>3</v>
      </c>
      <c r="G60" s="9">
        <v>52302</v>
      </c>
      <c r="H60" s="9">
        <v>66</v>
      </c>
      <c r="I60" s="1"/>
      <c r="J60" s="1"/>
      <c r="K60" s="1"/>
      <c r="L60" s="1"/>
      <c r="M60" s="1"/>
      <c r="N60" s="1"/>
      <c r="O60" s="1"/>
      <c r="P60" s="1"/>
      <c r="Q60" s="1"/>
      <c r="R60" s="1"/>
      <c r="S60" s="1"/>
      <c r="T60" s="1"/>
      <c r="U60" s="1"/>
      <c r="V60" s="1"/>
      <c r="W60" s="1"/>
      <c r="X60" s="1"/>
      <c r="Y60" s="1"/>
      <c r="Z60" s="1"/>
    </row>
    <row r="61" spans="1:26" ht="15.75" customHeight="1" x14ac:dyDescent="0.25">
      <c r="A61" s="1"/>
      <c r="B61" s="1"/>
      <c r="C61" s="9">
        <v>28</v>
      </c>
      <c r="D61" s="9">
        <v>14</v>
      </c>
      <c r="E61" s="9">
        <v>3</v>
      </c>
      <c r="F61" s="9">
        <v>3</v>
      </c>
      <c r="G61" s="9">
        <v>52302</v>
      </c>
      <c r="H61" s="9">
        <v>103</v>
      </c>
      <c r="I61" s="1"/>
      <c r="J61" s="1"/>
      <c r="K61" s="1"/>
      <c r="L61" s="1"/>
      <c r="M61" s="1"/>
      <c r="N61" s="1"/>
      <c r="O61" s="1"/>
      <c r="P61" s="1"/>
      <c r="Q61" s="1"/>
      <c r="R61" s="1"/>
      <c r="S61" s="1"/>
      <c r="T61" s="1"/>
      <c r="U61" s="1"/>
      <c r="V61" s="1"/>
      <c r="W61" s="1"/>
      <c r="X61" s="1"/>
      <c r="Y61" s="1"/>
      <c r="Z61" s="1"/>
    </row>
    <row r="62" spans="1:26" ht="15.75" customHeight="1" x14ac:dyDescent="0.25">
      <c r="A62" s="1"/>
      <c r="B62" s="1"/>
      <c r="C62" s="9">
        <v>28</v>
      </c>
      <c r="D62" s="9">
        <v>14</v>
      </c>
      <c r="E62" s="9">
        <v>3</v>
      </c>
      <c r="F62" s="9">
        <v>3</v>
      </c>
      <c r="G62" s="9">
        <v>54576</v>
      </c>
      <c r="H62" s="9">
        <v>94</v>
      </c>
      <c r="I62" s="1"/>
      <c r="J62" s="1"/>
      <c r="K62" s="1"/>
      <c r="L62" s="1"/>
      <c r="M62" s="1"/>
      <c r="N62" s="1"/>
      <c r="O62" s="1"/>
      <c r="P62" s="1"/>
      <c r="Q62" s="1"/>
      <c r="R62" s="1"/>
      <c r="S62" s="1"/>
      <c r="T62" s="1"/>
      <c r="U62" s="1"/>
      <c r="V62" s="1"/>
      <c r="W62" s="1"/>
      <c r="X62" s="1"/>
      <c r="Y62" s="1"/>
      <c r="Z62" s="1"/>
    </row>
    <row r="63" spans="1:26" ht="15.75" customHeight="1" x14ac:dyDescent="0.25">
      <c r="A63" s="1"/>
      <c r="B63" s="1"/>
      <c r="C63" s="9">
        <v>28</v>
      </c>
      <c r="D63" s="9">
        <v>14</v>
      </c>
      <c r="E63" s="9">
        <v>4</v>
      </c>
      <c r="F63" s="9">
        <v>3</v>
      </c>
      <c r="G63" s="9">
        <v>54576</v>
      </c>
      <c r="H63" s="9">
        <v>113</v>
      </c>
      <c r="I63" s="1"/>
      <c r="J63" s="1"/>
      <c r="K63" s="1"/>
      <c r="L63" s="1"/>
      <c r="M63" s="1"/>
      <c r="N63" s="1"/>
      <c r="O63" s="1"/>
      <c r="P63" s="1"/>
      <c r="Q63" s="1"/>
      <c r="R63" s="1"/>
      <c r="S63" s="1"/>
      <c r="T63" s="1"/>
      <c r="U63" s="1"/>
      <c r="V63" s="1"/>
      <c r="W63" s="1"/>
      <c r="X63" s="1"/>
      <c r="Y63" s="1"/>
      <c r="Z63" s="1"/>
    </row>
    <row r="64" spans="1:26" ht="15.75" customHeight="1" x14ac:dyDescent="0.25">
      <c r="A64" s="1"/>
      <c r="B64" s="1"/>
      <c r="C64" s="9">
        <v>28</v>
      </c>
      <c r="D64" s="9">
        <v>16</v>
      </c>
      <c r="E64" s="9">
        <v>3</v>
      </c>
      <c r="F64" s="9">
        <v>3</v>
      </c>
      <c r="G64" s="9">
        <v>51165</v>
      </c>
      <c r="H64" s="9">
        <v>56</v>
      </c>
      <c r="I64" s="1"/>
      <c r="J64" s="1"/>
      <c r="K64" s="1"/>
      <c r="L64" s="1"/>
      <c r="M64" s="1"/>
      <c r="N64" s="1"/>
      <c r="O64" s="1"/>
      <c r="P64" s="1"/>
      <c r="Q64" s="1"/>
      <c r="R64" s="1"/>
      <c r="S64" s="1"/>
      <c r="T64" s="1"/>
      <c r="U64" s="1"/>
      <c r="V64" s="1"/>
      <c r="W64" s="1"/>
      <c r="X64" s="1"/>
      <c r="Y64" s="1"/>
      <c r="Z64" s="1"/>
    </row>
    <row r="65" spans="1:26" ht="15.75" customHeight="1" x14ac:dyDescent="0.25">
      <c r="A65" s="1"/>
      <c r="B65" s="1"/>
      <c r="C65" s="9">
        <v>29</v>
      </c>
      <c r="D65" s="9">
        <v>18</v>
      </c>
      <c r="E65" s="9">
        <v>3</v>
      </c>
      <c r="F65" s="9">
        <v>3</v>
      </c>
      <c r="G65" s="9">
        <v>68220</v>
      </c>
      <c r="H65" s="9">
        <v>85</v>
      </c>
      <c r="I65" s="1"/>
      <c r="J65" s="1"/>
      <c r="K65" s="1"/>
      <c r="L65" s="1"/>
      <c r="M65" s="1"/>
      <c r="N65" s="1"/>
      <c r="O65" s="1"/>
      <c r="P65" s="1"/>
      <c r="Q65" s="1"/>
      <c r="R65" s="1"/>
      <c r="S65" s="1"/>
      <c r="T65" s="1"/>
      <c r="U65" s="1"/>
      <c r="V65" s="1"/>
      <c r="W65" s="1"/>
      <c r="X65" s="1"/>
      <c r="Y65" s="1"/>
      <c r="Z65" s="1"/>
    </row>
    <row r="66" spans="1:26" ht="15.75" customHeight="1" x14ac:dyDescent="0.25">
      <c r="A66" s="1"/>
      <c r="B66" s="1"/>
      <c r="C66" s="9">
        <v>29</v>
      </c>
      <c r="D66" s="9">
        <v>14</v>
      </c>
      <c r="E66" s="9">
        <v>2</v>
      </c>
      <c r="F66" s="9">
        <v>2</v>
      </c>
      <c r="G66" s="9">
        <v>46617</v>
      </c>
      <c r="H66" s="9">
        <v>38</v>
      </c>
      <c r="I66" s="1"/>
      <c r="J66" s="1"/>
      <c r="K66" s="1"/>
      <c r="L66" s="1"/>
      <c r="M66" s="1"/>
      <c r="N66" s="1"/>
      <c r="O66" s="1"/>
      <c r="P66" s="1"/>
      <c r="Q66" s="1"/>
      <c r="R66" s="1"/>
      <c r="S66" s="1"/>
      <c r="T66" s="1"/>
      <c r="U66" s="1"/>
      <c r="V66" s="1"/>
      <c r="W66" s="1"/>
      <c r="X66" s="1"/>
      <c r="Y66" s="1"/>
      <c r="Z66" s="1"/>
    </row>
    <row r="67" spans="1:26" ht="15.75" customHeight="1" x14ac:dyDescent="0.25">
      <c r="A67" s="1"/>
      <c r="B67" s="1"/>
      <c r="C67" s="9">
        <v>29</v>
      </c>
      <c r="D67" s="9">
        <v>16</v>
      </c>
      <c r="E67" s="9">
        <v>4</v>
      </c>
      <c r="F67" s="9">
        <v>3</v>
      </c>
      <c r="G67" s="9">
        <v>50028</v>
      </c>
      <c r="H67" s="9">
        <v>94</v>
      </c>
      <c r="I67" s="1"/>
      <c r="J67" s="1"/>
      <c r="K67" s="1"/>
      <c r="L67" s="1"/>
      <c r="M67" s="1"/>
      <c r="N67" s="1"/>
      <c r="O67" s="1"/>
      <c r="P67" s="1"/>
      <c r="Q67" s="1"/>
      <c r="R67" s="1"/>
      <c r="S67" s="1"/>
      <c r="T67" s="1"/>
      <c r="U67" s="1"/>
      <c r="V67" s="1"/>
      <c r="W67" s="1"/>
      <c r="X67" s="1"/>
      <c r="Y67" s="1"/>
      <c r="Z67" s="1"/>
    </row>
    <row r="68" spans="1:26" ht="15.75" customHeight="1" x14ac:dyDescent="0.25">
      <c r="A68" s="1"/>
      <c r="B68" s="1"/>
      <c r="C68" s="9">
        <v>30</v>
      </c>
      <c r="D68" s="9">
        <v>14</v>
      </c>
      <c r="E68" s="9">
        <v>4</v>
      </c>
      <c r="F68" s="9">
        <v>4</v>
      </c>
      <c r="G68" s="9">
        <v>46617</v>
      </c>
      <c r="H68" s="9">
        <v>141</v>
      </c>
      <c r="I68" s="1"/>
      <c r="J68" s="1"/>
      <c r="K68" s="1"/>
      <c r="L68" s="1"/>
      <c r="M68" s="1"/>
      <c r="N68" s="1"/>
      <c r="O68" s="1"/>
      <c r="P68" s="1"/>
      <c r="Q68" s="1"/>
      <c r="R68" s="1"/>
      <c r="S68" s="1"/>
      <c r="T68" s="1"/>
      <c r="U68" s="1"/>
      <c r="V68" s="1"/>
      <c r="W68" s="1"/>
      <c r="X68" s="1"/>
      <c r="Y68" s="1"/>
      <c r="Z68" s="1"/>
    </row>
    <row r="69" spans="1:26" ht="15.75" customHeight="1" x14ac:dyDescent="0.25">
      <c r="A69" s="1"/>
      <c r="B69" s="1"/>
      <c r="C69" s="9">
        <v>30</v>
      </c>
      <c r="D69" s="9">
        <v>14</v>
      </c>
      <c r="E69" s="9">
        <v>3</v>
      </c>
      <c r="F69" s="9">
        <v>3</v>
      </c>
      <c r="G69" s="9">
        <v>54576</v>
      </c>
      <c r="H69" s="9">
        <v>85</v>
      </c>
      <c r="I69" s="1"/>
      <c r="J69" s="1"/>
      <c r="K69" s="1"/>
      <c r="L69" s="1"/>
      <c r="M69" s="1"/>
      <c r="N69" s="1"/>
      <c r="O69" s="1"/>
      <c r="P69" s="1"/>
      <c r="Q69" s="1"/>
      <c r="R69" s="1"/>
      <c r="S69" s="1"/>
      <c r="T69" s="1"/>
      <c r="U69" s="1"/>
      <c r="V69" s="1"/>
      <c r="W69" s="1"/>
      <c r="X69" s="1"/>
      <c r="Y69" s="1"/>
      <c r="Z69" s="1"/>
    </row>
    <row r="70" spans="1:26" ht="15.75" customHeight="1" x14ac:dyDescent="0.25">
      <c r="A70" s="1"/>
      <c r="B70" s="1"/>
      <c r="C70" s="9">
        <v>31</v>
      </c>
      <c r="D70" s="9">
        <v>14</v>
      </c>
      <c r="E70" s="9">
        <v>2</v>
      </c>
      <c r="F70" s="9">
        <v>2</v>
      </c>
      <c r="G70" s="9">
        <v>54576</v>
      </c>
      <c r="H70" s="9">
        <v>47</v>
      </c>
      <c r="I70" s="1"/>
      <c r="J70" s="1"/>
      <c r="K70" s="1"/>
      <c r="L70" s="1"/>
      <c r="M70" s="1"/>
      <c r="N70" s="1"/>
      <c r="O70" s="1"/>
      <c r="P70" s="1"/>
      <c r="Q70" s="1"/>
      <c r="R70" s="1"/>
      <c r="S70" s="1"/>
      <c r="T70" s="1"/>
      <c r="U70" s="1"/>
      <c r="V70" s="1"/>
      <c r="W70" s="1"/>
      <c r="X70" s="1"/>
      <c r="Y70" s="1"/>
      <c r="Z70" s="1"/>
    </row>
    <row r="71" spans="1:26" ht="15.75" customHeight="1" x14ac:dyDescent="0.25">
      <c r="A71" s="1"/>
      <c r="B71" s="1"/>
      <c r="C71" s="9">
        <v>31</v>
      </c>
      <c r="D71" s="9">
        <v>14</v>
      </c>
      <c r="E71" s="9">
        <v>2</v>
      </c>
      <c r="F71" s="9">
        <v>2</v>
      </c>
      <c r="G71" s="9">
        <v>45480</v>
      </c>
      <c r="H71" s="9">
        <v>47</v>
      </c>
      <c r="I71" s="1"/>
      <c r="J71" s="1"/>
      <c r="K71" s="1"/>
      <c r="L71" s="1"/>
      <c r="M71" s="1"/>
      <c r="N71" s="1"/>
      <c r="O71" s="1"/>
      <c r="P71" s="1"/>
      <c r="Q71" s="1"/>
      <c r="R71" s="1"/>
      <c r="S71" s="1"/>
      <c r="T71" s="1"/>
      <c r="U71" s="1"/>
      <c r="V71" s="1"/>
      <c r="W71" s="1"/>
      <c r="X71" s="1"/>
      <c r="Y71" s="1"/>
      <c r="Z71" s="1"/>
    </row>
    <row r="72" spans="1:26" ht="15.75" customHeight="1" x14ac:dyDescent="0.25">
      <c r="A72" s="1"/>
      <c r="B72" s="1"/>
      <c r="C72" s="9">
        <v>32</v>
      </c>
      <c r="D72" s="9">
        <v>14</v>
      </c>
      <c r="E72" s="9">
        <v>3</v>
      </c>
      <c r="F72" s="9">
        <v>4</v>
      </c>
      <c r="G72" s="9">
        <v>46617</v>
      </c>
      <c r="H72" s="9">
        <v>113</v>
      </c>
      <c r="I72" s="1"/>
      <c r="J72" s="1"/>
      <c r="K72" s="1"/>
      <c r="L72" s="1"/>
      <c r="M72" s="1"/>
      <c r="N72" s="1"/>
      <c r="O72" s="1"/>
      <c r="P72" s="1"/>
      <c r="Q72" s="1"/>
      <c r="R72" s="1"/>
      <c r="S72" s="1"/>
      <c r="T72" s="1"/>
      <c r="U72" s="1"/>
      <c r="V72" s="1"/>
      <c r="W72" s="1"/>
      <c r="X72" s="1"/>
      <c r="Y72" s="1"/>
      <c r="Z72" s="1"/>
    </row>
    <row r="73" spans="1:26" ht="15.75" customHeight="1" x14ac:dyDescent="0.25">
      <c r="A73" s="1"/>
      <c r="B73" s="1"/>
      <c r="C73" s="9">
        <v>32</v>
      </c>
      <c r="D73" s="9">
        <v>14</v>
      </c>
      <c r="E73" s="9">
        <v>4</v>
      </c>
      <c r="F73" s="9">
        <v>3</v>
      </c>
      <c r="G73" s="9">
        <v>52302</v>
      </c>
      <c r="H73" s="9">
        <v>85</v>
      </c>
      <c r="I73" s="1"/>
      <c r="J73" s="1"/>
      <c r="K73" s="1"/>
      <c r="L73" s="1"/>
      <c r="M73" s="1"/>
      <c r="N73" s="1"/>
      <c r="O73" s="1"/>
      <c r="P73" s="1"/>
      <c r="Q73" s="1"/>
      <c r="R73" s="1"/>
      <c r="S73" s="1"/>
      <c r="T73" s="1"/>
      <c r="U73" s="1"/>
      <c r="V73" s="1"/>
      <c r="W73" s="1"/>
      <c r="X73" s="1"/>
      <c r="Y73" s="1"/>
      <c r="Z73" s="1"/>
    </row>
    <row r="74" spans="1:26" ht="15.75" customHeight="1" x14ac:dyDescent="0.25">
      <c r="A74" s="1"/>
      <c r="B74" s="1"/>
      <c r="C74" s="9">
        <v>33</v>
      </c>
      <c r="D74" s="9">
        <v>16</v>
      </c>
      <c r="E74" s="9">
        <v>2</v>
      </c>
      <c r="F74" s="9">
        <v>2</v>
      </c>
      <c r="G74" s="9">
        <v>55713</v>
      </c>
      <c r="H74" s="9">
        <v>38</v>
      </c>
      <c r="I74" s="1"/>
      <c r="J74" s="1"/>
      <c r="K74" s="1"/>
      <c r="L74" s="1"/>
      <c r="M74" s="1"/>
      <c r="N74" s="1"/>
      <c r="O74" s="1"/>
      <c r="P74" s="1"/>
      <c r="Q74" s="1"/>
      <c r="R74" s="1"/>
      <c r="S74" s="1"/>
      <c r="T74" s="1"/>
      <c r="U74" s="1"/>
      <c r="V74" s="1"/>
      <c r="W74" s="1"/>
      <c r="X74" s="1"/>
      <c r="Y74" s="1"/>
      <c r="Z74" s="1"/>
    </row>
    <row r="75" spans="1:26" ht="15.75" customHeight="1" x14ac:dyDescent="0.25">
      <c r="A75" s="1"/>
      <c r="B75" s="1"/>
      <c r="C75" s="9">
        <v>33</v>
      </c>
      <c r="D75" s="9">
        <v>16</v>
      </c>
      <c r="E75" s="9">
        <v>3</v>
      </c>
      <c r="F75" s="9">
        <v>3</v>
      </c>
      <c r="G75" s="9">
        <v>46617</v>
      </c>
      <c r="H75" s="9">
        <v>85</v>
      </c>
      <c r="I75" s="1"/>
      <c r="J75" s="1"/>
      <c r="K75" s="1"/>
      <c r="L75" s="1"/>
      <c r="M75" s="1"/>
      <c r="N75" s="1"/>
      <c r="O75" s="1"/>
      <c r="P75" s="1"/>
      <c r="Q75" s="1"/>
      <c r="R75" s="1"/>
      <c r="S75" s="1"/>
      <c r="T75" s="1"/>
      <c r="U75" s="1"/>
      <c r="V75" s="1"/>
      <c r="W75" s="1"/>
      <c r="X75" s="1"/>
      <c r="Y75" s="1"/>
      <c r="Z75" s="1"/>
    </row>
    <row r="76" spans="1:26" ht="15.75" customHeight="1" x14ac:dyDescent="0.25">
      <c r="A76" s="1"/>
      <c r="B76" s="1"/>
      <c r="C76" s="9">
        <v>34</v>
      </c>
      <c r="D76" s="9">
        <v>16</v>
      </c>
      <c r="E76" s="9">
        <v>4</v>
      </c>
      <c r="F76" s="9">
        <v>5</v>
      </c>
      <c r="G76" s="9">
        <v>51165</v>
      </c>
      <c r="H76" s="9">
        <v>169</v>
      </c>
      <c r="I76" s="1"/>
      <c r="J76" s="1"/>
      <c r="K76" s="1"/>
      <c r="L76" s="1"/>
      <c r="M76" s="1"/>
      <c r="N76" s="1"/>
      <c r="O76" s="1"/>
      <c r="P76" s="1"/>
      <c r="Q76" s="1"/>
      <c r="R76" s="1"/>
      <c r="S76" s="1"/>
      <c r="T76" s="1"/>
      <c r="U76" s="1"/>
      <c r="V76" s="1"/>
      <c r="W76" s="1"/>
      <c r="X76" s="1"/>
      <c r="Y76" s="1"/>
      <c r="Z76" s="1"/>
    </row>
    <row r="77" spans="1:26" ht="15.75" customHeight="1" x14ac:dyDescent="0.25">
      <c r="A77" s="1"/>
      <c r="B77" s="1"/>
      <c r="C77" s="9">
        <v>34</v>
      </c>
      <c r="D77" s="9">
        <v>16</v>
      </c>
      <c r="E77" s="9">
        <v>2</v>
      </c>
      <c r="F77" s="9">
        <v>2</v>
      </c>
      <c r="G77" s="9">
        <v>52302</v>
      </c>
      <c r="H77" s="9">
        <v>66</v>
      </c>
      <c r="I77" s="1"/>
      <c r="J77" s="1"/>
      <c r="K77" s="1"/>
      <c r="L77" s="1"/>
      <c r="M77" s="1"/>
      <c r="N77" s="1"/>
      <c r="O77" s="1"/>
      <c r="P77" s="1"/>
      <c r="Q77" s="1"/>
      <c r="R77" s="1"/>
      <c r="S77" s="1"/>
      <c r="T77" s="1"/>
      <c r="U77" s="1"/>
      <c r="V77" s="1"/>
      <c r="W77" s="1"/>
      <c r="X77" s="1"/>
      <c r="Y77" s="1"/>
      <c r="Z77" s="1"/>
    </row>
    <row r="78" spans="1:26" ht="15.75" customHeight="1" x14ac:dyDescent="0.25">
      <c r="A78" s="1"/>
      <c r="B78" s="1"/>
      <c r="C78" s="9">
        <v>35</v>
      </c>
      <c r="D78" s="9">
        <v>16</v>
      </c>
      <c r="E78" s="9">
        <v>4</v>
      </c>
      <c r="F78" s="9">
        <v>3</v>
      </c>
      <c r="G78" s="9">
        <v>48891</v>
      </c>
      <c r="H78" s="9">
        <v>85</v>
      </c>
      <c r="I78" s="1"/>
      <c r="J78" s="1"/>
      <c r="K78" s="1"/>
      <c r="L78" s="1"/>
      <c r="M78" s="1"/>
      <c r="N78" s="1"/>
      <c r="O78" s="1"/>
      <c r="P78" s="1"/>
      <c r="Q78" s="1"/>
      <c r="R78" s="1"/>
      <c r="S78" s="1"/>
      <c r="T78" s="1"/>
      <c r="U78" s="1"/>
      <c r="V78" s="1"/>
      <c r="W78" s="1"/>
      <c r="X78" s="1"/>
      <c r="Y78" s="1"/>
      <c r="Z78" s="1"/>
    </row>
    <row r="79" spans="1:26" ht="15.75" customHeight="1" x14ac:dyDescent="0.25">
      <c r="A79" s="1"/>
      <c r="B79" s="1"/>
      <c r="C79" s="9">
        <v>35</v>
      </c>
      <c r="D79" s="9">
        <v>16</v>
      </c>
      <c r="E79" s="9">
        <v>3</v>
      </c>
      <c r="F79" s="9">
        <v>3</v>
      </c>
      <c r="G79" s="9">
        <v>60261</v>
      </c>
      <c r="H79" s="9">
        <v>94</v>
      </c>
      <c r="I79" s="1"/>
      <c r="J79" s="1"/>
      <c r="K79" s="1"/>
      <c r="L79" s="1"/>
      <c r="M79" s="1"/>
      <c r="N79" s="1"/>
      <c r="O79" s="1"/>
      <c r="P79" s="1"/>
      <c r="Q79" s="1"/>
      <c r="R79" s="1"/>
      <c r="S79" s="1"/>
      <c r="T79" s="1"/>
      <c r="U79" s="1"/>
      <c r="V79" s="1"/>
      <c r="W79" s="1"/>
      <c r="X79" s="1"/>
      <c r="Y79" s="1"/>
      <c r="Z79" s="1"/>
    </row>
    <row r="80" spans="1:26" ht="15.75" customHeight="1" x14ac:dyDescent="0.25">
      <c r="A80" s="1"/>
      <c r="B80" s="1"/>
      <c r="C80" s="9">
        <v>35</v>
      </c>
      <c r="D80" s="9">
        <v>18</v>
      </c>
      <c r="E80" s="9">
        <v>3</v>
      </c>
      <c r="F80" s="9">
        <v>3</v>
      </c>
      <c r="G80" s="9">
        <v>67083</v>
      </c>
      <c r="H80" s="9">
        <v>85</v>
      </c>
      <c r="I80" s="1"/>
      <c r="J80" s="1"/>
      <c r="K80" s="1"/>
      <c r="L80" s="1"/>
      <c r="M80" s="1"/>
      <c r="N80" s="1"/>
      <c r="O80" s="1"/>
      <c r="P80" s="1"/>
      <c r="Q80" s="1"/>
      <c r="R80" s="1"/>
      <c r="S80" s="1"/>
      <c r="T80" s="1"/>
      <c r="U80" s="1"/>
      <c r="V80" s="1"/>
      <c r="W80" s="1"/>
      <c r="X80" s="1"/>
      <c r="Y80" s="1"/>
      <c r="Z80" s="1"/>
    </row>
    <row r="81" spans="1:26" ht="15.75" customHeight="1" x14ac:dyDescent="0.25">
      <c r="A81" s="1"/>
      <c r="B81" s="1"/>
      <c r="C81" s="9">
        <v>36</v>
      </c>
      <c r="D81" s="9">
        <v>12</v>
      </c>
      <c r="E81" s="9">
        <v>4</v>
      </c>
      <c r="F81" s="9">
        <v>3</v>
      </c>
      <c r="G81" s="9">
        <v>44343</v>
      </c>
      <c r="H81" s="9">
        <v>94</v>
      </c>
      <c r="I81" s="1"/>
      <c r="J81" s="1"/>
      <c r="K81" s="1"/>
      <c r="L81" s="1"/>
      <c r="M81" s="1"/>
      <c r="N81" s="1"/>
      <c r="O81" s="1"/>
      <c r="P81" s="1"/>
      <c r="Q81" s="1"/>
      <c r="R81" s="1"/>
      <c r="S81" s="1"/>
      <c r="T81" s="1"/>
      <c r="U81" s="1"/>
      <c r="V81" s="1"/>
      <c r="W81" s="1"/>
      <c r="X81" s="1"/>
      <c r="Y81" s="1"/>
      <c r="Z81" s="1"/>
    </row>
    <row r="82" spans="1:26" ht="15.75" customHeight="1" x14ac:dyDescent="0.25">
      <c r="A82" s="1"/>
      <c r="B82" s="1"/>
      <c r="C82" s="9">
        <v>37</v>
      </c>
      <c r="D82" s="9">
        <v>16</v>
      </c>
      <c r="E82" s="9">
        <v>3</v>
      </c>
      <c r="F82" s="9">
        <v>3</v>
      </c>
      <c r="G82" s="9">
        <v>37521</v>
      </c>
      <c r="H82" s="9">
        <v>85</v>
      </c>
      <c r="I82" s="1"/>
      <c r="J82" s="1"/>
      <c r="K82" s="1"/>
      <c r="L82" s="1"/>
      <c r="M82" s="1"/>
      <c r="N82" s="1"/>
      <c r="O82" s="1"/>
      <c r="P82" s="1"/>
      <c r="Q82" s="1"/>
      <c r="R82" s="1"/>
      <c r="S82" s="1"/>
      <c r="T82" s="1"/>
      <c r="U82" s="1"/>
      <c r="V82" s="1"/>
      <c r="W82" s="1"/>
      <c r="X82" s="1"/>
      <c r="Y82" s="1"/>
      <c r="Z82" s="1"/>
    </row>
    <row r="83" spans="1:26" ht="15.75" customHeight="1" x14ac:dyDescent="0.25">
      <c r="A83" s="1"/>
      <c r="B83" s="1"/>
      <c r="C83" s="9">
        <v>38</v>
      </c>
      <c r="D83" s="9">
        <v>16</v>
      </c>
      <c r="E83" s="9">
        <v>3</v>
      </c>
      <c r="F83" s="9">
        <v>3</v>
      </c>
      <c r="G83" s="9">
        <v>46617</v>
      </c>
      <c r="H83" s="9">
        <v>75</v>
      </c>
      <c r="I83" s="1"/>
      <c r="J83" s="1"/>
      <c r="K83" s="1"/>
      <c r="L83" s="1"/>
      <c r="M83" s="1"/>
      <c r="N83" s="1"/>
      <c r="O83" s="1"/>
      <c r="P83" s="1"/>
      <c r="Q83" s="1"/>
      <c r="R83" s="1"/>
      <c r="S83" s="1"/>
      <c r="T83" s="1"/>
      <c r="U83" s="1"/>
      <c r="V83" s="1"/>
      <c r="W83" s="1"/>
      <c r="X83" s="1"/>
      <c r="Y83" s="1"/>
      <c r="Z83" s="1"/>
    </row>
    <row r="84" spans="1:26" ht="15.75" customHeight="1" x14ac:dyDescent="0.25">
      <c r="A84" s="1"/>
      <c r="B84" s="1"/>
      <c r="C84" s="9">
        <v>38</v>
      </c>
      <c r="D84" s="9">
        <v>14</v>
      </c>
      <c r="E84" s="9">
        <v>2</v>
      </c>
      <c r="F84" s="9">
        <v>3</v>
      </c>
      <c r="G84" s="9">
        <v>54576</v>
      </c>
      <c r="H84" s="9">
        <v>56</v>
      </c>
      <c r="I84" s="1"/>
      <c r="J84" s="1"/>
      <c r="K84" s="1"/>
      <c r="L84" s="1"/>
      <c r="M84" s="1"/>
      <c r="N84" s="1"/>
      <c r="O84" s="1"/>
      <c r="P84" s="1"/>
      <c r="Q84" s="1"/>
      <c r="R84" s="1"/>
      <c r="S84" s="1"/>
      <c r="T84" s="1"/>
      <c r="U84" s="1"/>
      <c r="V84" s="1"/>
      <c r="W84" s="1"/>
      <c r="X84" s="1"/>
      <c r="Y84" s="1"/>
      <c r="Z84" s="1"/>
    </row>
    <row r="85" spans="1:26" ht="15.75" customHeight="1" x14ac:dyDescent="0.25">
      <c r="A85" s="1"/>
      <c r="B85" s="1"/>
      <c r="C85" s="9">
        <v>38</v>
      </c>
      <c r="D85" s="9">
        <v>14</v>
      </c>
      <c r="E85" s="9">
        <v>2</v>
      </c>
      <c r="F85" s="9">
        <v>3</v>
      </c>
      <c r="G85" s="9">
        <v>52302</v>
      </c>
      <c r="H85" s="9">
        <v>56</v>
      </c>
      <c r="I85" s="1"/>
      <c r="J85" s="1"/>
      <c r="K85" s="1"/>
      <c r="L85" s="1"/>
      <c r="M85" s="1"/>
      <c r="N85" s="1"/>
      <c r="O85" s="1"/>
      <c r="P85" s="1"/>
      <c r="Q85" s="1"/>
      <c r="R85" s="1"/>
      <c r="S85" s="1"/>
      <c r="T85" s="1"/>
      <c r="U85" s="1"/>
      <c r="V85" s="1"/>
      <c r="W85" s="1"/>
      <c r="X85" s="1"/>
      <c r="Y85" s="1"/>
      <c r="Z85" s="1"/>
    </row>
    <row r="86" spans="1:26" ht="15.75" customHeight="1" x14ac:dyDescent="0.25">
      <c r="A86" s="1"/>
      <c r="B86" s="1"/>
      <c r="C86" s="9">
        <v>38</v>
      </c>
      <c r="D86" s="9">
        <v>16</v>
      </c>
      <c r="E86" s="9">
        <v>3</v>
      </c>
      <c r="F86" s="9">
        <v>3</v>
      </c>
      <c r="G86" s="9">
        <v>56850</v>
      </c>
      <c r="H86" s="9">
        <v>75</v>
      </c>
      <c r="I86" s="1"/>
      <c r="J86" s="1"/>
      <c r="K86" s="1"/>
      <c r="L86" s="1"/>
      <c r="M86" s="1"/>
      <c r="N86" s="1"/>
      <c r="O86" s="1"/>
      <c r="P86" s="1"/>
      <c r="Q86" s="1"/>
      <c r="R86" s="1"/>
      <c r="S86" s="1"/>
      <c r="T86" s="1"/>
      <c r="U86" s="1"/>
      <c r="V86" s="1"/>
      <c r="W86" s="1"/>
      <c r="X86" s="1"/>
      <c r="Y86" s="1"/>
      <c r="Z86" s="1"/>
    </row>
    <row r="87" spans="1:26" ht="15.75" customHeight="1" x14ac:dyDescent="0.25">
      <c r="A87" s="1"/>
      <c r="B87" s="1"/>
      <c r="C87" s="9">
        <v>39</v>
      </c>
      <c r="D87" s="9">
        <v>16</v>
      </c>
      <c r="E87" s="9">
        <v>4</v>
      </c>
      <c r="F87" s="9">
        <v>4</v>
      </c>
      <c r="G87" s="9">
        <v>59124</v>
      </c>
      <c r="H87" s="9">
        <v>132</v>
      </c>
      <c r="I87" s="1"/>
      <c r="J87" s="1"/>
      <c r="K87" s="1"/>
      <c r="L87" s="1"/>
      <c r="M87" s="1"/>
      <c r="N87" s="1"/>
      <c r="O87" s="1"/>
      <c r="P87" s="1"/>
      <c r="Q87" s="1"/>
      <c r="R87" s="1"/>
      <c r="S87" s="1"/>
      <c r="T87" s="1"/>
      <c r="U87" s="1"/>
      <c r="V87" s="1"/>
      <c r="W87" s="1"/>
      <c r="X87" s="1"/>
      <c r="Y87" s="1"/>
      <c r="Z87" s="1"/>
    </row>
    <row r="88" spans="1:26" ht="15.75" customHeight="1" x14ac:dyDescent="0.25">
      <c r="A88" s="1"/>
      <c r="B88" s="1"/>
      <c r="C88" s="9">
        <v>40</v>
      </c>
      <c r="D88" s="9">
        <v>16</v>
      </c>
      <c r="E88" s="9">
        <v>3</v>
      </c>
      <c r="F88" s="9">
        <v>3</v>
      </c>
      <c r="G88" s="9">
        <v>61398</v>
      </c>
      <c r="H88" s="9">
        <v>66</v>
      </c>
      <c r="I88" s="1"/>
      <c r="J88" s="1"/>
      <c r="K88" s="1"/>
      <c r="L88" s="1"/>
      <c r="M88" s="1"/>
      <c r="N88" s="1"/>
      <c r="O88" s="1"/>
      <c r="P88" s="1"/>
      <c r="Q88" s="1"/>
      <c r="R88" s="1"/>
      <c r="S88" s="1"/>
      <c r="T88" s="1"/>
      <c r="U88" s="1"/>
      <c r="V88" s="1"/>
      <c r="W88" s="1"/>
      <c r="X88" s="1"/>
      <c r="Y88" s="1"/>
      <c r="Z88" s="1"/>
    </row>
    <row r="89" spans="1:26" ht="15.75" customHeight="1" x14ac:dyDescent="0.25">
      <c r="A89" s="1"/>
      <c r="B89" s="1"/>
      <c r="C89" s="9">
        <v>41</v>
      </c>
      <c r="D89" s="9">
        <v>16</v>
      </c>
      <c r="E89" s="9">
        <v>4</v>
      </c>
      <c r="F89" s="9">
        <v>3</v>
      </c>
      <c r="G89" s="9">
        <v>54576</v>
      </c>
      <c r="H89" s="9">
        <v>103</v>
      </c>
      <c r="I89" s="1"/>
      <c r="J89" s="1"/>
      <c r="K89" s="1"/>
      <c r="L89" s="1"/>
      <c r="M89" s="1"/>
      <c r="N89" s="1"/>
      <c r="O89" s="1"/>
      <c r="P89" s="1"/>
      <c r="Q89" s="1"/>
      <c r="R89" s="1"/>
      <c r="S89" s="1"/>
      <c r="T89" s="1"/>
      <c r="U89" s="1"/>
      <c r="V89" s="1"/>
      <c r="W89" s="1"/>
      <c r="X89" s="1"/>
      <c r="Y89" s="1"/>
      <c r="Z89" s="1"/>
    </row>
    <row r="90" spans="1:26" ht="15.75" customHeight="1" x14ac:dyDescent="0.25">
      <c r="A90" s="1"/>
      <c r="B90" s="1"/>
      <c r="C90" s="9">
        <v>43</v>
      </c>
      <c r="D90" s="9">
        <v>16</v>
      </c>
      <c r="E90" s="9">
        <v>3</v>
      </c>
      <c r="F90" s="9">
        <v>3</v>
      </c>
      <c r="G90" s="9">
        <v>53439</v>
      </c>
      <c r="H90" s="9">
        <v>66</v>
      </c>
      <c r="I90" s="1"/>
      <c r="J90" s="1"/>
      <c r="K90" s="1"/>
      <c r="L90" s="1"/>
      <c r="M90" s="1"/>
      <c r="N90" s="1"/>
      <c r="O90" s="1"/>
      <c r="P90" s="1"/>
      <c r="Q90" s="1"/>
      <c r="R90" s="1"/>
      <c r="S90" s="1"/>
      <c r="T90" s="1"/>
      <c r="U90" s="1"/>
      <c r="V90" s="1"/>
      <c r="W90" s="1"/>
      <c r="X90" s="1"/>
      <c r="Y90" s="1"/>
      <c r="Z90" s="1"/>
    </row>
    <row r="91" spans="1:26" ht="15.75" customHeight="1" x14ac:dyDescent="0.25">
      <c r="A91" s="1"/>
      <c r="B91" s="1"/>
      <c r="C91" s="9">
        <v>44</v>
      </c>
      <c r="D91" s="9">
        <v>16</v>
      </c>
      <c r="E91" s="9">
        <v>3</v>
      </c>
      <c r="F91" s="9">
        <v>4</v>
      </c>
      <c r="G91" s="9">
        <v>57987</v>
      </c>
      <c r="H91" s="9">
        <v>75</v>
      </c>
      <c r="I91" s="1"/>
      <c r="J91" s="1"/>
      <c r="K91" s="1"/>
      <c r="L91" s="1"/>
      <c r="M91" s="1"/>
      <c r="N91" s="1"/>
      <c r="O91" s="1"/>
      <c r="P91" s="1"/>
      <c r="Q91" s="1"/>
      <c r="R91" s="1"/>
      <c r="S91" s="1"/>
      <c r="T91" s="1"/>
      <c r="U91" s="1"/>
      <c r="V91" s="1"/>
      <c r="W91" s="1"/>
      <c r="X91" s="1"/>
      <c r="Y91" s="1"/>
      <c r="Z91" s="1"/>
    </row>
    <row r="92" spans="1:26" ht="15.75" customHeight="1" x14ac:dyDescent="0.25">
      <c r="A92" s="1"/>
      <c r="B92" s="1"/>
      <c r="C92" s="9">
        <v>46</v>
      </c>
      <c r="D92" s="9">
        <v>16</v>
      </c>
      <c r="E92" s="9">
        <v>3</v>
      </c>
      <c r="F92" s="9">
        <v>2</v>
      </c>
      <c r="G92" s="9">
        <v>60261</v>
      </c>
      <c r="H92" s="9">
        <v>47</v>
      </c>
      <c r="I92" s="1"/>
      <c r="J92" s="1"/>
      <c r="K92" s="1"/>
      <c r="L92" s="1"/>
      <c r="M92" s="1"/>
      <c r="N92" s="1"/>
      <c r="O92" s="1"/>
      <c r="P92" s="1"/>
      <c r="Q92" s="1"/>
      <c r="R92" s="1"/>
      <c r="S92" s="1"/>
      <c r="T92" s="1"/>
      <c r="U92" s="1"/>
      <c r="V92" s="1"/>
      <c r="W92" s="1"/>
      <c r="X92" s="1"/>
      <c r="Y92" s="1"/>
      <c r="Z92" s="1"/>
    </row>
    <row r="93" spans="1:26" ht="15.75" customHeight="1" x14ac:dyDescent="0.25">
      <c r="A93" s="1"/>
      <c r="B93" s="1"/>
      <c r="C93" s="9">
        <v>47</v>
      </c>
      <c r="D93" s="9">
        <v>16</v>
      </c>
      <c r="E93" s="9">
        <v>4</v>
      </c>
      <c r="F93" s="9">
        <v>3</v>
      </c>
      <c r="G93" s="9">
        <v>56850</v>
      </c>
      <c r="H93" s="9">
        <v>94</v>
      </c>
      <c r="I93" s="1"/>
      <c r="J93" s="1"/>
      <c r="K93" s="1"/>
      <c r="L93" s="1"/>
      <c r="M93" s="1"/>
      <c r="N93" s="1"/>
      <c r="O93" s="1"/>
      <c r="P93" s="1"/>
      <c r="Q93" s="1"/>
      <c r="R93" s="1"/>
      <c r="S93" s="1"/>
      <c r="T93" s="1"/>
      <c r="U93" s="1"/>
      <c r="V93" s="1"/>
      <c r="W93" s="1"/>
      <c r="X93" s="1"/>
      <c r="Y93" s="1"/>
      <c r="Z93" s="1"/>
    </row>
    <row r="94" spans="1:26" ht="15.75" customHeight="1" x14ac:dyDescent="0.25">
      <c r="A94" s="1"/>
      <c r="B94" s="1"/>
      <c r="C94" s="9">
        <v>50</v>
      </c>
      <c r="D94" s="9">
        <v>16</v>
      </c>
      <c r="E94" s="9">
        <v>3</v>
      </c>
      <c r="F94" s="9">
        <v>3</v>
      </c>
      <c r="G94" s="9">
        <v>64809</v>
      </c>
      <c r="H94" s="9">
        <v>66</v>
      </c>
      <c r="I94" s="1"/>
      <c r="J94" s="1"/>
      <c r="K94" s="1"/>
      <c r="L94" s="1"/>
      <c r="M94" s="1"/>
      <c r="N94" s="1"/>
      <c r="O94" s="1"/>
      <c r="P94" s="1"/>
      <c r="Q94" s="1"/>
      <c r="R94" s="1"/>
      <c r="S94" s="1"/>
      <c r="T94" s="1"/>
      <c r="U94" s="1"/>
      <c r="V94" s="1"/>
      <c r="W94" s="1"/>
      <c r="X94" s="1"/>
      <c r="Y94" s="1"/>
      <c r="Z94" s="1"/>
    </row>
    <row r="95" spans="1:26" ht="15.75" customHeight="1" x14ac:dyDescent="0.25">
      <c r="A95" s="1"/>
      <c r="B95" s="1"/>
      <c r="C95" s="9">
        <v>19</v>
      </c>
      <c r="D95" s="9">
        <v>14</v>
      </c>
      <c r="E95" s="9">
        <v>3</v>
      </c>
      <c r="F95" s="9">
        <v>3</v>
      </c>
      <c r="G95" s="9">
        <v>31836</v>
      </c>
      <c r="H95" s="9">
        <v>64</v>
      </c>
      <c r="I95" s="1"/>
      <c r="J95" s="1"/>
      <c r="K95" s="1"/>
      <c r="L95" s="1"/>
      <c r="M95" s="1"/>
      <c r="N95" s="1"/>
      <c r="O95" s="1"/>
      <c r="P95" s="1"/>
      <c r="Q95" s="1"/>
      <c r="R95" s="1"/>
      <c r="S95" s="1"/>
      <c r="T95" s="1"/>
      <c r="U95" s="1"/>
      <c r="V95" s="1"/>
      <c r="W95" s="1"/>
      <c r="X95" s="1"/>
      <c r="Y95" s="1"/>
      <c r="Z95" s="1"/>
    </row>
    <row r="96" spans="1:26" ht="15.75" customHeight="1" x14ac:dyDescent="0.25">
      <c r="A96" s="1"/>
      <c r="B96" s="1"/>
      <c r="C96" s="9">
        <v>20</v>
      </c>
      <c r="D96" s="9">
        <v>14</v>
      </c>
      <c r="E96" s="9">
        <v>2</v>
      </c>
      <c r="F96" s="9">
        <v>3</v>
      </c>
      <c r="G96" s="9">
        <v>32973</v>
      </c>
      <c r="H96" s="9">
        <v>53</v>
      </c>
      <c r="I96" s="1"/>
      <c r="J96" s="1"/>
      <c r="K96" s="1"/>
      <c r="L96" s="1"/>
      <c r="M96" s="1"/>
      <c r="N96" s="1"/>
      <c r="O96" s="1"/>
      <c r="P96" s="1"/>
      <c r="Q96" s="1"/>
      <c r="R96" s="1"/>
      <c r="S96" s="1"/>
      <c r="T96" s="1"/>
      <c r="U96" s="1"/>
      <c r="V96" s="1"/>
      <c r="W96" s="1"/>
      <c r="X96" s="1"/>
      <c r="Y96" s="1"/>
      <c r="Z96" s="1"/>
    </row>
    <row r="97" spans="1:26" ht="15.75" customHeight="1" x14ac:dyDescent="0.25">
      <c r="A97" s="1"/>
      <c r="B97" s="1"/>
      <c r="C97" s="9">
        <v>20</v>
      </c>
      <c r="D97" s="9">
        <v>14</v>
      </c>
      <c r="E97" s="9">
        <v>3</v>
      </c>
      <c r="F97" s="9">
        <v>3</v>
      </c>
      <c r="G97" s="9">
        <v>34110</v>
      </c>
      <c r="H97" s="9">
        <v>106</v>
      </c>
      <c r="I97" s="1"/>
      <c r="J97" s="1"/>
      <c r="K97" s="1"/>
      <c r="L97" s="1"/>
      <c r="M97" s="1"/>
      <c r="N97" s="1"/>
      <c r="O97" s="1"/>
      <c r="P97" s="1"/>
      <c r="Q97" s="1"/>
      <c r="R97" s="1"/>
      <c r="S97" s="1"/>
      <c r="T97" s="1"/>
      <c r="U97" s="1"/>
      <c r="V97" s="1"/>
      <c r="W97" s="1"/>
      <c r="X97" s="1"/>
      <c r="Y97" s="1"/>
      <c r="Z97" s="1"/>
    </row>
    <row r="98" spans="1:26" ht="15.75" customHeight="1" x14ac:dyDescent="0.25">
      <c r="A98" s="1"/>
      <c r="B98" s="1"/>
      <c r="C98" s="9">
        <v>20</v>
      </c>
      <c r="D98" s="9">
        <v>14</v>
      </c>
      <c r="E98" s="9">
        <v>3</v>
      </c>
      <c r="F98" s="9">
        <v>3</v>
      </c>
      <c r="G98" s="9">
        <v>38658</v>
      </c>
      <c r="H98" s="9">
        <v>95</v>
      </c>
      <c r="I98" s="1"/>
      <c r="J98" s="1"/>
      <c r="K98" s="1"/>
      <c r="L98" s="1"/>
      <c r="M98" s="1"/>
      <c r="N98" s="1"/>
      <c r="O98" s="1"/>
      <c r="P98" s="1"/>
      <c r="Q98" s="1"/>
      <c r="R98" s="1"/>
      <c r="S98" s="1"/>
      <c r="T98" s="1"/>
      <c r="U98" s="1"/>
      <c r="V98" s="1"/>
      <c r="W98" s="1"/>
      <c r="X98" s="1"/>
      <c r="Y98" s="1"/>
      <c r="Z98" s="1"/>
    </row>
    <row r="99" spans="1:26" ht="15.75" customHeight="1" x14ac:dyDescent="0.25">
      <c r="A99" s="1"/>
      <c r="B99" s="1"/>
      <c r="C99" s="9">
        <v>21</v>
      </c>
      <c r="D99" s="9">
        <v>14</v>
      </c>
      <c r="E99" s="9">
        <v>5</v>
      </c>
      <c r="F99" s="9">
        <v>4</v>
      </c>
      <c r="G99" s="9">
        <v>34110</v>
      </c>
      <c r="H99" s="9">
        <v>212</v>
      </c>
      <c r="I99" s="1"/>
      <c r="J99" s="1"/>
      <c r="K99" s="1"/>
      <c r="L99" s="1"/>
      <c r="M99" s="1"/>
      <c r="N99" s="1"/>
      <c r="O99" s="1"/>
      <c r="P99" s="1"/>
      <c r="Q99" s="1"/>
      <c r="R99" s="1"/>
      <c r="S99" s="1"/>
      <c r="T99" s="1"/>
      <c r="U99" s="1"/>
      <c r="V99" s="1"/>
      <c r="W99" s="1"/>
      <c r="X99" s="1"/>
      <c r="Y99" s="1"/>
      <c r="Z99" s="1"/>
    </row>
    <row r="100" spans="1:26" ht="15.75" customHeight="1" x14ac:dyDescent="0.25">
      <c r="A100" s="1"/>
      <c r="B100" s="1"/>
      <c r="C100" s="9">
        <v>21</v>
      </c>
      <c r="D100" s="9">
        <v>16</v>
      </c>
      <c r="E100" s="9">
        <v>2</v>
      </c>
      <c r="F100" s="9">
        <v>2</v>
      </c>
      <c r="G100" s="9">
        <v>34110</v>
      </c>
      <c r="H100" s="9">
        <v>42</v>
      </c>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9">
        <v>21</v>
      </c>
      <c r="D101" s="9">
        <v>12</v>
      </c>
      <c r="E101" s="9">
        <v>2</v>
      </c>
      <c r="F101" s="9">
        <v>2</v>
      </c>
      <c r="G101" s="9">
        <v>32973</v>
      </c>
      <c r="H101" s="9">
        <v>53</v>
      </c>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9">
        <v>23</v>
      </c>
      <c r="D102" s="9">
        <v>14</v>
      </c>
      <c r="E102" s="9">
        <v>3</v>
      </c>
      <c r="F102" s="9">
        <v>3</v>
      </c>
      <c r="G102" s="9">
        <v>36384</v>
      </c>
      <c r="H102" s="9">
        <v>95</v>
      </c>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9">
        <v>23</v>
      </c>
      <c r="D103" s="9">
        <v>14</v>
      </c>
      <c r="E103" s="9">
        <v>3</v>
      </c>
      <c r="F103" s="9">
        <v>3</v>
      </c>
      <c r="G103" s="9">
        <v>38658</v>
      </c>
      <c r="H103" s="9">
        <v>85</v>
      </c>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9">
        <v>23</v>
      </c>
      <c r="D104" s="9">
        <v>16</v>
      </c>
      <c r="E104" s="9">
        <v>3</v>
      </c>
      <c r="F104" s="9">
        <v>3</v>
      </c>
      <c r="G104" s="9">
        <v>45480</v>
      </c>
      <c r="H104" s="9">
        <v>95</v>
      </c>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9">
        <v>23</v>
      </c>
      <c r="D105" s="9">
        <v>16</v>
      </c>
      <c r="E105" s="9">
        <v>4</v>
      </c>
      <c r="F105" s="9">
        <v>3</v>
      </c>
      <c r="G105" s="9">
        <v>45480</v>
      </c>
      <c r="H105" s="9">
        <v>127</v>
      </c>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9">
        <v>23</v>
      </c>
      <c r="D106" s="9">
        <v>16</v>
      </c>
      <c r="E106" s="9">
        <v>3</v>
      </c>
      <c r="F106" s="9">
        <v>2</v>
      </c>
      <c r="G106" s="9">
        <v>43206</v>
      </c>
      <c r="H106" s="9">
        <v>74</v>
      </c>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9">
        <v>23</v>
      </c>
      <c r="D107" s="9">
        <v>14</v>
      </c>
      <c r="E107" s="9">
        <v>3</v>
      </c>
      <c r="F107" s="9">
        <v>2</v>
      </c>
      <c r="G107" s="9">
        <v>40932</v>
      </c>
      <c r="H107" s="9">
        <v>53</v>
      </c>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9">
        <v>23</v>
      </c>
      <c r="D108" s="9">
        <v>16</v>
      </c>
      <c r="E108" s="9">
        <v>3</v>
      </c>
      <c r="F108" s="9">
        <v>3</v>
      </c>
      <c r="G108" s="9">
        <v>45480</v>
      </c>
      <c r="H108" s="9">
        <v>64</v>
      </c>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9">
        <v>24</v>
      </c>
      <c r="D109" s="9">
        <v>14</v>
      </c>
      <c r="E109" s="9">
        <v>3</v>
      </c>
      <c r="F109" s="9">
        <v>2</v>
      </c>
      <c r="G109" s="9">
        <v>40932</v>
      </c>
      <c r="H109" s="9">
        <v>85</v>
      </c>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9">
        <v>24</v>
      </c>
      <c r="D110" s="9">
        <v>14</v>
      </c>
      <c r="E110" s="9">
        <v>3</v>
      </c>
      <c r="F110" s="9">
        <v>4</v>
      </c>
      <c r="G110" s="9">
        <v>48891</v>
      </c>
      <c r="H110" s="9">
        <v>106</v>
      </c>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9">
        <v>24</v>
      </c>
      <c r="D111" s="9">
        <v>16</v>
      </c>
      <c r="E111" s="9">
        <v>3</v>
      </c>
      <c r="F111" s="9">
        <v>3</v>
      </c>
      <c r="G111" s="9">
        <v>50028</v>
      </c>
      <c r="H111" s="9">
        <v>106</v>
      </c>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9">
        <v>25</v>
      </c>
      <c r="D112" s="9">
        <v>14</v>
      </c>
      <c r="E112" s="9">
        <v>2</v>
      </c>
      <c r="F112" s="9">
        <v>3</v>
      </c>
      <c r="G112" s="9">
        <v>45480</v>
      </c>
      <c r="H112" s="9">
        <v>85</v>
      </c>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9">
        <v>25</v>
      </c>
      <c r="D113" s="9">
        <v>14</v>
      </c>
      <c r="E113" s="9">
        <v>3</v>
      </c>
      <c r="F113" s="9">
        <v>4</v>
      </c>
      <c r="G113" s="9">
        <v>43206</v>
      </c>
      <c r="H113" s="9">
        <v>127</v>
      </c>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9">
        <v>25</v>
      </c>
      <c r="D114" s="9">
        <v>16</v>
      </c>
      <c r="E114" s="9">
        <v>2</v>
      </c>
      <c r="F114" s="9">
        <v>2</v>
      </c>
      <c r="G114" s="9">
        <v>52302</v>
      </c>
      <c r="H114" s="9">
        <v>42</v>
      </c>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9">
        <v>25</v>
      </c>
      <c r="D115" s="9">
        <v>14</v>
      </c>
      <c r="E115" s="9">
        <v>5</v>
      </c>
      <c r="F115" s="9">
        <v>3</v>
      </c>
      <c r="G115" s="9">
        <v>47754</v>
      </c>
      <c r="H115" s="9">
        <v>106</v>
      </c>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9">
        <v>25</v>
      </c>
      <c r="D116" s="9">
        <v>14</v>
      </c>
      <c r="E116" s="9">
        <v>3</v>
      </c>
      <c r="F116" s="9">
        <v>3</v>
      </c>
      <c r="G116" s="9">
        <v>45480</v>
      </c>
      <c r="H116" s="9">
        <v>95</v>
      </c>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9">
        <v>25</v>
      </c>
      <c r="D117" s="9">
        <v>14</v>
      </c>
      <c r="E117" s="9">
        <v>2</v>
      </c>
      <c r="F117" s="9">
        <v>3</v>
      </c>
      <c r="G117" s="9">
        <v>43206</v>
      </c>
      <c r="H117" s="9">
        <v>64</v>
      </c>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9">
        <v>25</v>
      </c>
      <c r="D118" s="9">
        <v>14</v>
      </c>
      <c r="E118" s="9">
        <v>4</v>
      </c>
      <c r="F118" s="9">
        <v>3</v>
      </c>
      <c r="G118" s="9">
        <v>45480</v>
      </c>
      <c r="H118" s="9">
        <v>170</v>
      </c>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9">
        <v>25</v>
      </c>
      <c r="D119" s="9">
        <v>14</v>
      </c>
      <c r="E119" s="9">
        <v>3</v>
      </c>
      <c r="F119" s="9">
        <v>4</v>
      </c>
      <c r="G119" s="9">
        <v>43206</v>
      </c>
      <c r="H119" s="9">
        <v>106</v>
      </c>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9">
        <v>25</v>
      </c>
      <c r="D120" s="9">
        <v>16</v>
      </c>
      <c r="E120" s="9">
        <v>2</v>
      </c>
      <c r="F120" s="9">
        <v>3</v>
      </c>
      <c r="G120" s="9">
        <v>50028</v>
      </c>
      <c r="H120" s="9">
        <v>53</v>
      </c>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9">
        <v>25</v>
      </c>
      <c r="D121" s="9">
        <v>14</v>
      </c>
      <c r="E121" s="9">
        <v>2</v>
      </c>
      <c r="F121" s="9">
        <v>2</v>
      </c>
      <c r="G121" s="9">
        <v>45480</v>
      </c>
      <c r="H121" s="9">
        <v>42</v>
      </c>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9">
        <v>25</v>
      </c>
      <c r="D122" s="9">
        <v>14</v>
      </c>
      <c r="E122" s="9">
        <v>4</v>
      </c>
      <c r="F122" s="9">
        <v>3</v>
      </c>
      <c r="G122" s="9">
        <v>48891</v>
      </c>
      <c r="H122" s="9">
        <v>127</v>
      </c>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9">
        <v>26</v>
      </c>
      <c r="D123" s="9">
        <v>16</v>
      </c>
      <c r="E123" s="9">
        <v>4</v>
      </c>
      <c r="F123" s="9">
        <v>3</v>
      </c>
      <c r="G123" s="9">
        <v>45480</v>
      </c>
      <c r="H123" s="9">
        <v>85</v>
      </c>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9">
        <v>26</v>
      </c>
      <c r="D124" s="9">
        <v>16</v>
      </c>
      <c r="E124" s="9">
        <v>4</v>
      </c>
      <c r="F124" s="9">
        <v>4</v>
      </c>
      <c r="G124" s="9">
        <v>50028</v>
      </c>
      <c r="H124" s="9">
        <v>127</v>
      </c>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9">
        <v>26</v>
      </c>
      <c r="D125" s="9">
        <v>16</v>
      </c>
      <c r="E125" s="9">
        <v>4</v>
      </c>
      <c r="F125" s="9">
        <v>3</v>
      </c>
      <c r="G125" s="9">
        <v>51165</v>
      </c>
      <c r="H125" s="9">
        <v>106</v>
      </c>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9">
        <v>27</v>
      </c>
      <c r="D126" s="9">
        <v>14</v>
      </c>
      <c r="E126" s="9">
        <v>4</v>
      </c>
      <c r="F126" s="9">
        <v>2</v>
      </c>
      <c r="G126" s="9">
        <v>45480</v>
      </c>
      <c r="H126" s="9">
        <v>53</v>
      </c>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9">
        <v>29</v>
      </c>
      <c r="D127" s="9">
        <v>14</v>
      </c>
      <c r="E127" s="9">
        <v>3</v>
      </c>
      <c r="F127" s="9">
        <v>3</v>
      </c>
      <c r="G127" s="9">
        <v>51165</v>
      </c>
      <c r="H127" s="9">
        <v>95</v>
      </c>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9">
        <v>30</v>
      </c>
      <c r="D128" s="9">
        <v>14</v>
      </c>
      <c r="E128" s="9">
        <v>3</v>
      </c>
      <c r="F128" s="9">
        <v>3</v>
      </c>
      <c r="G128" s="9">
        <v>57987</v>
      </c>
      <c r="H128" s="9">
        <v>74</v>
      </c>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9">
        <v>30</v>
      </c>
      <c r="D129" s="9">
        <v>13</v>
      </c>
      <c r="E129" s="9">
        <v>4</v>
      </c>
      <c r="F129" s="9">
        <v>3</v>
      </c>
      <c r="G129" s="9">
        <v>46617</v>
      </c>
      <c r="H129" s="9">
        <v>106</v>
      </c>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9">
        <v>31</v>
      </c>
      <c r="D130" s="9">
        <v>16</v>
      </c>
      <c r="E130" s="9">
        <v>3</v>
      </c>
      <c r="F130" s="9">
        <v>3</v>
      </c>
      <c r="G130" s="9">
        <v>52302</v>
      </c>
      <c r="H130" s="9">
        <v>95</v>
      </c>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9">
        <v>31</v>
      </c>
      <c r="D131" s="9">
        <v>16</v>
      </c>
      <c r="E131" s="9">
        <v>2</v>
      </c>
      <c r="F131" s="9">
        <v>3</v>
      </c>
      <c r="G131" s="9">
        <v>51165</v>
      </c>
      <c r="H131" s="9">
        <v>64</v>
      </c>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9">
        <v>31</v>
      </c>
      <c r="D132" s="9">
        <v>18</v>
      </c>
      <c r="E132" s="9">
        <v>2</v>
      </c>
      <c r="F132" s="9">
        <v>1</v>
      </c>
      <c r="G132" s="9">
        <v>65220</v>
      </c>
      <c r="H132" s="9">
        <v>21</v>
      </c>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9">
        <v>32</v>
      </c>
      <c r="D133" s="9">
        <v>16</v>
      </c>
      <c r="E133" s="9">
        <v>4</v>
      </c>
      <c r="F133" s="9">
        <v>3</v>
      </c>
      <c r="G133" s="9">
        <v>60261</v>
      </c>
      <c r="H133" s="9">
        <v>127</v>
      </c>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9">
        <v>32</v>
      </c>
      <c r="D134" s="9">
        <v>16</v>
      </c>
      <c r="E134" s="9">
        <v>3</v>
      </c>
      <c r="F134" s="9">
        <v>3</v>
      </c>
      <c r="G134" s="9">
        <v>53439</v>
      </c>
      <c r="H134" s="9">
        <v>95</v>
      </c>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9">
        <v>33</v>
      </c>
      <c r="D135" s="9">
        <v>13</v>
      </c>
      <c r="E135" s="9">
        <v>4</v>
      </c>
      <c r="F135" s="9">
        <v>4</v>
      </c>
      <c r="G135" s="9">
        <v>53439</v>
      </c>
      <c r="H135" s="9">
        <v>170</v>
      </c>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9">
        <v>33</v>
      </c>
      <c r="D136" s="9">
        <v>16</v>
      </c>
      <c r="E136" s="9">
        <v>2</v>
      </c>
      <c r="F136" s="9">
        <v>3</v>
      </c>
      <c r="G136" s="9">
        <v>50028</v>
      </c>
      <c r="H136" s="9">
        <v>85</v>
      </c>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9">
        <v>33</v>
      </c>
      <c r="D137" s="9">
        <v>16</v>
      </c>
      <c r="E137" s="9">
        <v>3</v>
      </c>
      <c r="F137" s="9">
        <v>3</v>
      </c>
      <c r="G137" s="9">
        <v>51165</v>
      </c>
      <c r="H137" s="9">
        <v>95</v>
      </c>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9">
        <v>33</v>
      </c>
      <c r="D138" s="9">
        <v>16</v>
      </c>
      <c r="E138" s="9">
        <v>5</v>
      </c>
      <c r="F138" s="9">
        <v>3</v>
      </c>
      <c r="G138" s="9">
        <v>53439</v>
      </c>
      <c r="H138" s="9">
        <v>95</v>
      </c>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9">
        <v>33</v>
      </c>
      <c r="D139" s="9">
        <v>18</v>
      </c>
      <c r="E139" s="9">
        <v>3</v>
      </c>
      <c r="F139" s="9">
        <v>4</v>
      </c>
      <c r="G139" s="9">
        <v>47754</v>
      </c>
      <c r="H139" s="9">
        <v>74</v>
      </c>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9">
        <v>34</v>
      </c>
      <c r="D140" s="9">
        <v>16</v>
      </c>
      <c r="E140" s="9">
        <v>4</v>
      </c>
      <c r="F140" s="9">
        <v>3</v>
      </c>
      <c r="G140" s="9">
        <v>64809</v>
      </c>
      <c r="H140" s="9">
        <v>95</v>
      </c>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9">
        <v>34</v>
      </c>
      <c r="D141" s="9">
        <v>16</v>
      </c>
      <c r="E141" s="9">
        <v>3</v>
      </c>
      <c r="F141" s="9">
        <v>4</v>
      </c>
      <c r="G141" s="9">
        <v>59124</v>
      </c>
      <c r="H141" s="9">
        <v>85</v>
      </c>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9">
        <v>34</v>
      </c>
      <c r="D142" s="9">
        <v>15</v>
      </c>
      <c r="E142" s="9">
        <v>3</v>
      </c>
      <c r="F142" s="9">
        <v>3</v>
      </c>
      <c r="G142" s="9">
        <v>67083</v>
      </c>
      <c r="H142" s="9">
        <v>85</v>
      </c>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9">
        <v>35</v>
      </c>
      <c r="D143" s="9">
        <v>14</v>
      </c>
      <c r="E143" s="9">
        <v>3</v>
      </c>
      <c r="F143" s="9">
        <v>2</v>
      </c>
      <c r="G143" s="9">
        <v>52302</v>
      </c>
      <c r="H143" s="9">
        <v>53</v>
      </c>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9">
        <v>35</v>
      </c>
      <c r="D144" s="9">
        <v>16</v>
      </c>
      <c r="E144" s="9">
        <v>3</v>
      </c>
      <c r="F144" s="9">
        <v>2</v>
      </c>
      <c r="G144" s="9">
        <v>53439</v>
      </c>
      <c r="H144" s="9">
        <v>53</v>
      </c>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9">
        <v>35</v>
      </c>
      <c r="D145" s="9">
        <v>16</v>
      </c>
      <c r="E145" s="9">
        <v>3</v>
      </c>
      <c r="F145" s="9">
        <v>2</v>
      </c>
      <c r="G145" s="9">
        <v>50028</v>
      </c>
      <c r="H145" s="9">
        <v>64</v>
      </c>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9">
        <v>35</v>
      </c>
      <c r="D146" s="9">
        <v>16</v>
      </c>
      <c r="E146" s="9">
        <v>3</v>
      </c>
      <c r="F146" s="9">
        <v>3</v>
      </c>
      <c r="G146" s="9">
        <v>53439</v>
      </c>
      <c r="H146" s="9">
        <v>95</v>
      </c>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9">
        <v>37</v>
      </c>
      <c r="D147" s="9">
        <v>16</v>
      </c>
      <c r="E147" s="9">
        <v>2</v>
      </c>
      <c r="F147" s="9">
        <v>3</v>
      </c>
      <c r="G147" s="9">
        <v>48891</v>
      </c>
      <c r="H147" s="9">
        <v>85</v>
      </c>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9">
        <v>38</v>
      </c>
      <c r="D148" s="9">
        <v>16</v>
      </c>
      <c r="E148" s="9">
        <v>4</v>
      </c>
      <c r="F148" s="9">
        <v>3</v>
      </c>
      <c r="G148" s="9">
        <v>62535</v>
      </c>
      <c r="H148" s="9">
        <v>85</v>
      </c>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9">
        <v>38</v>
      </c>
      <c r="D149" s="9">
        <v>16</v>
      </c>
      <c r="E149" s="9">
        <v>3</v>
      </c>
      <c r="F149" s="9">
        <v>3</v>
      </c>
      <c r="G149" s="9">
        <v>59124</v>
      </c>
      <c r="H149" s="9">
        <v>106</v>
      </c>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9">
        <v>40</v>
      </c>
      <c r="D150" s="9">
        <v>16</v>
      </c>
      <c r="E150" s="9">
        <v>3</v>
      </c>
      <c r="F150" s="9">
        <v>3</v>
      </c>
      <c r="G150" s="9">
        <v>61398</v>
      </c>
      <c r="H150" s="9">
        <v>85</v>
      </c>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9">
        <v>40</v>
      </c>
      <c r="D151" s="9">
        <v>16</v>
      </c>
      <c r="E151" s="9">
        <v>3</v>
      </c>
      <c r="F151" s="9">
        <v>3</v>
      </c>
      <c r="G151" s="9">
        <v>57987</v>
      </c>
      <c r="H151" s="9">
        <v>85</v>
      </c>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9">
        <v>40</v>
      </c>
      <c r="D152" s="9">
        <v>16</v>
      </c>
      <c r="E152" s="9">
        <v>3</v>
      </c>
      <c r="F152" s="9">
        <v>3</v>
      </c>
      <c r="G152" s="9">
        <v>64809</v>
      </c>
      <c r="H152" s="9">
        <v>95</v>
      </c>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9">
        <v>45</v>
      </c>
      <c r="D153" s="9">
        <v>16</v>
      </c>
      <c r="E153" s="9">
        <v>2</v>
      </c>
      <c r="F153" s="9">
        <v>2</v>
      </c>
      <c r="G153" s="9">
        <v>54576</v>
      </c>
      <c r="H153" s="9">
        <v>42</v>
      </c>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9">
        <v>48</v>
      </c>
      <c r="D154" s="9">
        <v>16</v>
      </c>
      <c r="E154" s="9">
        <v>2</v>
      </c>
      <c r="F154" s="9">
        <v>3</v>
      </c>
      <c r="G154" s="9">
        <v>57987</v>
      </c>
      <c r="H154" s="9">
        <v>64</v>
      </c>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9">
        <v>22</v>
      </c>
      <c r="D155" s="9">
        <v>14</v>
      </c>
      <c r="E155" s="9">
        <v>4</v>
      </c>
      <c r="F155" s="9">
        <v>3</v>
      </c>
      <c r="G155" s="9">
        <v>48658</v>
      </c>
      <c r="H155" s="9">
        <v>106</v>
      </c>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9">
        <v>22</v>
      </c>
      <c r="D156" s="9">
        <v>16</v>
      </c>
      <c r="E156" s="9">
        <v>3</v>
      </c>
      <c r="F156" s="9">
        <v>5</v>
      </c>
      <c r="G156" s="9">
        <v>54781</v>
      </c>
      <c r="H156" s="9">
        <v>120</v>
      </c>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9">
        <v>22</v>
      </c>
      <c r="D157" s="9">
        <v>18</v>
      </c>
      <c r="E157" s="9">
        <v>4</v>
      </c>
      <c r="F157" s="9">
        <v>5</v>
      </c>
      <c r="G157" s="9">
        <v>48556</v>
      </c>
      <c r="H157" s="9">
        <v>200</v>
      </c>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9">
        <v>23</v>
      </c>
      <c r="D158" s="9">
        <v>16</v>
      </c>
      <c r="E158" s="9">
        <v>4</v>
      </c>
      <c r="F158" s="9">
        <v>5</v>
      </c>
      <c r="G158" s="9">
        <v>58516</v>
      </c>
      <c r="H158" s="9">
        <v>140</v>
      </c>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9">
        <v>23</v>
      </c>
      <c r="D159" s="9">
        <v>18</v>
      </c>
      <c r="E159" s="9">
        <v>5</v>
      </c>
      <c r="F159" s="9">
        <v>4</v>
      </c>
      <c r="G159" s="9">
        <v>53536</v>
      </c>
      <c r="H159" s="9">
        <v>100</v>
      </c>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9">
        <v>23</v>
      </c>
      <c r="D160" s="9">
        <v>16</v>
      </c>
      <c r="E160" s="9">
        <v>4</v>
      </c>
      <c r="F160" s="9">
        <v>5</v>
      </c>
      <c r="G160" s="9">
        <v>48556</v>
      </c>
      <c r="H160" s="9">
        <v>100</v>
      </c>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9">
        <v>24</v>
      </c>
      <c r="D161" s="9">
        <v>16</v>
      </c>
      <c r="E161" s="9">
        <v>4</v>
      </c>
      <c r="F161" s="9">
        <v>5</v>
      </c>
      <c r="G161" s="9">
        <v>61006</v>
      </c>
      <c r="H161" s="9">
        <v>100</v>
      </c>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9">
        <v>24</v>
      </c>
      <c r="D162" s="9">
        <v>18</v>
      </c>
      <c r="E162" s="9">
        <v>4</v>
      </c>
      <c r="F162" s="9">
        <v>5</v>
      </c>
      <c r="G162" s="9">
        <v>57271</v>
      </c>
      <c r="H162" s="9">
        <v>80</v>
      </c>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9">
        <v>24</v>
      </c>
      <c r="D163" s="9">
        <v>16</v>
      </c>
      <c r="E163" s="9">
        <v>5</v>
      </c>
      <c r="F163" s="9">
        <v>5</v>
      </c>
      <c r="G163" s="9">
        <v>52291</v>
      </c>
      <c r="H163" s="9">
        <v>200</v>
      </c>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9">
        <v>24</v>
      </c>
      <c r="D164" s="9">
        <v>16</v>
      </c>
      <c r="E164" s="9">
        <v>5</v>
      </c>
      <c r="F164" s="9">
        <v>5</v>
      </c>
      <c r="G164" s="9">
        <v>49801</v>
      </c>
      <c r="H164" s="9">
        <v>160</v>
      </c>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9">
        <v>25</v>
      </c>
      <c r="D165" s="9">
        <v>16</v>
      </c>
      <c r="E165" s="9">
        <v>4</v>
      </c>
      <c r="F165" s="9">
        <v>5</v>
      </c>
      <c r="G165" s="9">
        <v>49801</v>
      </c>
      <c r="H165" s="9">
        <v>120</v>
      </c>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9">
        <v>25</v>
      </c>
      <c r="D166" s="9">
        <v>16</v>
      </c>
      <c r="E166" s="9">
        <v>4</v>
      </c>
      <c r="F166" s="9">
        <v>4</v>
      </c>
      <c r="G166" s="9">
        <v>62251</v>
      </c>
      <c r="H166" s="9">
        <v>160</v>
      </c>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9">
        <v>25</v>
      </c>
      <c r="D167" s="9">
        <v>18</v>
      </c>
      <c r="E167" s="9">
        <v>5</v>
      </c>
      <c r="F167" s="9">
        <v>5</v>
      </c>
      <c r="G167" s="9">
        <v>61006</v>
      </c>
      <c r="H167" s="9">
        <v>200</v>
      </c>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9">
        <v>25</v>
      </c>
      <c r="D168" s="9">
        <v>18</v>
      </c>
      <c r="E168" s="9">
        <v>4</v>
      </c>
      <c r="F168" s="9">
        <v>3</v>
      </c>
      <c r="G168" s="9">
        <v>64741</v>
      </c>
      <c r="H168" s="9">
        <v>100</v>
      </c>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9">
        <v>25</v>
      </c>
      <c r="D169" s="9">
        <v>18</v>
      </c>
      <c r="E169" s="9">
        <v>6</v>
      </c>
      <c r="F169" s="9">
        <v>4</v>
      </c>
      <c r="G169" s="9">
        <v>70966</v>
      </c>
      <c r="H169" s="9">
        <v>180</v>
      </c>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9">
        <v>25</v>
      </c>
      <c r="D170" s="9">
        <v>18</v>
      </c>
      <c r="E170" s="9">
        <v>6</v>
      </c>
      <c r="F170" s="9">
        <v>5</v>
      </c>
      <c r="G170" s="9">
        <v>75946</v>
      </c>
      <c r="H170" s="9">
        <v>240</v>
      </c>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9">
        <v>25</v>
      </c>
      <c r="D171" s="9">
        <v>20</v>
      </c>
      <c r="E171" s="9">
        <v>4</v>
      </c>
      <c r="F171" s="9">
        <v>5</v>
      </c>
      <c r="G171" s="9">
        <v>74701</v>
      </c>
      <c r="H171" s="9">
        <v>170</v>
      </c>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9">
        <v>26</v>
      </c>
      <c r="D172" s="9">
        <v>21</v>
      </c>
      <c r="E172" s="9">
        <v>4</v>
      </c>
      <c r="F172" s="9">
        <v>3</v>
      </c>
      <c r="G172" s="9">
        <v>69721</v>
      </c>
      <c r="H172" s="9">
        <v>100</v>
      </c>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9">
        <v>26</v>
      </c>
      <c r="D173" s="9">
        <v>16</v>
      </c>
      <c r="E173" s="9">
        <v>5</v>
      </c>
      <c r="F173" s="9">
        <v>4</v>
      </c>
      <c r="G173" s="9">
        <v>64741</v>
      </c>
      <c r="H173" s="9">
        <v>180</v>
      </c>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9">
        <v>27</v>
      </c>
      <c r="D174" s="9">
        <v>16</v>
      </c>
      <c r="E174" s="9">
        <v>4</v>
      </c>
      <c r="F174" s="9">
        <v>5</v>
      </c>
      <c r="G174" s="9">
        <v>83416</v>
      </c>
      <c r="H174" s="9">
        <v>160</v>
      </c>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9">
        <v>27</v>
      </c>
      <c r="D175" s="9">
        <v>18</v>
      </c>
      <c r="E175" s="9">
        <v>4</v>
      </c>
      <c r="F175" s="9">
        <v>3</v>
      </c>
      <c r="G175" s="9">
        <v>88396</v>
      </c>
      <c r="H175" s="9">
        <v>100</v>
      </c>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9">
        <v>27</v>
      </c>
      <c r="D176" s="9">
        <v>21</v>
      </c>
      <c r="E176" s="9">
        <v>4</v>
      </c>
      <c r="F176" s="9">
        <v>4</v>
      </c>
      <c r="G176" s="9">
        <v>90886</v>
      </c>
      <c r="H176" s="9">
        <v>100</v>
      </c>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9">
        <v>28</v>
      </c>
      <c r="D177" s="9">
        <v>18</v>
      </c>
      <c r="E177" s="9">
        <v>6</v>
      </c>
      <c r="F177" s="9">
        <v>5</v>
      </c>
      <c r="G177" s="9">
        <v>92131</v>
      </c>
      <c r="H177" s="9">
        <v>180</v>
      </c>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9">
        <v>28</v>
      </c>
      <c r="D178" s="9">
        <v>18</v>
      </c>
      <c r="E178" s="9">
        <v>7</v>
      </c>
      <c r="F178" s="9">
        <v>5</v>
      </c>
      <c r="G178" s="9">
        <v>77191</v>
      </c>
      <c r="H178" s="9">
        <v>180</v>
      </c>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9">
        <v>28</v>
      </c>
      <c r="D179" s="9">
        <v>18</v>
      </c>
      <c r="E179" s="9">
        <v>6</v>
      </c>
      <c r="F179" s="9">
        <v>5</v>
      </c>
      <c r="G179" s="9">
        <v>88396</v>
      </c>
      <c r="H179" s="9">
        <v>150</v>
      </c>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9">
        <v>29</v>
      </c>
      <c r="D180" s="9">
        <v>18</v>
      </c>
      <c r="E180" s="9">
        <v>5</v>
      </c>
      <c r="F180" s="9">
        <v>5</v>
      </c>
      <c r="G180" s="9">
        <v>52290</v>
      </c>
      <c r="H180" s="9">
        <v>180</v>
      </c>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9">
        <v>29</v>
      </c>
      <c r="D181" s="9">
        <v>14</v>
      </c>
      <c r="E181" s="9">
        <v>7</v>
      </c>
      <c r="F181" s="9">
        <v>5</v>
      </c>
      <c r="G181" s="9">
        <v>85906</v>
      </c>
      <c r="H181" s="9">
        <v>300</v>
      </c>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9">
        <v>30</v>
      </c>
      <c r="D182" s="9">
        <v>16</v>
      </c>
      <c r="E182" s="9">
        <v>6</v>
      </c>
      <c r="F182" s="9">
        <v>5</v>
      </c>
      <c r="G182" s="9">
        <v>90886</v>
      </c>
      <c r="H182" s="9">
        <v>280</v>
      </c>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9">
        <v>30</v>
      </c>
      <c r="D183" s="9">
        <v>18</v>
      </c>
      <c r="E183" s="9">
        <v>5</v>
      </c>
      <c r="F183" s="9">
        <v>4</v>
      </c>
      <c r="G183" s="9">
        <v>103336</v>
      </c>
      <c r="H183" s="9">
        <v>160</v>
      </c>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9">
        <v>30</v>
      </c>
      <c r="D184" s="9">
        <v>18</v>
      </c>
      <c r="E184" s="9">
        <v>5</v>
      </c>
      <c r="F184" s="9">
        <v>5</v>
      </c>
      <c r="G184" s="9">
        <v>99601</v>
      </c>
      <c r="H184" s="9">
        <v>150</v>
      </c>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9">
        <v>31</v>
      </c>
      <c r="D185" s="9">
        <v>16</v>
      </c>
      <c r="E185" s="9">
        <v>6</v>
      </c>
      <c r="F185" s="9">
        <v>5</v>
      </c>
      <c r="G185" s="9">
        <v>89641</v>
      </c>
      <c r="H185" s="9">
        <v>260</v>
      </c>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9">
        <v>33</v>
      </c>
      <c r="D186" s="9">
        <v>18</v>
      </c>
      <c r="E186" s="9">
        <v>4</v>
      </c>
      <c r="F186" s="9">
        <v>5</v>
      </c>
      <c r="G186" s="9">
        <v>95866</v>
      </c>
      <c r="H186" s="9">
        <v>200</v>
      </c>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9">
        <v>34</v>
      </c>
      <c r="D187" s="9">
        <v>16</v>
      </c>
      <c r="E187" s="9">
        <v>5</v>
      </c>
      <c r="F187" s="9">
        <v>5</v>
      </c>
      <c r="G187" s="9">
        <v>92131</v>
      </c>
      <c r="H187" s="9">
        <v>150</v>
      </c>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9">
        <v>35</v>
      </c>
      <c r="D188" s="9">
        <v>16</v>
      </c>
      <c r="E188" s="9">
        <v>4</v>
      </c>
      <c r="F188" s="9">
        <v>5</v>
      </c>
      <c r="G188" s="9">
        <v>92131</v>
      </c>
      <c r="H188" s="9">
        <v>360</v>
      </c>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9">
        <v>38</v>
      </c>
      <c r="D189" s="9">
        <v>18</v>
      </c>
      <c r="E189" s="9">
        <v>5</v>
      </c>
      <c r="F189" s="9">
        <v>5</v>
      </c>
      <c r="G189" s="9">
        <v>104581</v>
      </c>
      <c r="H189" s="9">
        <v>150</v>
      </c>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9">
        <v>40</v>
      </c>
      <c r="D190" s="9">
        <v>21</v>
      </c>
      <c r="E190" s="9">
        <v>6</v>
      </c>
      <c r="F190" s="9">
        <v>5</v>
      </c>
      <c r="G190" s="9">
        <v>83416</v>
      </c>
      <c r="H190" s="9">
        <v>200</v>
      </c>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9">
        <v>42</v>
      </c>
      <c r="D191" s="9">
        <v>18</v>
      </c>
      <c r="E191" s="9">
        <v>5</v>
      </c>
      <c r="F191" s="9">
        <v>4</v>
      </c>
      <c r="G191" s="9">
        <v>89641</v>
      </c>
      <c r="H191" s="9">
        <v>200</v>
      </c>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9">
        <v>45</v>
      </c>
      <c r="D192" s="9">
        <v>16</v>
      </c>
      <c r="E192" s="9">
        <v>5</v>
      </c>
      <c r="F192" s="9">
        <v>5</v>
      </c>
      <c r="G192" s="9">
        <v>90886</v>
      </c>
      <c r="H192" s="9">
        <v>160</v>
      </c>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9">
        <v>47</v>
      </c>
      <c r="D193" s="9">
        <v>18</v>
      </c>
      <c r="E193" s="9">
        <v>4</v>
      </c>
      <c r="F193" s="9">
        <v>5</v>
      </c>
      <c r="G193" s="9">
        <v>104581</v>
      </c>
      <c r="H193" s="9">
        <v>120</v>
      </c>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9">
        <v>48</v>
      </c>
      <c r="D194" s="9">
        <v>18</v>
      </c>
      <c r="E194" s="9">
        <v>4</v>
      </c>
      <c r="F194" s="9">
        <v>5</v>
      </c>
      <c r="G194" s="9">
        <v>95508</v>
      </c>
      <c r="H194" s="9">
        <v>180</v>
      </c>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6:B8"/>
    <mergeCell ref="L31:L33"/>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showGridLines="0" zoomScale="75" zoomScaleNormal="75" workbookViewId="0"/>
  </sheetViews>
  <sheetFormatPr defaultColWidth="12.625" defaultRowHeight="15" customHeight="1" x14ac:dyDescent="0.2"/>
  <cols>
    <col min="1" max="1" width="12.5" customWidth="1"/>
    <col min="2" max="2" width="11" customWidth="1"/>
    <col min="3" max="3" width="49.5" customWidth="1"/>
    <col min="4" max="4" width="7.625" customWidth="1"/>
    <col min="5" max="5" width="10.5" customWidth="1"/>
    <col min="6" max="6" width="11" customWidth="1"/>
    <col min="7" max="7" width="8.5" customWidth="1"/>
    <col min="8" max="8" width="8.625" customWidth="1"/>
    <col min="9" max="9" width="7.625" customWidth="1"/>
    <col min="10" max="10" width="12.125" customWidth="1"/>
    <col min="11" max="11" width="12.25" customWidth="1"/>
    <col min="12" max="12" width="7.625" customWidth="1"/>
    <col min="13" max="13" width="19.5" customWidth="1"/>
    <col min="14" max="14" width="7.625" customWidth="1"/>
    <col min="15" max="15" width="16" customWidth="1"/>
    <col min="16" max="16" width="15.25" customWidth="1"/>
    <col min="17" max="26" width="7.625" customWidth="1"/>
  </cols>
  <sheetData>
    <row r="1" spans="1:26" ht="14.25" x14ac:dyDescent="0.2">
      <c r="A1" s="2"/>
      <c r="B1" s="2"/>
      <c r="C1" s="2"/>
      <c r="D1" s="2"/>
      <c r="E1" s="2"/>
      <c r="F1" s="2"/>
      <c r="G1" s="2"/>
      <c r="H1" s="2"/>
      <c r="I1" s="2"/>
      <c r="J1" s="2"/>
      <c r="K1" s="2"/>
      <c r="L1" s="2"/>
      <c r="M1" s="2"/>
      <c r="N1" s="2"/>
      <c r="O1" s="2"/>
      <c r="P1" s="2"/>
      <c r="Q1" s="2"/>
      <c r="R1" s="2"/>
      <c r="S1" s="2"/>
      <c r="T1" s="2"/>
      <c r="U1" s="2"/>
      <c r="V1" s="2"/>
      <c r="W1" s="2"/>
      <c r="X1" s="2"/>
      <c r="Y1" s="2"/>
      <c r="Z1" s="2"/>
    </row>
    <row r="2" spans="1:26" ht="14.25" x14ac:dyDescent="0.2">
      <c r="B2" s="2"/>
      <c r="C2" s="2"/>
      <c r="D2" s="2"/>
      <c r="E2" s="2"/>
      <c r="F2" s="2"/>
      <c r="G2" s="2"/>
      <c r="H2" s="2"/>
      <c r="I2" s="2"/>
      <c r="J2" s="2"/>
      <c r="K2" s="2"/>
      <c r="L2" s="2"/>
      <c r="M2" s="2"/>
      <c r="N2" s="2"/>
      <c r="O2" s="2"/>
      <c r="P2" s="2"/>
      <c r="Q2" s="2"/>
      <c r="R2" s="2"/>
      <c r="S2" s="2"/>
      <c r="T2" s="2"/>
      <c r="U2" s="2"/>
      <c r="V2" s="2"/>
      <c r="W2" s="2"/>
      <c r="X2" s="2"/>
      <c r="Y2" s="2"/>
      <c r="Z2" s="2"/>
    </row>
    <row r="3" spans="1:26" x14ac:dyDescent="0.25">
      <c r="B3" s="13" t="s">
        <v>16</v>
      </c>
      <c r="C3" s="14" t="s">
        <v>79</v>
      </c>
      <c r="D3" s="16"/>
      <c r="E3" s="16"/>
      <c r="F3" s="16"/>
      <c r="G3" s="16"/>
      <c r="H3" s="16"/>
      <c r="I3" s="23"/>
      <c r="J3" s="23"/>
      <c r="K3" s="23"/>
      <c r="L3" s="23"/>
      <c r="M3" s="23"/>
      <c r="N3" s="2"/>
      <c r="O3" s="2"/>
      <c r="P3" s="2"/>
      <c r="Q3" s="2"/>
      <c r="R3" s="2"/>
      <c r="S3" s="2"/>
      <c r="T3" s="2"/>
      <c r="U3" s="2"/>
      <c r="V3" s="2"/>
      <c r="W3" s="2"/>
      <c r="X3" s="2"/>
      <c r="Y3" s="2"/>
      <c r="Z3" s="2"/>
    </row>
    <row r="4" spans="1:26" x14ac:dyDescent="0.25">
      <c r="B4" s="10"/>
      <c r="C4" s="10"/>
      <c r="D4" s="10"/>
      <c r="E4" s="10"/>
      <c r="F4" s="10"/>
      <c r="G4" s="10"/>
      <c r="H4" s="10"/>
      <c r="I4" s="24"/>
      <c r="J4" s="24"/>
      <c r="K4" s="24"/>
      <c r="L4" s="24"/>
      <c r="M4" s="24"/>
      <c r="N4" s="2"/>
      <c r="O4" s="2"/>
      <c r="P4" s="2"/>
      <c r="Q4" s="2"/>
      <c r="R4" s="2"/>
      <c r="S4" s="2"/>
      <c r="T4" s="2"/>
      <c r="U4" s="2"/>
      <c r="V4" s="2"/>
      <c r="W4" s="2"/>
      <c r="X4" s="2"/>
      <c r="Y4" s="2"/>
      <c r="Z4" s="2"/>
    </row>
    <row r="5" spans="1:26" x14ac:dyDescent="0.25">
      <c r="B5" s="10"/>
      <c r="C5" s="10"/>
      <c r="D5" s="10"/>
      <c r="E5" s="10"/>
      <c r="F5" s="10"/>
      <c r="G5" s="10"/>
      <c r="H5" s="10"/>
      <c r="I5" s="24"/>
      <c r="J5" s="24"/>
      <c r="K5" s="24"/>
      <c r="L5" s="24"/>
      <c r="M5" s="24"/>
      <c r="N5" s="2"/>
      <c r="O5" s="2"/>
      <c r="P5" s="2"/>
      <c r="Q5" s="2"/>
      <c r="R5" s="2"/>
      <c r="S5" s="2"/>
      <c r="T5" s="2"/>
      <c r="U5" s="2"/>
      <c r="V5" s="2"/>
      <c r="W5" s="2"/>
      <c r="X5" s="2"/>
      <c r="Y5" s="2"/>
      <c r="Z5" s="2"/>
    </row>
    <row r="6" spans="1:26" ht="15" customHeight="1" x14ac:dyDescent="0.25">
      <c r="B6" s="75" t="s">
        <v>74</v>
      </c>
      <c r="C6" s="25" t="s">
        <v>81</v>
      </c>
      <c r="D6" s="26"/>
      <c r="E6" s="26"/>
      <c r="F6" s="26"/>
      <c r="G6" s="26"/>
      <c r="H6" s="26"/>
      <c r="I6" s="27"/>
      <c r="J6" s="27"/>
      <c r="K6" s="27"/>
      <c r="L6" s="28"/>
      <c r="M6" s="28"/>
      <c r="N6" s="2"/>
      <c r="O6" s="2"/>
      <c r="P6" s="2"/>
      <c r="Q6" s="2"/>
      <c r="R6" s="2"/>
      <c r="S6" s="2"/>
      <c r="T6" s="2"/>
      <c r="U6" s="2"/>
      <c r="V6" s="2"/>
      <c r="W6" s="2"/>
      <c r="X6" s="2"/>
      <c r="Y6" s="2"/>
      <c r="Z6" s="2"/>
    </row>
    <row r="7" spans="1:26" x14ac:dyDescent="0.25">
      <c r="B7" s="75"/>
      <c r="C7" s="25" t="s">
        <v>80</v>
      </c>
      <c r="D7" s="26"/>
      <c r="E7" s="26"/>
      <c r="F7" s="26"/>
      <c r="G7" s="26"/>
      <c r="H7" s="26"/>
      <c r="I7" s="27"/>
      <c r="J7" s="27"/>
      <c r="K7" s="27"/>
      <c r="L7" s="28"/>
      <c r="M7" s="28"/>
      <c r="N7" s="2"/>
      <c r="O7" s="2"/>
      <c r="P7" s="2"/>
      <c r="Q7" s="2"/>
      <c r="R7" s="2"/>
      <c r="S7" s="2"/>
      <c r="T7" s="2"/>
      <c r="U7" s="2"/>
      <c r="V7" s="2"/>
      <c r="W7" s="2"/>
      <c r="X7" s="2"/>
      <c r="Y7" s="2"/>
      <c r="Z7" s="2"/>
    </row>
    <row r="8" spans="1:26" x14ac:dyDescent="0.25">
      <c r="B8" s="75"/>
      <c r="C8" s="25" t="s">
        <v>82</v>
      </c>
      <c r="D8" s="26"/>
      <c r="E8" s="26"/>
      <c r="F8" s="26"/>
      <c r="G8" s="26"/>
      <c r="H8" s="26"/>
      <c r="I8" s="27"/>
      <c r="J8" s="27"/>
      <c r="K8" s="27"/>
      <c r="L8" s="28"/>
      <c r="M8" s="28"/>
      <c r="N8" s="2"/>
      <c r="O8" s="2"/>
      <c r="P8" s="2"/>
      <c r="Q8" s="2"/>
      <c r="R8" s="2"/>
      <c r="S8" s="2"/>
      <c r="T8" s="2"/>
      <c r="U8" s="2"/>
      <c r="V8" s="2"/>
      <c r="W8" s="2"/>
      <c r="X8" s="2"/>
      <c r="Y8" s="2"/>
      <c r="Z8" s="2"/>
    </row>
    <row r="9" spans="1:26" x14ac:dyDescent="0.25">
      <c r="A9" s="2"/>
      <c r="B9" s="75"/>
      <c r="C9" s="36" t="s">
        <v>90</v>
      </c>
      <c r="D9" s="37"/>
      <c r="E9" s="37"/>
      <c r="F9" s="37"/>
      <c r="G9" s="37"/>
      <c r="H9" s="37"/>
      <c r="I9" s="37"/>
      <c r="J9" s="37"/>
      <c r="K9" s="37"/>
      <c r="L9" s="37"/>
      <c r="M9" s="37"/>
      <c r="N9" s="2"/>
      <c r="O9" s="2"/>
      <c r="P9" s="2"/>
      <c r="Q9" s="2"/>
      <c r="R9" s="2"/>
      <c r="S9" s="2"/>
      <c r="T9" s="2"/>
      <c r="U9" s="2"/>
      <c r="V9" s="2"/>
    </row>
    <row r="10" spans="1:26" ht="14.25" x14ac:dyDescent="0.2">
      <c r="A10" s="3"/>
      <c r="B10" s="2"/>
      <c r="C10" s="2"/>
      <c r="D10" s="2"/>
      <c r="E10" s="2"/>
      <c r="F10" s="2"/>
      <c r="G10" s="2"/>
      <c r="H10" s="2"/>
      <c r="I10" s="2"/>
      <c r="J10" s="2"/>
      <c r="K10" s="2"/>
      <c r="L10" s="2"/>
      <c r="M10" s="2"/>
      <c r="N10" s="2"/>
      <c r="O10" s="2"/>
      <c r="P10" s="2"/>
      <c r="Q10" s="2"/>
      <c r="R10" s="2"/>
      <c r="S10" s="2"/>
      <c r="T10" s="2"/>
      <c r="U10" s="2"/>
      <c r="V10" s="2"/>
    </row>
    <row r="11" spans="1:26" ht="14.25" x14ac:dyDescent="0.2">
      <c r="A11" s="2"/>
      <c r="B11" s="2"/>
      <c r="C11" s="2"/>
      <c r="D11" s="2"/>
      <c r="E11" s="2"/>
      <c r="F11" s="2"/>
      <c r="G11" s="2"/>
      <c r="H11" s="2"/>
      <c r="I11" s="2"/>
      <c r="J11" s="2"/>
      <c r="K11" s="2"/>
      <c r="L11" s="2"/>
      <c r="M11" s="2"/>
      <c r="N11" s="2"/>
      <c r="O11" s="2"/>
      <c r="P11" s="2"/>
      <c r="Q11" s="2"/>
      <c r="R11" s="2"/>
      <c r="S11" s="2"/>
      <c r="T11" s="2"/>
      <c r="U11" s="2"/>
      <c r="V11" s="2"/>
    </row>
    <row r="12" spans="1:26" ht="18.75" x14ac:dyDescent="0.3">
      <c r="A12" s="2"/>
      <c r="B12" s="2"/>
      <c r="E12" s="2"/>
      <c r="F12" s="2"/>
      <c r="H12" s="17" t="s">
        <v>54</v>
      </c>
      <c r="I12" s="2"/>
      <c r="J12" s="2"/>
      <c r="M12" s="2"/>
      <c r="N12" s="2"/>
      <c r="O12" s="2"/>
      <c r="P12" s="2"/>
      <c r="Q12" s="2"/>
      <c r="R12" s="2"/>
      <c r="S12" s="2"/>
      <c r="T12" s="2"/>
      <c r="U12" s="2"/>
      <c r="V12" s="2"/>
    </row>
    <row r="13" spans="1:26" ht="14.25" x14ac:dyDescent="0.2">
      <c r="A13" s="2"/>
      <c r="B13" s="2"/>
      <c r="E13" s="2"/>
      <c r="F13" s="2"/>
      <c r="I13" s="2"/>
      <c r="J13" s="2"/>
      <c r="M13" s="2"/>
      <c r="N13" s="2"/>
      <c r="O13" s="2"/>
      <c r="P13" s="2"/>
      <c r="Q13" s="2"/>
      <c r="R13" s="2"/>
      <c r="S13" s="2"/>
      <c r="T13" s="2"/>
      <c r="U13" s="2"/>
      <c r="V13" s="2"/>
    </row>
    <row r="14" spans="1:26" ht="14.25" x14ac:dyDescent="0.2">
      <c r="A14" s="2"/>
      <c r="B14" s="2"/>
      <c r="E14" s="2"/>
      <c r="F14" s="2"/>
      <c r="I14" s="2"/>
      <c r="J14" s="2"/>
      <c r="M14" s="2"/>
      <c r="N14" s="2"/>
      <c r="O14" s="2"/>
      <c r="P14" s="2"/>
      <c r="Q14" s="2"/>
      <c r="R14" s="2"/>
      <c r="S14" s="2"/>
      <c r="T14" s="2"/>
      <c r="U14" s="2"/>
      <c r="V14" s="2"/>
    </row>
    <row r="15" spans="1:26" x14ac:dyDescent="0.25">
      <c r="A15" s="2"/>
      <c r="B15" s="2"/>
      <c r="D15" s="39" t="s">
        <v>0</v>
      </c>
      <c r="E15" s="39" t="s">
        <v>35</v>
      </c>
      <c r="F15" s="2"/>
      <c r="G15" s="39" t="s">
        <v>2</v>
      </c>
      <c r="H15" s="39" t="s">
        <v>35</v>
      </c>
      <c r="I15" s="2"/>
      <c r="J15" s="39" t="s">
        <v>4</v>
      </c>
      <c r="K15" s="39" t="s">
        <v>35</v>
      </c>
      <c r="L15" s="2"/>
      <c r="M15" s="2"/>
      <c r="N15" s="2"/>
      <c r="O15" s="2"/>
      <c r="P15" s="2"/>
      <c r="Q15" s="2"/>
      <c r="R15" s="2"/>
      <c r="S15" s="2"/>
      <c r="T15" s="2"/>
      <c r="U15" s="2"/>
      <c r="V15" s="2"/>
    </row>
    <row r="16" spans="1:26" x14ac:dyDescent="0.25">
      <c r="A16" s="2"/>
      <c r="B16" s="2"/>
      <c r="C16" s="2"/>
      <c r="D16" s="38" t="s">
        <v>9</v>
      </c>
      <c r="E16" s="38">
        <f>COUNTIF(CardioGoodFitness!A2:A181, D16)</f>
        <v>80</v>
      </c>
      <c r="F16" s="2"/>
      <c r="G16" s="38" t="s">
        <v>10</v>
      </c>
      <c r="H16" s="38">
        <f xml:space="preserve"> COUNTIF(CardioGoodFitness!C2:C181, G16)</f>
        <v>104</v>
      </c>
      <c r="I16" s="2"/>
      <c r="J16" s="38" t="s">
        <v>11</v>
      </c>
      <c r="K16" s="40">
        <f xml:space="preserve"> COUNTIF(CardioGoodFitness!E2:E181, J16)</f>
        <v>73</v>
      </c>
      <c r="L16" s="2"/>
      <c r="M16" s="2"/>
      <c r="N16" s="2"/>
      <c r="O16" s="2"/>
      <c r="P16" s="2"/>
      <c r="Q16" s="2"/>
      <c r="R16" s="2"/>
      <c r="S16" s="2"/>
      <c r="T16" s="2"/>
      <c r="U16" s="2"/>
      <c r="V16" s="2"/>
    </row>
    <row r="17" spans="1:22" x14ac:dyDescent="0.25">
      <c r="A17" s="2"/>
      <c r="B17" s="2"/>
      <c r="C17" s="2"/>
      <c r="D17" s="38" t="s">
        <v>14</v>
      </c>
      <c r="E17" s="38">
        <f xml:space="preserve"> COUNTIF(CardioGoodFitness!A3:A182, D17)</f>
        <v>60</v>
      </c>
      <c r="F17" s="2"/>
      <c r="G17" s="38" t="s">
        <v>12</v>
      </c>
      <c r="H17" s="38">
        <f xml:space="preserve"> COUNTIF(CardioGoodFitness!C3:C182, G17)</f>
        <v>76</v>
      </c>
      <c r="I17" s="2"/>
      <c r="J17" s="38" t="s">
        <v>13</v>
      </c>
      <c r="K17" s="40">
        <f xml:space="preserve"> COUNTIF(CardioGoodFitness!E3:E182, J17)</f>
        <v>107</v>
      </c>
      <c r="L17" s="2"/>
      <c r="M17" s="2"/>
      <c r="N17" s="2"/>
      <c r="O17" s="2"/>
      <c r="P17" s="2"/>
      <c r="Q17" s="2"/>
      <c r="R17" s="2"/>
      <c r="S17" s="2"/>
      <c r="T17" s="2"/>
    </row>
    <row r="18" spans="1:22" x14ac:dyDescent="0.25">
      <c r="A18" s="2"/>
      <c r="B18" s="2"/>
      <c r="C18" s="2"/>
      <c r="D18" s="38" t="s">
        <v>15</v>
      </c>
      <c r="E18" s="38">
        <f xml:space="preserve"> COUNTIF(CardioGoodFitness!A4:A183, D18)</f>
        <v>40</v>
      </c>
      <c r="F18" s="2"/>
      <c r="G18" s="10"/>
      <c r="H18" s="2"/>
      <c r="I18" s="2"/>
      <c r="J18" s="10"/>
      <c r="K18" s="2"/>
      <c r="L18" s="2"/>
      <c r="M18" s="2"/>
      <c r="N18" s="2"/>
      <c r="O18" s="2"/>
      <c r="P18" s="2"/>
      <c r="Q18" s="2"/>
      <c r="R18" s="2"/>
      <c r="S18" s="2"/>
      <c r="T18" s="2"/>
    </row>
    <row r="19" spans="1:22" x14ac:dyDescent="0.25">
      <c r="A19" s="2"/>
      <c r="B19" s="2"/>
      <c r="C19" s="2"/>
      <c r="D19" s="10"/>
      <c r="E19" s="2"/>
      <c r="F19" s="2"/>
      <c r="G19" s="2"/>
      <c r="H19" s="2"/>
      <c r="I19" s="2"/>
      <c r="J19" s="2"/>
      <c r="K19" s="2"/>
      <c r="L19" s="2"/>
      <c r="M19" s="2"/>
      <c r="N19" s="2"/>
      <c r="O19" s="2"/>
      <c r="P19" s="2"/>
      <c r="Q19" s="2"/>
      <c r="R19" s="2"/>
      <c r="S19" s="2"/>
      <c r="T19" s="2"/>
    </row>
    <row r="20" spans="1:22" ht="14.25" x14ac:dyDescent="0.2">
      <c r="A20" s="2"/>
      <c r="B20" s="2"/>
      <c r="C20" s="2"/>
      <c r="D20" s="2"/>
      <c r="E20" s="2"/>
      <c r="F20" s="2"/>
      <c r="G20" s="2"/>
      <c r="H20" s="2"/>
      <c r="I20" s="2"/>
      <c r="J20" s="2"/>
      <c r="K20" s="2"/>
      <c r="L20" s="2"/>
      <c r="M20" s="2"/>
      <c r="N20" s="2"/>
      <c r="O20" s="2"/>
      <c r="P20" s="2"/>
      <c r="Q20" s="2"/>
      <c r="R20" s="2"/>
      <c r="S20" s="2"/>
      <c r="T20" s="2"/>
      <c r="U20" s="2"/>
      <c r="V20" s="2"/>
    </row>
    <row r="21" spans="1:22" ht="15.75" customHeight="1" x14ac:dyDescent="0.25">
      <c r="A21" s="2"/>
      <c r="B21" s="73" t="s">
        <v>53</v>
      </c>
      <c r="C21" s="21" t="s">
        <v>83</v>
      </c>
      <c r="D21" s="21"/>
      <c r="E21" s="21"/>
      <c r="F21" s="2"/>
      <c r="G21" s="2"/>
      <c r="H21" s="2"/>
      <c r="I21" s="2"/>
      <c r="J21" s="2"/>
      <c r="K21" s="2"/>
      <c r="L21" s="2"/>
      <c r="M21" s="2"/>
      <c r="N21" s="2"/>
      <c r="O21" s="2"/>
      <c r="P21" s="2"/>
      <c r="Q21" s="2"/>
      <c r="R21" s="2"/>
      <c r="S21" s="2"/>
      <c r="T21" s="2"/>
      <c r="U21" s="2"/>
      <c r="V21" s="2"/>
    </row>
    <row r="22" spans="1:22" ht="15.75" customHeight="1" x14ac:dyDescent="0.25">
      <c r="A22" s="2"/>
      <c r="B22" s="73"/>
      <c r="C22" s="21" t="s">
        <v>84</v>
      </c>
      <c r="D22" s="21"/>
      <c r="E22" s="21"/>
      <c r="F22" s="2"/>
      <c r="G22" s="2"/>
      <c r="H22" s="2"/>
      <c r="I22" s="2"/>
      <c r="J22" s="2"/>
      <c r="K22" s="2"/>
      <c r="L22" s="2"/>
      <c r="M22" s="2"/>
      <c r="N22" s="2"/>
      <c r="O22" s="2"/>
      <c r="P22" s="2"/>
      <c r="Q22" s="2"/>
      <c r="R22" s="2"/>
      <c r="S22" s="2"/>
      <c r="T22" s="2"/>
      <c r="U22" s="2"/>
      <c r="V22" s="2"/>
    </row>
    <row r="23" spans="1:22" ht="15.75" customHeight="1" x14ac:dyDescent="0.25">
      <c r="A23" s="2"/>
      <c r="B23" s="73"/>
      <c r="C23" s="21" t="s">
        <v>85</v>
      </c>
      <c r="D23" s="21"/>
      <c r="E23" s="21"/>
      <c r="F23" s="2"/>
      <c r="G23" s="2"/>
      <c r="H23" s="2"/>
      <c r="I23" s="2"/>
      <c r="J23" s="2"/>
      <c r="K23" s="2"/>
      <c r="L23" s="2"/>
      <c r="M23" s="2"/>
      <c r="N23" s="2"/>
      <c r="O23" s="2"/>
      <c r="P23" s="2"/>
      <c r="Q23" s="2"/>
      <c r="R23" s="2"/>
      <c r="S23" s="2"/>
      <c r="T23" s="2"/>
      <c r="U23" s="2"/>
      <c r="V23" s="2"/>
    </row>
    <row r="24" spans="1:22" ht="15.75" customHeight="1" x14ac:dyDescent="0.2">
      <c r="A24" s="2"/>
      <c r="F24" s="2"/>
      <c r="G24" s="2"/>
      <c r="H24" s="2"/>
      <c r="I24" s="2"/>
      <c r="J24" s="2"/>
      <c r="K24" s="2"/>
      <c r="L24" s="2"/>
      <c r="M24" s="2"/>
      <c r="N24" s="2"/>
      <c r="O24" s="2"/>
      <c r="P24" s="2"/>
      <c r="Q24" s="2"/>
      <c r="R24" s="2"/>
      <c r="S24" s="2"/>
      <c r="T24" s="2"/>
      <c r="U24" s="2"/>
      <c r="V24" s="2"/>
    </row>
    <row r="25" spans="1:22" ht="15.75" customHeight="1" x14ac:dyDescent="0.2">
      <c r="A25" s="2"/>
      <c r="F25" s="2"/>
      <c r="G25" s="2"/>
      <c r="H25" s="2"/>
      <c r="I25" s="2"/>
      <c r="J25" s="2"/>
      <c r="K25" s="2"/>
      <c r="L25" s="2"/>
      <c r="M25" s="2"/>
      <c r="N25" s="2"/>
      <c r="O25" s="2"/>
      <c r="P25" s="2"/>
      <c r="Q25" s="2"/>
      <c r="R25" s="2"/>
      <c r="S25" s="2"/>
      <c r="T25" s="2"/>
      <c r="U25" s="2"/>
      <c r="V25" s="2"/>
    </row>
    <row r="26" spans="1:22" ht="15.75" customHeight="1" x14ac:dyDescent="0.2">
      <c r="A26" s="2"/>
      <c r="B26" s="2"/>
      <c r="C26" s="2"/>
      <c r="D26" s="2"/>
      <c r="E26" s="2"/>
      <c r="F26" s="2"/>
      <c r="G26" s="2"/>
      <c r="H26" s="2"/>
      <c r="I26" s="2"/>
      <c r="J26" s="2"/>
      <c r="K26" s="2"/>
      <c r="L26" s="2"/>
      <c r="M26" s="2"/>
      <c r="N26" s="2"/>
      <c r="O26" s="2"/>
      <c r="P26" s="2"/>
      <c r="Q26" s="2"/>
      <c r="R26" s="2"/>
      <c r="S26" s="2"/>
      <c r="T26" s="2"/>
      <c r="U26" s="2"/>
      <c r="V26" s="2"/>
    </row>
    <row r="27" spans="1:22" ht="15.75" customHeight="1" x14ac:dyDescent="0.2">
      <c r="A27" s="2"/>
      <c r="F27" s="2"/>
      <c r="G27" s="2"/>
      <c r="H27" s="2"/>
      <c r="I27" s="2"/>
      <c r="J27" s="2"/>
      <c r="K27" s="2"/>
      <c r="L27" s="2"/>
      <c r="M27" s="2"/>
      <c r="N27" s="2"/>
      <c r="O27" s="2"/>
      <c r="P27" s="2"/>
      <c r="Q27" s="2"/>
      <c r="R27" s="2"/>
      <c r="S27" s="2"/>
      <c r="T27" s="2"/>
      <c r="U27" s="2"/>
      <c r="V27" s="2"/>
    </row>
    <row r="28" spans="1:22" ht="15.75" customHeight="1" x14ac:dyDescent="0.2">
      <c r="A28" s="2"/>
      <c r="F28" s="2"/>
      <c r="G28" s="2"/>
      <c r="H28" s="2"/>
      <c r="I28" s="2"/>
      <c r="J28" s="2"/>
      <c r="K28" s="2"/>
      <c r="L28" s="2"/>
      <c r="M28" s="2"/>
      <c r="N28" s="2"/>
      <c r="O28" s="2"/>
      <c r="P28" s="2"/>
      <c r="Q28" s="2"/>
      <c r="R28" s="2"/>
      <c r="S28" s="2"/>
      <c r="T28" s="2"/>
      <c r="U28" s="2"/>
      <c r="V28" s="2"/>
    </row>
    <row r="29" spans="1:22" ht="15.75" customHeight="1" x14ac:dyDescent="0.2">
      <c r="A29" s="2"/>
      <c r="F29" s="2"/>
      <c r="G29" s="2"/>
      <c r="H29" s="2"/>
      <c r="I29" s="2"/>
      <c r="J29" s="2"/>
      <c r="K29" s="2"/>
      <c r="L29" s="2"/>
      <c r="M29" s="2"/>
      <c r="N29" s="2"/>
      <c r="O29" s="2"/>
      <c r="P29" s="2"/>
      <c r="Q29" s="2"/>
      <c r="R29" s="2"/>
      <c r="S29" s="2"/>
      <c r="T29" s="2"/>
      <c r="U29" s="2"/>
      <c r="V29" s="2"/>
    </row>
    <row r="30" spans="1:22" ht="15.75" customHeight="1" x14ac:dyDescent="0.2">
      <c r="A30" s="2"/>
      <c r="B30" s="2"/>
      <c r="C30" s="2"/>
      <c r="D30" s="2"/>
      <c r="E30" s="2"/>
      <c r="F30" s="2"/>
      <c r="G30" s="2"/>
      <c r="H30" s="2"/>
      <c r="I30" s="2"/>
      <c r="J30" s="2"/>
      <c r="K30" s="2"/>
      <c r="L30" s="2"/>
      <c r="M30" s="2"/>
      <c r="N30" s="2"/>
      <c r="O30" s="2"/>
      <c r="P30" s="2"/>
      <c r="Q30" s="2"/>
      <c r="R30" s="2"/>
      <c r="S30" s="2"/>
      <c r="T30" s="2"/>
      <c r="U30" s="2"/>
      <c r="V30" s="2"/>
    </row>
    <row r="31" spans="1:22" ht="15.75" customHeight="1" x14ac:dyDescent="0.2">
      <c r="A31" s="2"/>
      <c r="B31" s="2"/>
      <c r="C31" s="2"/>
      <c r="D31" s="2"/>
      <c r="E31" s="2"/>
      <c r="F31" s="2"/>
      <c r="G31" s="2"/>
      <c r="H31" s="2"/>
      <c r="I31" s="2"/>
      <c r="J31" s="2"/>
      <c r="K31" s="2"/>
      <c r="L31" s="2"/>
      <c r="M31" s="2"/>
      <c r="N31" s="2"/>
      <c r="O31" s="2"/>
      <c r="P31" s="2"/>
      <c r="Q31" s="2"/>
      <c r="R31" s="2"/>
      <c r="S31" s="2"/>
      <c r="T31" s="2"/>
      <c r="U31" s="2"/>
      <c r="V31" s="2"/>
    </row>
    <row r="32" spans="1:22" ht="15.75" customHeight="1" x14ac:dyDescent="0.2">
      <c r="A32" s="2"/>
      <c r="B32" s="2"/>
      <c r="C32" s="2"/>
      <c r="D32" s="2"/>
      <c r="E32" s="2"/>
      <c r="F32" s="2"/>
      <c r="G32" s="2"/>
      <c r="H32" s="2"/>
      <c r="I32" s="2"/>
      <c r="J32" s="2"/>
      <c r="K32" s="2"/>
      <c r="L32" s="2"/>
      <c r="M32" s="2"/>
      <c r="N32" s="2"/>
      <c r="O32" s="2"/>
      <c r="P32" s="2"/>
      <c r="Q32" s="2"/>
      <c r="R32" s="2"/>
      <c r="S32" s="2"/>
      <c r="T32" s="2"/>
      <c r="U32" s="2"/>
      <c r="V32" s="2"/>
    </row>
    <row r="33" spans="1:22" ht="15.75" customHeight="1" x14ac:dyDescent="0.2">
      <c r="A33" s="2"/>
      <c r="B33" s="2"/>
      <c r="C33" s="2"/>
      <c r="D33" s="2"/>
      <c r="E33" s="2"/>
      <c r="F33" s="2"/>
      <c r="G33" s="2"/>
      <c r="H33" s="2"/>
      <c r="I33" s="2"/>
      <c r="J33" s="2"/>
      <c r="K33" s="2"/>
      <c r="L33" s="2"/>
      <c r="M33" s="2"/>
      <c r="N33" s="2"/>
      <c r="O33" s="2"/>
      <c r="P33" s="2"/>
      <c r="Q33" s="2"/>
      <c r="R33" s="2"/>
      <c r="S33" s="2"/>
      <c r="T33" s="2"/>
      <c r="U33" s="2"/>
      <c r="V33" s="2"/>
    </row>
    <row r="34" spans="1:22" ht="15.75" customHeight="1" x14ac:dyDescent="0.2">
      <c r="A34" s="2"/>
      <c r="B34" s="2"/>
      <c r="C34" s="2"/>
      <c r="D34" s="2"/>
      <c r="E34" s="2"/>
      <c r="F34" s="2"/>
      <c r="G34" s="2"/>
      <c r="H34" s="2"/>
      <c r="I34" s="2"/>
      <c r="J34" s="2"/>
      <c r="K34" s="2"/>
      <c r="L34" s="2"/>
      <c r="M34" s="2"/>
      <c r="N34" s="2"/>
      <c r="O34" s="2"/>
      <c r="P34" s="2"/>
      <c r="Q34" s="2"/>
      <c r="R34" s="2"/>
      <c r="S34" s="2"/>
      <c r="T34" s="2"/>
      <c r="U34" s="2"/>
      <c r="V34" s="2"/>
    </row>
    <row r="35" spans="1:22" ht="15.75" customHeight="1" x14ac:dyDescent="0.2">
      <c r="A35" s="2"/>
      <c r="B35" s="2"/>
      <c r="C35" s="2"/>
      <c r="D35" s="2"/>
      <c r="E35" s="2"/>
      <c r="F35" s="2"/>
      <c r="G35" s="2"/>
      <c r="H35" s="2"/>
      <c r="I35" s="2"/>
      <c r="J35" s="2"/>
      <c r="K35" s="2"/>
      <c r="L35" s="2"/>
      <c r="M35" s="2"/>
      <c r="N35" s="2"/>
      <c r="O35" s="2"/>
      <c r="P35" s="2"/>
      <c r="Q35" s="2"/>
      <c r="R35" s="2"/>
      <c r="S35" s="2"/>
      <c r="T35" s="2"/>
      <c r="U35" s="2"/>
      <c r="V35" s="2"/>
    </row>
    <row r="36" spans="1:22" ht="15.75" customHeight="1" x14ac:dyDescent="0.2">
      <c r="A36" s="2"/>
      <c r="B36" s="2"/>
      <c r="C36" s="2"/>
      <c r="D36" s="2"/>
      <c r="E36" s="2"/>
      <c r="F36" s="2"/>
      <c r="G36" s="2"/>
      <c r="H36" s="2"/>
      <c r="I36" s="2"/>
      <c r="J36" s="2"/>
      <c r="K36" s="2"/>
      <c r="L36" s="2"/>
      <c r="M36" s="2"/>
      <c r="N36" s="2"/>
      <c r="O36" s="2"/>
      <c r="P36" s="2"/>
      <c r="Q36" s="2"/>
      <c r="R36" s="2"/>
      <c r="S36" s="2"/>
      <c r="T36" s="2"/>
      <c r="U36" s="2"/>
      <c r="V36" s="2"/>
    </row>
    <row r="37" spans="1:22" ht="15.75" customHeight="1" x14ac:dyDescent="0.2">
      <c r="A37" s="2"/>
      <c r="B37" s="2"/>
      <c r="C37" s="2"/>
      <c r="D37" s="2"/>
      <c r="E37" s="2"/>
      <c r="F37" s="2"/>
      <c r="G37" s="2"/>
      <c r="H37" s="2"/>
      <c r="I37" s="2"/>
      <c r="J37" s="2"/>
      <c r="K37" s="2"/>
      <c r="L37" s="2"/>
      <c r="M37" s="2"/>
      <c r="N37" s="2"/>
      <c r="O37" s="2"/>
      <c r="P37" s="2"/>
      <c r="Q37" s="2"/>
      <c r="R37" s="2"/>
      <c r="S37" s="2"/>
      <c r="T37" s="2"/>
      <c r="U37" s="2"/>
      <c r="V37" s="2"/>
    </row>
    <row r="38" spans="1:22" ht="15.75" customHeight="1" x14ac:dyDescent="0.2">
      <c r="A38" s="2"/>
      <c r="B38" s="2"/>
      <c r="C38" s="2"/>
      <c r="D38" s="2"/>
      <c r="E38" s="2"/>
      <c r="F38" s="2"/>
      <c r="G38" s="2"/>
      <c r="H38" s="2"/>
      <c r="I38" s="2"/>
      <c r="J38" s="2"/>
      <c r="K38" s="2"/>
      <c r="L38" s="2"/>
      <c r="M38" s="2"/>
      <c r="N38" s="2"/>
      <c r="O38" s="2"/>
      <c r="P38" s="2"/>
      <c r="Q38" s="2"/>
      <c r="R38" s="2"/>
      <c r="S38" s="2"/>
      <c r="T38" s="2"/>
      <c r="U38" s="2"/>
      <c r="V38" s="2"/>
    </row>
    <row r="39" spans="1:22" ht="15.75" customHeight="1" x14ac:dyDescent="0.2">
      <c r="A39" s="2"/>
      <c r="B39" s="2"/>
      <c r="C39" s="2"/>
      <c r="D39" s="2"/>
      <c r="E39" s="2"/>
      <c r="F39" s="2"/>
      <c r="G39" s="2"/>
      <c r="H39" s="2"/>
      <c r="I39" s="2"/>
      <c r="J39" s="2"/>
      <c r="K39" s="2"/>
      <c r="L39" s="2"/>
      <c r="M39" s="2"/>
      <c r="N39" s="2"/>
      <c r="O39" s="2"/>
      <c r="P39" s="2"/>
      <c r="Q39" s="2"/>
      <c r="R39" s="2"/>
      <c r="S39" s="2"/>
      <c r="T39" s="2"/>
      <c r="U39" s="2"/>
      <c r="V39" s="2"/>
    </row>
    <row r="40" spans="1:22" ht="15.75" customHeight="1" x14ac:dyDescent="0.2">
      <c r="A40" s="2"/>
      <c r="B40" s="2"/>
      <c r="C40" s="2"/>
      <c r="D40" s="2"/>
      <c r="E40" s="2"/>
      <c r="F40" s="2"/>
      <c r="G40" s="2"/>
      <c r="H40" s="2"/>
      <c r="I40" s="2"/>
      <c r="J40" s="2"/>
      <c r="K40" s="2"/>
      <c r="L40" s="2"/>
      <c r="M40" s="2"/>
      <c r="N40" s="2"/>
      <c r="O40" s="2"/>
      <c r="P40" s="2"/>
      <c r="Q40" s="2"/>
      <c r="R40" s="2"/>
      <c r="S40" s="2"/>
      <c r="T40" s="2"/>
      <c r="U40" s="2"/>
      <c r="V40" s="2"/>
    </row>
    <row r="41" spans="1:22" ht="15.75" customHeight="1" x14ac:dyDescent="0.2">
      <c r="A41" s="2"/>
      <c r="B41" s="2"/>
      <c r="C41" s="2"/>
      <c r="D41" s="2"/>
      <c r="E41" s="2"/>
      <c r="F41" s="2"/>
      <c r="G41" s="2"/>
      <c r="H41" s="2"/>
      <c r="I41" s="2"/>
      <c r="J41" s="2"/>
      <c r="K41" s="2"/>
      <c r="L41" s="2"/>
      <c r="M41" s="2"/>
      <c r="N41" s="2"/>
      <c r="O41" s="2"/>
      <c r="P41" s="2"/>
      <c r="Q41" s="2"/>
      <c r="R41" s="2"/>
      <c r="S41" s="2"/>
      <c r="T41" s="2"/>
      <c r="U41" s="2"/>
      <c r="V41" s="2"/>
    </row>
    <row r="42" spans="1:22" ht="15.75" customHeight="1" x14ac:dyDescent="0.2">
      <c r="A42" s="2"/>
      <c r="B42" s="2"/>
      <c r="C42" s="2"/>
      <c r="D42" s="2"/>
      <c r="E42" s="2"/>
      <c r="F42" s="2"/>
      <c r="G42" s="2"/>
      <c r="H42" s="2"/>
      <c r="I42" s="2"/>
      <c r="J42" s="2"/>
      <c r="K42" s="2"/>
      <c r="L42" s="2"/>
      <c r="M42" s="2"/>
      <c r="N42" s="2"/>
      <c r="O42" s="2"/>
      <c r="P42" s="2"/>
      <c r="Q42" s="2"/>
      <c r="R42" s="2"/>
      <c r="S42" s="2"/>
      <c r="T42" s="2"/>
      <c r="U42" s="2"/>
      <c r="V42" s="2"/>
    </row>
    <row r="43" spans="1:22" ht="15.75" customHeight="1" x14ac:dyDescent="0.2">
      <c r="A43" s="2"/>
      <c r="B43" s="2"/>
      <c r="C43" s="2"/>
      <c r="D43" s="2"/>
      <c r="E43" s="2"/>
      <c r="F43" s="2"/>
      <c r="G43" s="2"/>
      <c r="H43" s="2"/>
      <c r="I43" s="2"/>
      <c r="J43" s="2"/>
      <c r="K43" s="2"/>
      <c r="L43" s="2"/>
      <c r="M43" s="2"/>
      <c r="N43" s="2"/>
      <c r="O43" s="2"/>
      <c r="P43" s="2"/>
      <c r="Q43" s="2"/>
      <c r="R43" s="2"/>
      <c r="S43" s="2"/>
      <c r="T43" s="2"/>
      <c r="U43" s="2"/>
      <c r="V43" s="2"/>
    </row>
    <row r="44" spans="1:22" ht="15.75" customHeight="1" x14ac:dyDescent="0.2">
      <c r="A44" s="2"/>
      <c r="B44" s="2"/>
      <c r="C44" s="2"/>
      <c r="D44" s="2"/>
      <c r="E44" s="2"/>
      <c r="F44" s="2"/>
      <c r="G44" s="2"/>
      <c r="H44" s="2"/>
      <c r="I44" s="2"/>
      <c r="J44" s="2"/>
      <c r="K44" s="2"/>
      <c r="L44" s="2"/>
      <c r="M44" s="2"/>
      <c r="N44" s="2"/>
      <c r="O44" s="2"/>
      <c r="P44" s="2"/>
      <c r="Q44" s="2"/>
      <c r="R44" s="2"/>
      <c r="S44" s="2"/>
      <c r="T44" s="2"/>
      <c r="U44" s="2"/>
      <c r="V44" s="2"/>
    </row>
    <row r="45" spans="1:22" ht="15.75" customHeight="1" x14ac:dyDescent="0.2">
      <c r="A45" s="2"/>
      <c r="B45" s="2"/>
      <c r="C45" s="2"/>
      <c r="D45" s="2"/>
      <c r="E45" s="2"/>
      <c r="F45" s="2"/>
      <c r="G45" s="2"/>
      <c r="H45" s="2"/>
      <c r="I45" s="2"/>
      <c r="J45" s="2"/>
      <c r="K45" s="2"/>
      <c r="L45" s="2"/>
      <c r="M45" s="2"/>
      <c r="N45" s="2"/>
      <c r="O45" s="2"/>
      <c r="P45" s="2"/>
      <c r="Q45" s="2"/>
      <c r="R45" s="2"/>
      <c r="S45" s="2"/>
      <c r="T45" s="2"/>
      <c r="U45" s="2"/>
      <c r="V45" s="2"/>
    </row>
    <row r="46" spans="1:22" ht="15.75" customHeight="1" x14ac:dyDescent="0.2">
      <c r="A46" s="2"/>
      <c r="B46" s="2"/>
      <c r="C46" s="2"/>
      <c r="D46" s="2"/>
      <c r="E46" s="2"/>
      <c r="F46" s="2"/>
      <c r="G46" s="2"/>
      <c r="H46" s="2"/>
      <c r="I46" s="2"/>
      <c r="J46" s="2"/>
      <c r="K46" s="2"/>
      <c r="L46" s="2"/>
      <c r="M46" s="2"/>
      <c r="N46" s="2"/>
      <c r="O46" s="2"/>
      <c r="P46" s="2"/>
      <c r="Q46" s="2"/>
      <c r="R46" s="2"/>
      <c r="S46" s="2"/>
      <c r="T46" s="2"/>
      <c r="U46" s="2"/>
      <c r="V46" s="2"/>
    </row>
    <row r="47" spans="1:22" ht="15.75" customHeight="1" x14ac:dyDescent="0.2">
      <c r="A47" s="2"/>
      <c r="B47" s="2"/>
      <c r="C47" s="2"/>
      <c r="D47" s="2"/>
      <c r="E47" s="2"/>
      <c r="F47" s="2"/>
      <c r="G47" s="2"/>
      <c r="H47" s="2"/>
      <c r="I47" s="2"/>
      <c r="J47" s="2"/>
      <c r="K47" s="2"/>
      <c r="L47" s="2"/>
      <c r="M47" s="2"/>
      <c r="N47" s="2"/>
      <c r="O47" s="2"/>
      <c r="P47" s="2"/>
      <c r="Q47" s="2"/>
      <c r="R47" s="2"/>
      <c r="S47" s="2"/>
      <c r="T47" s="2"/>
      <c r="U47" s="2"/>
      <c r="V47" s="2"/>
    </row>
    <row r="48" spans="1:22" ht="15.75" customHeight="1" x14ac:dyDescent="0.2">
      <c r="A48" s="2"/>
      <c r="B48" s="2"/>
      <c r="C48" s="2"/>
      <c r="D48" s="2"/>
      <c r="E48" s="2"/>
      <c r="F48" s="2"/>
      <c r="G48" s="2"/>
      <c r="H48" s="2"/>
      <c r="I48" s="2"/>
      <c r="J48" s="2"/>
      <c r="K48" s="2"/>
      <c r="L48" s="2"/>
      <c r="M48" s="2"/>
      <c r="N48" s="2"/>
      <c r="O48" s="2"/>
      <c r="P48" s="2"/>
      <c r="Q48" s="2"/>
      <c r="R48" s="2"/>
      <c r="S48" s="2"/>
      <c r="T48" s="2"/>
      <c r="U48" s="2"/>
      <c r="V48" s="2"/>
    </row>
    <row r="49" spans="1:22" ht="15.75" customHeight="1" x14ac:dyDescent="0.2">
      <c r="A49" s="2"/>
      <c r="B49" s="2"/>
      <c r="C49" s="2"/>
      <c r="D49" s="2"/>
      <c r="E49" s="2"/>
      <c r="F49" s="2"/>
      <c r="G49" s="2"/>
      <c r="H49" s="2"/>
      <c r="I49" s="2"/>
      <c r="J49" s="2"/>
      <c r="K49" s="2"/>
      <c r="L49" s="2"/>
      <c r="M49" s="2"/>
      <c r="N49" s="2"/>
      <c r="O49" s="2"/>
      <c r="P49" s="2"/>
      <c r="Q49" s="2"/>
      <c r="R49" s="2"/>
      <c r="S49" s="2"/>
      <c r="T49" s="2"/>
      <c r="U49" s="2"/>
      <c r="V49" s="2"/>
    </row>
    <row r="50" spans="1:22" ht="15.75" customHeight="1" x14ac:dyDescent="0.2">
      <c r="A50" s="2"/>
      <c r="B50" s="2"/>
      <c r="C50" s="2"/>
      <c r="D50" s="2"/>
      <c r="E50" s="2"/>
      <c r="F50" s="2"/>
      <c r="G50" s="2"/>
      <c r="H50" s="2"/>
      <c r="I50" s="2"/>
      <c r="J50" s="2"/>
      <c r="K50" s="2"/>
      <c r="L50" s="2"/>
      <c r="M50" s="2"/>
      <c r="N50" s="2"/>
      <c r="O50" s="2"/>
      <c r="P50" s="2"/>
      <c r="Q50" s="2"/>
      <c r="R50" s="2"/>
      <c r="S50" s="2"/>
      <c r="T50" s="2"/>
      <c r="U50" s="2"/>
      <c r="V50" s="2"/>
    </row>
    <row r="51" spans="1:22" ht="15.75" customHeight="1" x14ac:dyDescent="0.2">
      <c r="A51" s="2"/>
      <c r="B51" s="2"/>
      <c r="C51" s="2"/>
      <c r="D51" s="2"/>
      <c r="E51" s="2"/>
      <c r="F51" s="2"/>
      <c r="G51" s="2"/>
      <c r="H51" s="2"/>
      <c r="I51" s="2"/>
      <c r="J51" s="2"/>
      <c r="K51" s="2"/>
      <c r="L51" s="2"/>
      <c r="M51" s="2"/>
      <c r="N51" s="2"/>
      <c r="O51" s="2"/>
      <c r="P51" s="2"/>
      <c r="Q51" s="2"/>
      <c r="R51" s="2"/>
      <c r="S51" s="2"/>
      <c r="T51" s="2"/>
      <c r="U51" s="2"/>
      <c r="V51" s="2"/>
    </row>
    <row r="52" spans="1:22" ht="15.75" customHeight="1" x14ac:dyDescent="0.2">
      <c r="A52" s="2"/>
      <c r="B52" s="2"/>
      <c r="C52" s="2"/>
      <c r="D52" s="2"/>
      <c r="E52" s="2"/>
      <c r="F52" s="2"/>
      <c r="G52" s="2"/>
      <c r="H52" s="2"/>
      <c r="I52" s="2"/>
      <c r="J52" s="2"/>
      <c r="K52" s="2"/>
      <c r="L52" s="2"/>
      <c r="M52" s="2"/>
      <c r="N52" s="2"/>
      <c r="O52" s="2"/>
      <c r="P52" s="2"/>
      <c r="Q52" s="2"/>
      <c r="R52" s="2"/>
      <c r="S52" s="2"/>
      <c r="T52" s="2"/>
      <c r="U52" s="2"/>
      <c r="V52" s="2"/>
    </row>
    <row r="53" spans="1:22" ht="15.75" customHeight="1" x14ac:dyDescent="0.2">
      <c r="A53" s="2"/>
      <c r="B53" s="2"/>
      <c r="C53" s="2"/>
      <c r="D53" s="2"/>
      <c r="E53" s="2"/>
      <c r="F53" s="2"/>
      <c r="G53" s="2"/>
      <c r="H53" s="2"/>
      <c r="I53" s="2"/>
      <c r="J53" s="2"/>
      <c r="K53" s="2"/>
      <c r="L53" s="2"/>
      <c r="M53" s="2"/>
      <c r="N53" s="2"/>
      <c r="O53" s="2"/>
      <c r="P53" s="2"/>
      <c r="Q53" s="2"/>
      <c r="R53" s="2"/>
      <c r="S53" s="2"/>
      <c r="T53" s="2"/>
      <c r="U53" s="2"/>
      <c r="V53" s="2"/>
    </row>
    <row r="54" spans="1:22" ht="15.75" customHeight="1" x14ac:dyDescent="0.2">
      <c r="A54" s="2"/>
      <c r="B54" s="2"/>
      <c r="C54" s="2"/>
      <c r="D54" s="2"/>
      <c r="E54" s="2"/>
      <c r="F54" s="2"/>
      <c r="G54" s="2"/>
      <c r="H54" s="2"/>
      <c r="I54" s="2"/>
      <c r="J54" s="2"/>
      <c r="K54" s="2"/>
      <c r="L54" s="2"/>
      <c r="M54" s="2"/>
      <c r="N54" s="2"/>
      <c r="O54" s="2"/>
      <c r="P54" s="2"/>
      <c r="Q54" s="2"/>
      <c r="R54" s="2"/>
      <c r="S54" s="2"/>
      <c r="T54" s="2"/>
      <c r="U54" s="2"/>
      <c r="V54" s="2"/>
    </row>
    <row r="55" spans="1:22" ht="15.75" customHeight="1" x14ac:dyDescent="0.2">
      <c r="A55" s="2"/>
      <c r="B55" s="2"/>
      <c r="C55" s="2"/>
      <c r="D55" s="2"/>
      <c r="E55" s="2"/>
      <c r="F55" s="2"/>
      <c r="G55" s="2"/>
      <c r="H55" s="2"/>
      <c r="I55" s="2"/>
      <c r="J55" s="2"/>
      <c r="K55" s="2"/>
      <c r="L55" s="2"/>
      <c r="M55" s="2"/>
      <c r="N55" s="2"/>
      <c r="O55" s="2"/>
      <c r="P55" s="2"/>
      <c r="Q55" s="2"/>
      <c r="R55" s="2"/>
      <c r="S55" s="2"/>
      <c r="T55" s="2"/>
      <c r="U55" s="2"/>
      <c r="V55" s="2"/>
    </row>
    <row r="56" spans="1:22" ht="15.75" customHeight="1" x14ac:dyDescent="0.2">
      <c r="A56" s="2"/>
      <c r="B56" s="2"/>
      <c r="C56" s="2"/>
      <c r="D56" s="2"/>
      <c r="E56" s="2"/>
      <c r="F56" s="2"/>
      <c r="G56" s="2"/>
      <c r="H56" s="2"/>
      <c r="I56" s="2"/>
      <c r="J56" s="2"/>
      <c r="K56" s="2"/>
      <c r="L56" s="2"/>
      <c r="M56" s="2"/>
      <c r="N56" s="2"/>
      <c r="O56" s="2"/>
      <c r="P56" s="2"/>
      <c r="Q56" s="2"/>
      <c r="R56" s="2"/>
      <c r="S56" s="2"/>
      <c r="T56" s="2"/>
      <c r="U56" s="2"/>
      <c r="V56" s="2"/>
    </row>
    <row r="57" spans="1:22" ht="15.75" customHeight="1" x14ac:dyDescent="0.2">
      <c r="A57" s="2"/>
      <c r="B57" s="2"/>
      <c r="C57" s="2"/>
      <c r="D57" s="2"/>
      <c r="E57" s="2"/>
      <c r="F57" s="2"/>
      <c r="G57" s="2"/>
      <c r="H57" s="2"/>
      <c r="I57" s="2"/>
      <c r="J57" s="2"/>
      <c r="K57" s="2"/>
      <c r="L57" s="2"/>
      <c r="M57" s="2"/>
      <c r="N57" s="2"/>
      <c r="O57" s="2"/>
      <c r="P57" s="2"/>
      <c r="Q57" s="2"/>
      <c r="R57" s="2"/>
      <c r="S57" s="2"/>
      <c r="T57" s="2"/>
      <c r="U57" s="2"/>
      <c r="V57" s="2"/>
    </row>
    <row r="58" spans="1:22" ht="15.75" customHeight="1" x14ac:dyDescent="0.2">
      <c r="A58" s="2"/>
      <c r="B58" s="2"/>
      <c r="C58" s="2"/>
      <c r="D58" s="2"/>
      <c r="E58" s="2"/>
      <c r="F58" s="2"/>
      <c r="G58" s="2"/>
      <c r="H58" s="2"/>
      <c r="I58" s="2"/>
      <c r="J58" s="2"/>
      <c r="K58" s="2"/>
      <c r="L58" s="2"/>
      <c r="M58" s="2"/>
      <c r="N58" s="2"/>
      <c r="O58" s="2"/>
      <c r="P58" s="2"/>
      <c r="Q58" s="2"/>
      <c r="R58" s="2"/>
      <c r="S58" s="2"/>
      <c r="T58" s="2"/>
      <c r="U58" s="2"/>
      <c r="V58" s="2"/>
    </row>
    <row r="59" spans="1:22" ht="15.75" customHeight="1" x14ac:dyDescent="0.2">
      <c r="A59" s="2"/>
      <c r="B59" s="2"/>
      <c r="C59" s="2"/>
      <c r="D59" s="2"/>
      <c r="E59" s="2"/>
      <c r="F59" s="2"/>
      <c r="G59" s="2"/>
      <c r="H59" s="2"/>
      <c r="I59" s="2"/>
      <c r="J59" s="2"/>
      <c r="K59" s="2"/>
      <c r="L59" s="2"/>
      <c r="M59" s="2"/>
      <c r="N59" s="2"/>
      <c r="O59" s="2"/>
      <c r="P59" s="2"/>
      <c r="Q59" s="2"/>
      <c r="R59" s="2"/>
      <c r="S59" s="2"/>
      <c r="T59" s="2"/>
      <c r="U59" s="2"/>
      <c r="V59" s="2"/>
    </row>
    <row r="60" spans="1:22" ht="15.75" customHeight="1" x14ac:dyDescent="0.2">
      <c r="A60" s="2"/>
      <c r="B60" s="2"/>
      <c r="C60" s="2"/>
      <c r="D60" s="2"/>
      <c r="E60" s="2"/>
      <c r="F60" s="2"/>
      <c r="G60" s="2"/>
      <c r="H60" s="2"/>
      <c r="I60" s="2"/>
      <c r="J60" s="2"/>
      <c r="K60" s="2"/>
      <c r="L60" s="2"/>
      <c r="M60" s="2"/>
      <c r="N60" s="2"/>
      <c r="O60" s="2"/>
      <c r="P60" s="2"/>
      <c r="Q60" s="2"/>
      <c r="R60" s="2"/>
      <c r="S60" s="2"/>
      <c r="T60" s="2"/>
      <c r="U60" s="2"/>
      <c r="V60" s="2"/>
    </row>
    <row r="61" spans="1:22" ht="15.75" customHeight="1" x14ac:dyDescent="0.2">
      <c r="A61" s="2"/>
      <c r="B61" s="2"/>
      <c r="C61" s="2"/>
      <c r="D61" s="2"/>
      <c r="E61" s="2"/>
      <c r="F61" s="2"/>
      <c r="G61" s="2"/>
      <c r="H61" s="2"/>
      <c r="I61" s="2"/>
      <c r="J61" s="2"/>
      <c r="K61" s="2"/>
      <c r="L61" s="2"/>
      <c r="M61" s="2"/>
      <c r="N61" s="2"/>
      <c r="O61" s="2"/>
      <c r="P61" s="2"/>
      <c r="Q61" s="2"/>
      <c r="R61" s="2"/>
      <c r="S61" s="2"/>
      <c r="T61" s="2"/>
      <c r="U61" s="2"/>
      <c r="V61" s="2"/>
    </row>
    <row r="62" spans="1:22" ht="15.75" customHeight="1" x14ac:dyDescent="0.2">
      <c r="A62" s="2"/>
      <c r="B62" s="2"/>
      <c r="C62" s="2"/>
      <c r="D62" s="2"/>
      <c r="E62" s="2"/>
      <c r="F62" s="2"/>
      <c r="G62" s="2"/>
      <c r="H62" s="2"/>
      <c r="I62" s="2"/>
      <c r="J62" s="2"/>
      <c r="K62" s="2"/>
      <c r="L62" s="2"/>
      <c r="M62" s="2"/>
      <c r="N62" s="2"/>
      <c r="O62" s="2"/>
      <c r="P62" s="2"/>
      <c r="Q62" s="2"/>
      <c r="R62" s="2"/>
      <c r="S62" s="2"/>
      <c r="T62" s="2"/>
      <c r="U62" s="2"/>
      <c r="V62" s="2"/>
    </row>
    <row r="63" spans="1:22" ht="15.75" customHeight="1" x14ac:dyDescent="0.2">
      <c r="A63" s="2"/>
      <c r="B63" s="2"/>
      <c r="C63" s="2"/>
      <c r="D63" s="2"/>
      <c r="E63" s="2"/>
      <c r="F63" s="2"/>
      <c r="G63" s="2"/>
      <c r="H63" s="2"/>
      <c r="I63" s="2"/>
      <c r="J63" s="2"/>
      <c r="K63" s="2"/>
      <c r="L63" s="2"/>
      <c r="M63" s="2"/>
      <c r="N63" s="2"/>
      <c r="O63" s="2"/>
      <c r="P63" s="2"/>
      <c r="Q63" s="2"/>
      <c r="R63" s="2"/>
      <c r="S63" s="2"/>
      <c r="T63" s="2"/>
      <c r="U63" s="2"/>
      <c r="V63" s="2"/>
    </row>
    <row r="64" spans="1:22" ht="15.75" customHeight="1" x14ac:dyDescent="0.2">
      <c r="A64" s="2"/>
      <c r="B64" s="2"/>
      <c r="C64" s="2"/>
      <c r="D64" s="2"/>
      <c r="E64" s="2"/>
      <c r="F64" s="2"/>
      <c r="G64" s="2"/>
      <c r="H64" s="2"/>
      <c r="I64" s="2"/>
      <c r="J64" s="2"/>
      <c r="K64" s="2"/>
      <c r="L64" s="2"/>
      <c r="M64" s="2"/>
      <c r="N64" s="2"/>
      <c r="O64" s="2"/>
      <c r="P64" s="2"/>
      <c r="Q64" s="2"/>
      <c r="R64" s="2"/>
      <c r="S64" s="2"/>
      <c r="T64" s="2"/>
      <c r="U64" s="2"/>
      <c r="V64" s="2"/>
    </row>
    <row r="65" spans="1:22" ht="15.75" customHeight="1" x14ac:dyDescent="0.2">
      <c r="A65" s="2"/>
      <c r="B65" s="2"/>
      <c r="C65" s="2"/>
      <c r="D65" s="2"/>
      <c r="E65" s="2"/>
      <c r="F65" s="2"/>
      <c r="G65" s="2"/>
      <c r="H65" s="2"/>
      <c r="I65" s="2"/>
      <c r="J65" s="2"/>
      <c r="K65" s="2"/>
      <c r="L65" s="2"/>
      <c r="M65" s="2"/>
      <c r="N65" s="2"/>
      <c r="O65" s="2"/>
      <c r="P65" s="2"/>
      <c r="Q65" s="2"/>
      <c r="R65" s="2"/>
      <c r="S65" s="2"/>
      <c r="T65" s="2"/>
      <c r="U65" s="2"/>
      <c r="V65" s="2"/>
    </row>
    <row r="66" spans="1:22" ht="15.75" customHeight="1" x14ac:dyDescent="0.2">
      <c r="A66" s="2"/>
      <c r="B66" s="2"/>
      <c r="C66" s="2"/>
      <c r="D66" s="2"/>
      <c r="E66" s="2"/>
      <c r="F66" s="2"/>
      <c r="G66" s="2"/>
      <c r="H66" s="2"/>
      <c r="I66" s="2"/>
      <c r="J66" s="2"/>
      <c r="K66" s="2"/>
      <c r="L66" s="2"/>
      <c r="M66" s="2"/>
      <c r="N66" s="2"/>
      <c r="O66" s="2"/>
      <c r="P66" s="2"/>
      <c r="Q66" s="2"/>
      <c r="R66" s="2"/>
      <c r="S66" s="2"/>
      <c r="T66" s="2"/>
      <c r="U66" s="2"/>
      <c r="V66" s="2"/>
    </row>
    <row r="67" spans="1:22" ht="15.75" customHeight="1" x14ac:dyDescent="0.2">
      <c r="A67" s="2"/>
      <c r="B67" s="2"/>
      <c r="C67" s="2"/>
      <c r="D67" s="2"/>
      <c r="E67" s="2"/>
      <c r="F67" s="2"/>
      <c r="G67" s="2"/>
      <c r="H67" s="2"/>
      <c r="I67" s="2"/>
      <c r="J67" s="2"/>
      <c r="K67" s="2"/>
      <c r="L67" s="2"/>
      <c r="M67" s="2"/>
      <c r="N67" s="2"/>
      <c r="O67" s="2"/>
      <c r="P67" s="2"/>
      <c r="Q67" s="2"/>
      <c r="R67" s="2"/>
      <c r="S67" s="2"/>
      <c r="T67" s="2"/>
      <c r="U67" s="2"/>
      <c r="V67" s="2"/>
    </row>
    <row r="68" spans="1:22" ht="15.75" customHeight="1" x14ac:dyDescent="0.2">
      <c r="A68" s="2"/>
      <c r="B68" s="2"/>
      <c r="C68" s="2"/>
      <c r="D68" s="2"/>
      <c r="E68" s="2"/>
      <c r="F68" s="2"/>
      <c r="G68" s="2"/>
      <c r="H68" s="2"/>
      <c r="I68" s="2"/>
      <c r="J68" s="2"/>
      <c r="K68" s="2"/>
      <c r="L68" s="2"/>
      <c r="M68" s="2"/>
      <c r="N68" s="2"/>
      <c r="O68" s="2"/>
      <c r="P68" s="2"/>
      <c r="Q68" s="2"/>
      <c r="R68" s="2"/>
      <c r="S68" s="2"/>
      <c r="T68" s="2"/>
      <c r="U68" s="2"/>
      <c r="V68" s="2"/>
    </row>
    <row r="69" spans="1:22" ht="15.75" customHeight="1" x14ac:dyDescent="0.2">
      <c r="A69" s="2"/>
      <c r="B69" s="2"/>
      <c r="C69" s="2"/>
      <c r="D69" s="2"/>
      <c r="E69" s="2"/>
      <c r="F69" s="2"/>
      <c r="G69" s="2"/>
      <c r="H69" s="2"/>
      <c r="I69" s="2"/>
      <c r="J69" s="2"/>
      <c r="K69" s="2"/>
      <c r="L69" s="2"/>
      <c r="M69" s="2"/>
      <c r="N69" s="2"/>
      <c r="O69" s="2"/>
      <c r="P69" s="2"/>
      <c r="Q69" s="2"/>
      <c r="R69" s="2"/>
      <c r="S69" s="2"/>
      <c r="T69" s="2"/>
      <c r="U69" s="2"/>
      <c r="V69" s="2"/>
    </row>
    <row r="70" spans="1:22" ht="15.75" customHeight="1" x14ac:dyDescent="0.2">
      <c r="A70" s="2"/>
      <c r="B70" s="2"/>
      <c r="C70" s="2"/>
      <c r="D70" s="2"/>
      <c r="E70" s="2"/>
      <c r="F70" s="2"/>
      <c r="G70" s="2"/>
      <c r="H70" s="2"/>
      <c r="I70" s="2"/>
      <c r="J70" s="2"/>
      <c r="K70" s="2"/>
      <c r="L70" s="2"/>
      <c r="M70" s="2"/>
      <c r="N70" s="2"/>
      <c r="O70" s="2"/>
      <c r="P70" s="2"/>
      <c r="Q70" s="2"/>
      <c r="R70" s="2"/>
      <c r="S70" s="2"/>
      <c r="T70" s="2"/>
      <c r="U70" s="2"/>
      <c r="V70" s="2"/>
    </row>
    <row r="71" spans="1:22" ht="15.75" customHeight="1" x14ac:dyDescent="0.2">
      <c r="A71" s="2"/>
      <c r="B71" s="2"/>
      <c r="C71" s="2"/>
      <c r="D71" s="2"/>
      <c r="E71" s="2"/>
      <c r="F71" s="2"/>
      <c r="G71" s="2"/>
      <c r="H71" s="2"/>
      <c r="I71" s="2"/>
      <c r="J71" s="2"/>
      <c r="K71" s="2"/>
      <c r="L71" s="2"/>
      <c r="M71" s="2"/>
      <c r="N71" s="2"/>
      <c r="O71" s="2"/>
      <c r="P71" s="2"/>
      <c r="Q71" s="2"/>
      <c r="R71" s="2"/>
      <c r="S71" s="2"/>
      <c r="T71" s="2"/>
      <c r="U71" s="2"/>
      <c r="V71" s="2"/>
    </row>
    <row r="72" spans="1:22" ht="15.75" customHeight="1" x14ac:dyDescent="0.2">
      <c r="A72" s="2"/>
      <c r="B72" s="2"/>
      <c r="C72" s="2"/>
      <c r="D72" s="2"/>
      <c r="E72" s="2"/>
      <c r="F72" s="2"/>
      <c r="G72" s="2"/>
      <c r="H72" s="2"/>
      <c r="I72" s="2"/>
      <c r="J72" s="2"/>
      <c r="K72" s="2"/>
      <c r="L72" s="2"/>
      <c r="M72" s="2"/>
      <c r="N72" s="2"/>
      <c r="O72" s="2"/>
      <c r="P72" s="2"/>
      <c r="Q72" s="2"/>
      <c r="R72" s="2"/>
      <c r="S72" s="2"/>
      <c r="T72" s="2"/>
      <c r="U72" s="2"/>
      <c r="V72" s="2"/>
    </row>
    <row r="73" spans="1:22" ht="15.75" customHeight="1" x14ac:dyDescent="0.2">
      <c r="A73" s="2"/>
      <c r="B73" s="2"/>
      <c r="C73" s="2"/>
      <c r="D73" s="2"/>
      <c r="E73" s="2"/>
      <c r="F73" s="2"/>
      <c r="G73" s="2"/>
      <c r="H73" s="2"/>
      <c r="I73" s="2"/>
      <c r="J73" s="2"/>
      <c r="K73" s="2"/>
      <c r="L73" s="2"/>
      <c r="M73" s="2"/>
      <c r="N73" s="2"/>
      <c r="O73" s="2"/>
      <c r="P73" s="2"/>
      <c r="Q73" s="2"/>
      <c r="R73" s="2"/>
      <c r="S73" s="2"/>
      <c r="T73" s="2"/>
      <c r="U73" s="2"/>
      <c r="V73" s="2"/>
    </row>
    <row r="74" spans="1:22" ht="15.75" customHeight="1" x14ac:dyDescent="0.2">
      <c r="A74" s="2"/>
      <c r="B74" s="2"/>
      <c r="C74" s="2"/>
      <c r="D74" s="2"/>
      <c r="E74" s="2"/>
      <c r="F74" s="2"/>
      <c r="G74" s="2"/>
      <c r="H74" s="2"/>
      <c r="I74" s="2"/>
      <c r="J74" s="2"/>
      <c r="K74" s="2"/>
      <c r="L74" s="2"/>
      <c r="M74" s="2"/>
      <c r="N74" s="2"/>
      <c r="O74" s="2"/>
      <c r="P74" s="2"/>
      <c r="Q74" s="2"/>
      <c r="R74" s="2"/>
      <c r="S74" s="2"/>
      <c r="T74" s="2"/>
      <c r="U74" s="2"/>
      <c r="V74" s="2"/>
    </row>
    <row r="75" spans="1:22" ht="15.75" customHeight="1" x14ac:dyDescent="0.2">
      <c r="A75" s="2"/>
      <c r="B75" s="2"/>
      <c r="C75" s="2"/>
      <c r="D75" s="2"/>
      <c r="E75" s="2"/>
      <c r="F75" s="2"/>
      <c r="G75" s="2"/>
      <c r="H75" s="2"/>
      <c r="I75" s="2"/>
      <c r="J75" s="2"/>
      <c r="K75" s="2"/>
      <c r="L75" s="2"/>
      <c r="M75" s="2"/>
      <c r="N75" s="2"/>
      <c r="O75" s="2"/>
      <c r="P75" s="2"/>
      <c r="Q75" s="2"/>
      <c r="R75" s="2"/>
      <c r="S75" s="2"/>
      <c r="T75" s="2"/>
      <c r="U75" s="2"/>
      <c r="V75" s="2"/>
    </row>
    <row r="76" spans="1:22" ht="15.75" customHeight="1" x14ac:dyDescent="0.2">
      <c r="A76" s="2"/>
      <c r="B76" s="2"/>
      <c r="C76" s="2"/>
      <c r="D76" s="2"/>
      <c r="E76" s="2"/>
      <c r="F76" s="2"/>
      <c r="G76" s="2"/>
      <c r="H76" s="2"/>
      <c r="I76" s="2"/>
      <c r="J76" s="2"/>
      <c r="K76" s="2"/>
      <c r="L76" s="2"/>
      <c r="M76" s="2"/>
      <c r="N76" s="2"/>
      <c r="O76" s="2"/>
      <c r="P76" s="2"/>
      <c r="Q76" s="2"/>
      <c r="R76" s="2"/>
      <c r="S76" s="2"/>
      <c r="T76" s="2"/>
      <c r="U76" s="2"/>
      <c r="V76" s="2"/>
    </row>
    <row r="77" spans="1:22" ht="15.75" customHeight="1" x14ac:dyDescent="0.2">
      <c r="A77" s="2"/>
      <c r="B77" s="2"/>
      <c r="C77" s="2"/>
      <c r="D77" s="2"/>
      <c r="E77" s="2"/>
      <c r="F77" s="2"/>
      <c r="G77" s="2"/>
      <c r="H77" s="2"/>
      <c r="I77" s="2"/>
      <c r="J77" s="2"/>
      <c r="K77" s="2"/>
      <c r="L77" s="2"/>
      <c r="M77" s="2"/>
      <c r="N77" s="2"/>
      <c r="O77" s="2"/>
      <c r="P77" s="2"/>
      <c r="Q77" s="2"/>
      <c r="R77" s="2"/>
      <c r="S77" s="2"/>
      <c r="T77" s="2"/>
      <c r="U77" s="2"/>
      <c r="V77" s="2"/>
    </row>
    <row r="78" spans="1:22" ht="15.75" customHeight="1" x14ac:dyDescent="0.2">
      <c r="A78" s="2"/>
      <c r="B78" s="2"/>
      <c r="C78" s="2"/>
      <c r="D78" s="2"/>
      <c r="E78" s="2"/>
      <c r="F78" s="2"/>
      <c r="G78" s="2"/>
      <c r="H78" s="2"/>
      <c r="I78" s="2"/>
      <c r="J78" s="2"/>
      <c r="K78" s="2"/>
      <c r="L78" s="2"/>
      <c r="M78" s="2"/>
      <c r="N78" s="2"/>
      <c r="O78" s="2"/>
      <c r="P78" s="2"/>
      <c r="Q78" s="2"/>
      <c r="R78" s="2"/>
      <c r="S78" s="2"/>
      <c r="T78" s="2"/>
      <c r="U78" s="2"/>
      <c r="V78" s="2"/>
    </row>
    <row r="79" spans="1:22" ht="15.75" customHeight="1" x14ac:dyDescent="0.2">
      <c r="A79" s="2"/>
      <c r="B79" s="2"/>
      <c r="C79" s="2"/>
      <c r="D79" s="2"/>
      <c r="E79" s="2"/>
      <c r="F79" s="2"/>
      <c r="G79" s="2"/>
      <c r="H79" s="2"/>
      <c r="I79" s="2"/>
      <c r="J79" s="2"/>
      <c r="K79" s="2"/>
      <c r="L79" s="2"/>
      <c r="M79" s="2"/>
      <c r="N79" s="2"/>
      <c r="O79" s="2"/>
      <c r="P79" s="2"/>
      <c r="Q79" s="2"/>
      <c r="R79" s="2"/>
      <c r="S79" s="2"/>
      <c r="T79" s="2"/>
      <c r="U79" s="2"/>
      <c r="V79" s="2"/>
    </row>
    <row r="80" spans="1:22" ht="15.75" customHeight="1" x14ac:dyDescent="0.2">
      <c r="A80" s="2"/>
      <c r="B80" s="2"/>
      <c r="C80" s="2"/>
      <c r="D80" s="2"/>
      <c r="E80" s="2"/>
      <c r="F80" s="2"/>
      <c r="G80" s="2"/>
      <c r="H80" s="2"/>
      <c r="I80" s="2"/>
      <c r="J80" s="2"/>
      <c r="K80" s="2"/>
      <c r="L80" s="2"/>
      <c r="M80" s="2"/>
      <c r="N80" s="2"/>
      <c r="O80" s="2"/>
      <c r="P80" s="2"/>
      <c r="Q80" s="2"/>
      <c r="R80" s="2"/>
      <c r="S80" s="2"/>
      <c r="T80" s="2"/>
      <c r="U80" s="2"/>
      <c r="V80" s="2"/>
    </row>
    <row r="81" spans="1:22" ht="15.75" customHeight="1" x14ac:dyDescent="0.2">
      <c r="A81" s="2"/>
      <c r="B81" s="2"/>
      <c r="C81" s="2"/>
      <c r="D81" s="2"/>
      <c r="E81" s="2"/>
      <c r="F81" s="2"/>
      <c r="G81" s="2"/>
      <c r="H81" s="2"/>
      <c r="I81" s="2"/>
      <c r="J81" s="2"/>
      <c r="K81" s="2"/>
      <c r="L81" s="2"/>
      <c r="M81" s="2"/>
      <c r="N81" s="2"/>
      <c r="O81" s="2"/>
      <c r="P81" s="2"/>
      <c r="Q81" s="2"/>
      <c r="R81" s="2"/>
      <c r="S81" s="2"/>
      <c r="T81" s="2"/>
      <c r="U81" s="2"/>
      <c r="V81" s="2"/>
    </row>
    <row r="82" spans="1:22" ht="15.75" customHeight="1" x14ac:dyDescent="0.2">
      <c r="A82" s="2"/>
      <c r="B82" s="2"/>
      <c r="C82" s="2"/>
      <c r="D82" s="2"/>
      <c r="E82" s="2"/>
      <c r="F82" s="2"/>
      <c r="G82" s="2"/>
      <c r="H82" s="2"/>
      <c r="I82" s="2"/>
      <c r="J82" s="2"/>
      <c r="K82" s="2"/>
      <c r="L82" s="2"/>
      <c r="M82" s="2"/>
      <c r="N82" s="2"/>
      <c r="O82" s="2"/>
      <c r="P82" s="2"/>
      <c r="Q82" s="2"/>
      <c r="R82" s="2"/>
      <c r="S82" s="2"/>
      <c r="T82" s="2"/>
      <c r="U82" s="2"/>
      <c r="V82" s="2"/>
    </row>
    <row r="83" spans="1:22" ht="15.75" customHeight="1" x14ac:dyDescent="0.2">
      <c r="A83" s="2"/>
      <c r="B83" s="2"/>
      <c r="C83" s="2"/>
      <c r="D83" s="2"/>
      <c r="E83" s="2"/>
      <c r="F83" s="2"/>
      <c r="G83" s="2"/>
      <c r="H83" s="2"/>
      <c r="I83" s="2"/>
      <c r="J83" s="2"/>
      <c r="K83" s="2"/>
      <c r="L83" s="2"/>
      <c r="M83" s="2"/>
      <c r="N83" s="2"/>
      <c r="O83" s="2"/>
      <c r="P83" s="2"/>
      <c r="Q83" s="2"/>
      <c r="R83" s="2"/>
      <c r="S83" s="2"/>
      <c r="T83" s="2"/>
      <c r="U83" s="2"/>
      <c r="V83" s="2"/>
    </row>
    <row r="84" spans="1:22" ht="15.75" customHeight="1" x14ac:dyDescent="0.2">
      <c r="A84" s="2"/>
      <c r="B84" s="2"/>
      <c r="C84" s="2"/>
      <c r="D84" s="2"/>
      <c r="E84" s="2"/>
      <c r="F84" s="2"/>
      <c r="G84" s="2"/>
      <c r="H84" s="2"/>
      <c r="I84" s="2"/>
      <c r="J84" s="2"/>
      <c r="K84" s="2"/>
      <c r="L84" s="2"/>
      <c r="M84" s="2"/>
      <c r="N84" s="2"/>
      <c r="O84" s="2"/>
      <c r="P84" s="2"/>
      <c r="Q84" s="2"/>
      <c r="R84" s="2"/>
      <c r="S84" s="2"/>
      <c r="T84" s="2"/>
      <c r="U84" s="2"/>
      <c r="V84" s="2"/>
    </row>
    <row r="85" spans="1:22" ht="15.75" customHeight="1" x14ac:dyDescent="0.2">
      <c r="A85" s="2"/>
      <c r="B85" s="2"/>
      <c r="C85" s="2"/>
      <c r="D85" s="2"/>
      <c r="E85" s="2"/>
      <c r="F85" s="2"/>
      <c r="G85" s="2"/>
      <c r="H85" s="2"/>
      <c r="I85" s="2"/>
      <c r="J85" s="2"/>
      <c r="K85" s="2"/>
      <c r="L85" s="2"/>
      <c r="M85" s="2"/>
      <c r="N85" s="2"/>
      <c r="O85" s="2"/>
      <c r="P85" s="2"/>
      <c r="Q85" s="2"/>
      <c r="R85" s="2"/>
      <c r="S85" s="2"/>
      <c r="T85" s="2"/>
      <c r="U85" s="2"/>
      <c r="V85" s="2"/>
    </row>
    <row r="86" spans="1:22" ht="15.75" customHeight="1" x14ac:dyDescent="0.2">
      <c r="A86" s="2"/>
      <c r="B86" s="2"/>
      <c r="C86" s="2"/>
      <c r="D86" s="2"/>
      <c r="E86" s="2"/>
      <c r="F86" s="2"/>
      <c r="G86" s="2"/>
      <c r="H86" s="2"/>
      <c r="I86" s="2"/>
      <c r="J86" s="2"/>
      <c r="K86" s="2"/>
      <c r="L86" s="2"/>
      <c r="M86" s="2"/>
      <c r="N86" s="2"/>
      <c r="O86" s="2"/>
      <c r="P86" s="2"/>
      <c r="Q86" s="2"/>
      <c r="R86" s="2"/>
      <c r="S86" s="2"/>
      <c r="T86" s="2"/>
      <c r="U86" s="2"/>
      <c r="V86" s="2"/>
    </row>
    <row r="87" spans="1:22" ht="15.75" customHeight="1" x14ac:dyDescent="0.2">
      <c r="A87" s="2"/>
      <c r="B87" s="2"/>
      <c r="C87" s="2"/>
      <c r="D87" s="2"/>
      <c r="E87" s="2"/>
      <c r="F87" s="2"/>
      <c r="G87" s="2"/>
      <c r="H87" s="2"/>
      <c r="I87" s="2"/>
      <c r="J87" s="2"/>
      <c r="K87" s="2"/>
      <c r="L87" s="2"/>
      <c r="M87" s="2"/>
      <c r="N87" s="2"/>
      <c r="O87" s="2"/>
      <c r="P87" s="2"/>
      <c r="Q87" s="2"/>
      <c r="R87" s="2"/>
      <c r="S87" s="2"/>
      <c r="T87" s="2"/>
      <c r="U87" s="2"/>
      <c r="V87" s="2"/>
    </row>
    <row r="88" spans="1:22" ht="15.75" customHeight="1" x14ac:dyDescent="0.2">
      <c r="A88" s="2"/>
      <c r="B88" s="2"/>
      <c r="C88" s="2"/>
      <c r="D88" s="2"/>
      <c r="E88" s="2"/>
      <c r="F88" s="2"/>
      <c r="G88" s="2"/>
      <c r="H88" s="2"/>
      <c r="I88" s="2"/>
      <c r="J88" s="2"/>
      <c r="K88" s="2"/>
      <c r="L88" s="2"/>
      <c r="M88" s="2"/>
      <c r="N88" s="2"/>
      <c r="O88" s="2"/>
      <c r="P88" s="2"/>
      <c r="Q88" s="2"/>
      <c r="R88" s="2"/>
      <c r="S88" s="2"/>
      <c r="T88" s="2"/>
      <c r="U88" s="2"/>
      <c r="V88" s="2"/>
    </row>
    <row r="89" spans="1:22" ht="15.75" customHeight="1" x14ac:dyDescent="0.2">
      <c r="A89" s="2"/>
      <c r="B89" s="2"/>
      <c r="C89" s="2"/>
      <c r="D89" s="2"/>
      <c r="E89" s="2"/>
      <c r="F89" s="2"/>
      <c r="G89" s="2"/>
      <c r="H89" s="2"/>
      <c r="I89" s="2"/>
      <c r="J89" s="2"/>
      <c r="K89" s="2"/>
      <c r="L89" s="2"/>
      <c r="M89" s="2"/>
      <c r="N89" s="2"/>
      <c r="O89" s="2"/>
      <c r="P89" s="2"/>
      <c r="Q89" s="2"/>
      <c r="R89" s="2"/>
      <c r="S89" s="2"/>
      <c r="T89" s="2"/>
      <c r="U89" s="2"/>
      <c r="V89" s="2"/>
    </row>
    <row r="90" spans="1:22" ht="15.75" customHeight="1" x14ac:dyDescent="0.2">
      <c r="A90" s="2"/>
      <c r="B90" s="2"/>
      <c r="C90" s="2"/>
      <c r="D90" s="2"/>
      <c r="E90" s="2"/>
      <c r="F90" s="2"/>
      <c r="G90" s="2"/>
      <c r="H90" s="2"/>
      <c r="I90" s="2"/>
      <c r="J90" s="2"/>
      <c r="K90" s="2"/>
      <c r="L90" s="2"/>
      <c r="M90" s="2"/>
      <c r="N90" s="2"/>
      <c r="O90" s="2"/>
      <c r="P90" s="2"/>
      <c r="Q90" s="2"/>
      <c r="R90" s="2"/>
      <c r="S90" s="2"/>
      <c r="T90" s="2"/>
      <c r="U90" s="2"/>
      <c r="V90" s="2"/>
    </row>
    <row r="91" spans="1:22" ht="15.75" customHeight="1" x14ac:dyDescent="0.2">
      <c r="A91" s="2"/>
      <c r="B91" s="2"/>
      <c r="C91" s="2"/>
      <c r="D91" s="2"/>
      <c r="E91" s="2"/>
      <c r="F91" s="2"/>
      <c r="G91" s="2"/>
      <c r="H91" s="2"/>
      <c r="I91" s="2"/>
      <c r="J91" s="2"/>
      <c r="K91" s="2"/>
      <c r="L91" s="2"/>
      <c r="M91" s="2"/>
      <c r="N91" s="2"/>
      <c r="O91" s="2"/>
      <c r="P91" s="2"/>
      <c r="Q91" s="2"/>
      <c r="R91" s="2"/>
      <c r="S91" s="2"/>
      <c r="T91" s="2"/>
      <c r="U91" s="2"/>
      <c r="V91" s="2"/>
    </row>
    <row r="92" spans="1:22" ht="15.75" customHeight="1" x14ac:dyDescent="0.2">
      <c r="A92" s="2"/>
      <c r="B92" s="2"/>
      <c r="C92" s="2"/>
      <c r="D92" s="2"/>
      <c r="E92" s="2"/>
      <c r="F92" s="2"/>
      <c r="G92" s="2"/>
      <c r="H92" s="2"/>
      <c r="I92" s="2"/>
      <c r="J92" s="2"/>
      <c r="K92" s="2"/>
      <c r="L92" s="2"/>
      <c r="M92" s="2"/>
      <c r="N92" s="2"/>
      <c r="O92" s="2"/>
      <c r="P92" s="2"/>
      <c r="Q92" s="2"/>
      <c r="R92" s="2"/>
      <c r="S92" s="2"/>
      <c r="T92" s="2"/>
      <c r="U92" s="2"/>
      <c r="V92" s="2"/>
    </row>
    <row r="93" spans="1:22" ht="15.75" customHeight="1" x14ac:dyDescent="0.2">
      <c r="A93" s="2"/>
      <c r="B93" s="2"/>
      <c r="C93" s="2"/>
      <c r="D93" s="2"/>
      <c r="E93" s="2"/>
      <c r="F93" s="2"/>
      <c r="G93" s="2"/>
      <c r="H93" s="2"/>
      <c r="I93" s="2"/>
      <c r="J93" s="2"/>
      <c r="K93" s="2"/>
      <c r="L93" s="2"/>
      <c r="M93" s="2"/>
      <c r="N93" s="2"/>
      <c r="O93" s="2"/>
      <c r="P93" s="2"/>
      <c r="Q93" s="2"/>
      <c r="R93" s="2"/>
      <c r="S93" s="2"/>
      <c r="T93" s="2"/>
      <c r="U93" s="2"/>
      <c r="V93" s="2"/>
    </row>
    <row r="94" spans="1:22" ht="15.75" customHeight="1" x14ac:dyDescent="0.2">
      <c r="A94" s="2"/>
      <c r="B94" s="2"/>
      <c r="C94" s="2"/>
      <c r="D94" s="2"/>
      <c r="E94" s="2"/>
      <c r="F94" s="2"/>
      <c r="G94" s="2"/>
      <c r="H94" s="2"/>
      <c r="I94" s="2"/>
      <c r="J94" s="2"/>
      <c r="K94" s="2"/>
      <c r="L94" s="2"/>
      <c r="M94" s="2"/>
      <c r="N94" s="2"/>
      <c r="O94" s="2"/>
      <c r="P94" s="2"/>
      <c r="Q94" s="2"/>
      <c r="R94" s="2"/>
      <c r="S94" s="2"/>
      <c r="T94" s="2"/>
      <c r="U94" s="2"/>
      <c r="V94" s="2"/>
    </row>
    <row r="95" spans="1:22" ht="15.75" customHeight="1" x14ac:dyDescent="0.2">
      <c r="A95" s="2"/>
      <c r="B95" s="2"/>
      <c r="C95" s="2"/>
      <c r="D95" s="2"/>
      <c r="E95" s="2"/>
      <c r="F95" s="2"/>
      <c r="G95" s="2"/>
      <c r="H95" s="2"/>
      <c r="I95" s="2"/>
      <c r="J95" s="2"/>
      <c r="K95" s="2"/>
      <c r="L95" s="2"/>
      <c r="M95" s="2"/>
      <c r="N95" s="2"/>
      <c r="O95" s="2"/>
      <c r="P95" s="2"/>
      <c r="Q95" s="2"/>
      <c r="R95" s="2"/>
      <c r="S95" s="2"/>
      <c r="T95" s="2"/>
      <c r="U95" s="2"/>
      <c r="V95" s="2"/>
    </row>
    <row r="96" spans="1:22" ht="15.75" customHeight="1" x14ac:dyDescent="0.2">
      <c r="A96" s="2"/>
      <c r="B96" s="2"/>
      <c r="C96" s="2"/>
      <c r="D96" s="2"/>
      <c r="E96" s="2"/>
      <c r="F96" s="2"/>
      <c r="G96" s="2"/>
      <c r="H96" s="2"/>
      <c r="I96" s="2"/>
      <c r="J96" s="2"/>
      <c r="K96" s="2"/>
      <c r="L96" s="2"/>
      <c r="M96" s="2"/>
      <c r="N96" s="2"/>
      <c r="O96" s="2"/>
      <c r="P96" s="2"/>
      <c r="Q96" s="2"/>
      <c r="R96" s="2"/>
      <c r="S96" s="2"/>
      <c r="T96" s="2"/>
      <c r="U96" s="2"/>
      <c r="V96" s="2"/>
    </row>
    <row r="97" spans="1:22" ht="15.75" customHeight="1" x14ac:dyDescent="0.2">
      <c r="A97" s="2"/>
      <c r="B97" s="2"/>
      <c r="C97" s="2"/>
      <c r="D97" s="2"/>
      <c r="E97" s="2"/>
      <c r="F97" s="2"/>
      <c r="G97" s="2"/>
      <c r="H97" s="2"/>
      <c r="I97" s="2"/>
      <c r="J97" s="2"/>
      <c r="K97" s="2"/>
      <c r="L97" s="2"/>
      <c r="M97" s="2"/>
      <c r="N97" s="2"/>
      <c r="O97" s="2"/>
      <c r="P97" s="2"/>
      <c r="Q97" s="2"/>
      <c r="R97" s="2"/>
      <c r="S97" s="2"/>
      <c r="T97" s="2"/>
      <c r="U97" s="2"/>
      <c r="V97" s="2"/>
    </row>
    <row r="98" spans="1:22" ht="15.75" customHeight="1" x14ac:dyDescent="0.2">
      <c r="A98" s="2"/>
      <c r="B98" s="2"/>
      <c r="C98" s="2"/>
      <c r="D98" s="2"/>
      <c r="E98" s="2"/>
      <c r="F98" s="2"/>
      <c r="G98" s="2"/>
      <c r="H98" s="2"/>
      <c r="I98" s="2"/>
      <c r="J98" s="2"/>
      <c r="K98" s="2"/>
      <c r="L98" s="2"/>
      <c r="M98" s="2"/>
      <c r="N98" s="2"/>
      <c r="O98" s="2"/>
      <c r="P98" s="2"/>
      <c r="Q98" s="2"/>
      <c r="R98" s="2"/>
      <c r="S98" s="2"/>
      <c r="T98" s="2"/>
      <c r="U98" s="2"/>
      <c r="V98" s="2"/>
    </row>
    <row r="99" spans="1:22" ht="15.75" customHeight="1" x14ac:dyDescent="0.2">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row>
    <row r="177" spans="1:2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row>
    <row r="178" spans="1:2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row>
    <row r="179" spans="1:2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row>
    <row r="180" spans="1:2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row>
    <row r="181" spans="1:2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row>
    <row r="182" spans="1:2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row>
    <row r="183" spans="1:2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row>
    <row r="184" spans="1:2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row>
    <row r="185" spans="1:2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row>
    <row r="186" spans="1:2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row>
    <row r="187" spans="1:2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row>
    <row r="188" spans="1:2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row>
    <row r="189" spans="1:2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row>
    <row r="190" spans="1:2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6" ht="15.75" customHeight="1" x14ac:dyDescent="0.25">
      <c r="A193" s="2"/>
      <c r="B193" s="2"/>
      <c r="C193" s="2"/>
      <c r="D193" s="10"/>
      <c r="E193" s="2"/>
      <c r="F193" s="2"/>
      <c r="G193" s="2"/>
      <c r="H193" s="2"/>
      <c r="I193" s="2"/>
      <c r="J193" s="2"/>
      <c r="K193" s="2"/>
      <c r="L193" s="2"/>
      <c r="M193" s="2"/>
      <c r="N193" s="2"/>
      <c r="O193" s="2"/>
      <c r="P193" s="2"/>
      <c r="Q193" s="2"/>
      <c r="R193" s="2"/>
      <c r="S193" s="2"/>
      <c r="T193" s="2"/>
      <c r="U193" s="2"/>
      <c r="V193" s="2"/>
      <c r="W193" s="2"/>
      <c r="X193" s="2"/>
    </row>
    <row r="194" spans="1:26" ht="15.75" customHeight="1" x14ac:dyDescent="0.25">
      <c r="A194" s="2"/>
      <c r="B194" s="2"/>
      <c r="C194" s="2"/>
      <c r="D194" s="10"/>
      <c r="E194" s="2"/>
      <c r="F194" s="2"/>
      <c r="G194" s="2"/>
      <c r="H194" s="2"/>
      <c r="I194" s="2"/>
      <c r="J194" s="2"/>
      <c r="K194" s="2"/>
      <c r="L194" s="2"/>
      <c r="M194" s="2"/>
      <c r="N194" s="2"/>
      <c r="O194" s="2"/>
      <c r="P194" s="2"/>
      <c r="Q194" s="2"/>
      <c r="R194" s="2"/>
      <c r="S194" s="2"/>
      <c r="T194" s="2"/>
      <c r="U194" s="2"/>
      <c r="V194" s="2"/>
      <c r="W194" s="2"/>
      <c r="X194" s="2"/>
    </row>
    <row r="195" spans="1:26" ht="15.75" customHeight="1" x14ac:dyDescent="0.25">
      <c r="A195" s="2"/>
      <c r="B195" s="2"/>
      <c r="C195" s="2"/>
      <c r="D195" s="10"/>
      <c r="E195" s="2"/>
      <c r="F195" s="2"/>
      <c r="G195" s="2"/>
      <c r="H195" s="2"/>
      <c r="I195" s="2"/>
      <c r="J195" s="2"/>
      <c r="K195" s="2"/>
      <c r="L195" s="2"/>
      <c r="M195" s="2"/>
      <c r="N195" s="2"/>
      <c r="O195" s="2"/>
      <c r="P195" s="2"/>
      <c r="Q195" s="2"/>
      <c r="R195" s="2"/>
      <c r="S195" s="2"/>
      <c r="T195" s="2"/>
      <c r="U195" s="2"/>
      <c r="V195" s="2"/>
      <c r="W195" s="2"/>
      <c r="X195" s="2"/>
    </row>
    <row r="196" spans="1:26" ht="15.75" customHeight="1" x14ac:dyDescent="0.25">
      <c r="A196" s="2"/>
      <c r="B196" s="2"/>
      <c r="C196" s="2"/>
      <c r="D196" s="10"/>
      <c r="E196" s="2"/>
      <c r="F196" s="2"/>
      <c r="G196" s="2"/>
      <c r="H196" s="2"/>
      <c r="I196" s="2"/>
      <c r="J196" s="2"/>
      <c r="K196" s="2"/>
      <c r="L196" s="2"/>
      <c r="M196" s="2"/>
      <c r="N196" s="2"/>
      <c r="O196" s="2"/>
      <c r="P196" s="2"/>
      <c r="Q196" s="2"/>
      <c r="R196" s="2"/>
      <c r="S196" s="2"/>
      <c r="T196" s="2"/>
      <c r="U196" s="2"/>
      <c r="V196" s="2"/>
      <c r="W196" s="2"/>
      <c r="X196" s="2"/>
    </row>
    <row r="197" spans="1:26" ht="15.75" customHeight="1" x14ac:dyDescent="0.25">
      <c r="A197" s="2"/>
      <c r="B197" s="2"/>
      <c r="C197" s="2"/>
      <c r="D197" s="10"/>
      <c r="E197" s="2"/>
      <c r="F197" s="2"/>
      <c r="G197" s="2"/>
      <c r="H197" s="2"/>
      <c r="I197" s="2"/>
      <c r="J197" s="2"/>
      <c r="K197" s="2"/>
      <c r="L197" s="2"/>
      <c r="M197" s="2"/>
      <c r="N197" s="2"/>
      <c r="O197" s="2"/>
      <c r="P197" s="2"/>
      <c r="Q197" s="2"/>
      <c r="R197" s="2"/>
      <c r="S197" s="2"/>
      <c r="T197" s="2"/>
      <c r="U197" s="2"/>
      <c r="V197" s="2"/>
      <c r="W197" s="2"/>
      <c r="X197" s="2"/>
    </row>
    <row r="198" spans="1:26" ht="15.75" customHeight="1" x14ac:dyDescent="0.25">
      <c r="A198" s="2"/>
      <c r="B198" s="2"/>
      <c r="C198" s="2"/>
      <c r="D198" s="10"/>
      <c r="E198" s="2"/>
      <c r="F198" s="2"/>
      <c r="G198" s="2"/>
      <c r="H198" s="2"/>
      <c r="I198" s="2"/>
      <c r="J198" s="2"/>
      <c r="K198" s="2"/>
      <c r="L198" s="2"/>
      <c r="M198" s="2"/>
      <c r="N198" s="2"/>
      <c r="O198" s="2"/>
      <c r="P198" s="2"/>
      <c r="Q198" s="2"/>
      <c r="R198" s="2"/>
      <c r="S198" s="2"/>
      <c r="T198" s="2"/>
      <c r="U198" s="2"/>
      <c r="V198" s="2"/>
      <c r="W198" s="2"/>
      <c r="X198" s="2"/>
    </row>
    <row r="199" spans="1:26" ht="15.75" customHeight="1" x14ac:dyDescent="0.25">
      <c r="A199" s="2"/>
      <c r="B199" s="2"/>
      <c r="C199" s="2"/>
      <c r="D199" s="10"/>
      <c r="E199" s="2"/>
      <c r="F199" s="2"/>
      <c r="G199" s="2"/>
      <c r="H199" s="2"/>
      <c r="I199" s="2"/>
      <c r="J199" s="2"/>
      <c r="K199" s="2"/>
      <c r="L199" s="2"/>
      <c r="M199" s="2"/>
      <c r="N199" s="2"/>
      <c r="O199" s="2"/>
      <c r="P199" s="2"/>
      <c r="Q199" s="2"/>
      <c r="R199" s="2"/>
      <c r="S199" s="2"/>
      <c r="T199" s="2"/>
      <c r="U199" s="2"/>
      <c r="V199" s="2"/>
      <c r="W199" s="2"/>
      <c r="X199" s="2"/>
    </row>
    <row r="200" spans="1:26" ht="15.75" customHeight="1" x14ac:dyDescent="0.25">
      <c r="A200" s="2"/>
      <c r="B200" s="2"/>
      <c r="C200" s="2"/>
      <c r="D200" s="10"/>
      <c r="E200" s="2"/>
      <c r="F200" s="2"/>
      <c r="G200" s="2"/>
      <c r="H200" s="2"/>
      <c r="I200" s="2"/>
      <c r="J200" s="2"/>
      <c r="K200" s="2"/>
      <c r="L200" s="2"/>
      <c r="M200" s="2"/>
      <c r="N200" s="2"/>
      <c r="O200" s="2"/>
      <c r="P200" s="2"/>
      <c r="Q200" s="2"/>
      <c r="R200" s="2"/>
      <c r="S200" s="2"/>
      <c r="T200" s="2"/>
      <c r="U200" s="2"/>
      <c r="V200" s="2"/>
      <c r="W200" s="2"/>
      <c r="X200" s="2"/>
    </row>
    <row r="201" spans="1:26" ht="15.75" customHeight="1" x14ac:dyDescent="0.25">
      <c r="A201" s="2"/>
      <c r="B201" s="2"/>
      <c r="C201" s="2"/>
      <c r="D201" s="10"/>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10"/>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10"/>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10"/>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10"/>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10"/>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10"/>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10"/>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10"/>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10"/>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10"/>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10"/>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10"/>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10"/>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10"/>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10"/>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10"/>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10"/>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10"/>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10"/>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10"/>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10"/>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10"/>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10"/>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10"/>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10"/>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10"/>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10"/>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10"/>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10"/>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10"/>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10"/>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10"/>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10"/>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10"/>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10"/>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10"/>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10"/>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10"/>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10"/>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10"/>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10"/>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10"/>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10"/>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10"/>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10"/>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10"/>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10"/>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10"/>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10"/>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10"/>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10"/>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10"/>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10"/>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10"/>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10"/>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10"/>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10"/>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10"/>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10"/>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10"/>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10"/>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10"/>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10"/>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10"/>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10"/>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10"/>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10"/>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10"/>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10"/>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10"/>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10"/>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10"/>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10"/>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10"/>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10"/>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10"/>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10"/>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10"/>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10"/>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10"/>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10"/>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10"/>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10"/>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10"/>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10"/>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10"/>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10"/>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10"/>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10"/>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10"/>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10"/>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10"/>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10"/>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10"/>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10"/>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10"/>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10"/>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10"/>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10"/>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10"/>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10"/>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10"/>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10"/>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10"/>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10"/>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10"/>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10"/>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10"/>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10"/>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10"/>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10"/>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10"/>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10"/>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10"/>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10"/>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10"/>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10"/>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10"/>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10"/>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10"/>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10"/>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10"/>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10"/>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10"/>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10"/>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10"/>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10"/>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10"/>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10"/>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10"/>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10"/>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10"/>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10"/>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10"/>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10"/>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10"/>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10"/>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10"/>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10"/>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10"/>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10"/>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10"/>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10"/>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10"/>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10"/>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10"/>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10"/>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10"/>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10"/>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10"/>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10"/>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10"/>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10"/>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10"/>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10"/>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10"/>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10"/>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10"/>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10"/>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10"/>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10"/>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10"/>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10"/>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10"/>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10"/>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10"/>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10"/>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10"/>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10"/>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10"/>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10"/>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10"/>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10"/>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10"/>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10"/>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10"/>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10"/>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10"/>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10"/>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10"/>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10"/>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10"/>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10"/>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10"/>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10"/>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10"/>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10"/>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10"/>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10"/>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10"/>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10"/>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10"/>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10"/>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10"/>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10"/>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10"/>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10"/>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10"/>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10"/>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10"/>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10"/>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10"/>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10"/>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10"/>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10"/>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10"/>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10"/>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10"/>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10"/>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10"/>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10"/>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10"/>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10"/>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10"/>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10"/>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10"/>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10"/>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10"/>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10"/>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10"/>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10"/>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10"/>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10"/>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10"/>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10"/>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10"/>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10"/>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10"/>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10"/>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10"/>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10"/>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10"/>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10"/>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10"/>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10"/>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10"/>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10"/>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10"/>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10"/>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10"/>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10"/>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10"/>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10"/>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10"/>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10"/>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10"/>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10"/>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10"/>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10"/>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10"/>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10"/>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10"/>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10"/>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10"/>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10"/>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10"/>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10"/>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10"/>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10"/>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10"/>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10"/>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10"/>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10"/>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10"/>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10"/>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10"/>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10"/>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10"/>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10"/>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10"/>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10"/>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10"/>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10"/>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10"/>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10"/>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10"/>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10"/>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10"/>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10"/>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10"/>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10"/>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10"/>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10"/>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10"/>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10"/>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10"/>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10"/>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10"/>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10"/>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10"/>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10"/>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10"/>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10"/>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10"/>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10"/>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10"/>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10"/>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10"/>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10"/>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10"/>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10"/>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10"/>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10"/>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10"/>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10"/>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10"/>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10"/>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10"/>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10"/>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10"/>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10"/>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10"/>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10"/>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10"/>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10"/>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10"/>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10"/>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10"/>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10"/>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10"/>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10"/>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10"/>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10"/>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10"/>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10"/>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10"/>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10"/>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10"/>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10"/>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10"/>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10"/>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10"/>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10"/>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10"/>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10"/>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10"/>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10"/>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10"/>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10"/>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10"/>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10"/>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10"/>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10"/>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10"/>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10"/>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10"/>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10"/>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10"/>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10"/>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10"/>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10"/>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10"/>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10"/>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10"/>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10"/>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10"/>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10"/>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10"/>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10"/>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10"/>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10"/>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10"/>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10"/>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10"/>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10"/>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10"/>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10"/>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10"/>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10"/>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10"/>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10"/>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10"/>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10"/>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10"/>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10"/>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10"/>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10"/>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10"/>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10"/>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10"/>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10"/>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10"/>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10"/>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10"/>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10"/>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10"/>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10"/>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10"/>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10"/>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10"/>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10"/>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10"/>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10"/>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10"/>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10"/>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10"/>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10"/>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10"/>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10"/>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10"/>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10"/>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10"/>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10"/>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10"/>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10"/>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10"/>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10"/>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10"/>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10"/>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10"/>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10"/>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10"/>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10"/>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10"/>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10"/>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10"/>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10"/>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10"/>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10"/>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10"/>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10"/>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10"/>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10"/>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10"/>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10"/>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10"/>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10"/>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10"/>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10"/>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10"/>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10"/>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10"/>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10"/>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10"/>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10"/>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10"/>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10"/>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10"/>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10"/>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10"/>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10"/>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10"/>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10"/>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10"/>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10"/>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10"/>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10"/>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10"/>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10"/>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10"/>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10"/>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10"/>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10"/>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10"/>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10"/>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10"/>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10"/>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10"/>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10"/>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10"/>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10"/>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10"/>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10"/>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10"/>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10"/>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10"/>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10"/>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10"/>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10"/>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10"/>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10"/>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10"/>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10"/>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10"/>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10"/>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10"/>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10"/>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10"/>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10"/>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10"/>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10"/>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10"/>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10"/>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10"/>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10"/>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10"/>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10"/>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10"/>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10"/>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10"/>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10"/>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10"/>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10"/>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10"/>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10"/>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10"/>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10"/>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10"/>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10"/>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10"/>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10"/>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10"/>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10"/>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10"/>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10"/>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10"/>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10"/>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10"/>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10"/>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10"/>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10"/>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10"/>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10"/>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10"/>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10"/>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10"/>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10"/>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10"/>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10"/>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10"/>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10"/>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10"/>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10"/>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10"/>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10"/>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10"/>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10"/>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10"/>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10"/>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10"/>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10"/>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10"/>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10"/>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10"/>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10"/>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10"/>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10"/>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10"/>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10"/>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10"/>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10"/>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10"/>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10"/>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10"/>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10"/>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10"/>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10"/>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10"/>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10"/>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10"/>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10"/>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10"/>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10"/>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10"/>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10"/>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10"/>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10"/>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10"/>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10"/>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10"/>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10"/>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10"/>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10"/>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10"/>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10"/>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10"/>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10"/>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10"/>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10"/>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10"/>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10"/>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10"/>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10"/>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10"/>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10"/>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10"/>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10"/>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10"/>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10"/>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10"/>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10"/>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10"/>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10"/>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10"/>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10"/>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10"/>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10"/>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10"/>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10"/>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10"/>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10"/>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10"/>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10"/>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10"/>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10"/>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10"/>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10"/>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10"/>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10"/>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10"/>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10"/>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10"/>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10"/>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10"/>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10"/>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10"/>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10"/>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10"/>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10"/>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10"/>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10"/>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10"/>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10"/>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10"/>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10"/>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10"/>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10"/>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10"/>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10"/>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10"/>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10"/>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10"/>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10"/>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10"/>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10"/>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10"/>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10"/>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10"/>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10"/>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10"/>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10"/>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10"/>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10"/>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10"/>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10"/>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10"/>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10"/>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10"/>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10"/>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10"/>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10"/>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10"/>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10"/>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10"/>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10"/>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10"/>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10"/>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10"/>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10"/>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10"/>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10"/>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10"/>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10"/>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10"/>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10"/>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10"/>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10"/>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10"/>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10"/>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10"/>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10"/>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10"/>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10"/>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10"/>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10"/>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10"/>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10"/>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10"/>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10"/>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10"/>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10"/>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10"/>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10"/>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10"/>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10"/>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10"/>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10"/>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10"/>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10"/>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10"/>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10"/>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10"/>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10"/>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10"/>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10"/>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10"/>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10"/>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10"/>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10"/>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10"/>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10"/>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10"/>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10"/>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10"/>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10"/>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10"/>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10"/>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10"/>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10"/>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10"/>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10"/>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10"/>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10"/>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10"/>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10"/>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10"/>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10"/>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10"/>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10"/>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10"/>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10"/>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10"/>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10"/>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10"/>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10"/>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10"/>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10"/>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10"/>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10"/>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10"/>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10"/>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10"/>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10"/>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10"/>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10"/>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10"/>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10"/>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10"/>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10"/>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10"/>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10"/>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10"/>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10"/>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10"/>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10"/>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10"/>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10"/>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10"/>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10"/>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10"/>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10"/>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10"/>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10"/>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10"/>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10"/>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10"/>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10"/>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10"/>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10"/>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10"/>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10"/>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10"/>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10"/>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10"/>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10"/>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10"/>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10"/>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10"/>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10"/>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10"/>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10"/>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10"/>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10"/>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10"/>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10"/>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10"/>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10"/>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10"/>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10"/>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10"/>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10"/>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10"/>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10"/>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10"/>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10"/>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10"/>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10"/>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10"/>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10"/>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10"/>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10"/>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10"/>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10"/>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10"/>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10"/>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10"/>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10"/>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10"/>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10"/>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10"/>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10"/>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10"/>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B994" s="2"/>
      <c r="C994" s="2"/>
      <c r="D994" s="10"/>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B995" s="2"/>
      <c r="C995" s="2"/>
      <c r="D995" s="10"/>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B996" s="2"/>
      <c r="C996" s="2"/>
      <c r="D996" s="10"/>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B997" s="2"/>
      <c r="C997" s="2"/>
      <c r="D997" s="10"/>
      <c r="F997" s="2"/>
      <c r="G997" s="2"/>
      <c r="H997" s="2"/>
      <c r="J997" s="2"/>
      <c r="K997" s="2"/>
      <c r="L997" s="2"/>
      <c r="M997" s="2"/>
      <c r="N997" s="2"/>
      <c r="O997" s="2"/>
      <c r="P997" s="2"/>
      <c r="Q997" s="2"/>
      <c r="R997" s="2"/>
      <c r="S997" s="2"/>
      <c r="T997" s="2"/>
      <c r="U997" s="2"/>
      <c r="V997" s="2"/>
      <c r="W997" s="2"/>
      <c r="X997" s="2"/>
      <c r="Y997" s="2"/>
      <c r="Z997" s="2"/>
    </row>
    <row r="998" spans="1:26" ht="15.75" customHeight="1" x14ac:dyDescent="0.25">
      <c r="B998" s="2"/>
      <c r="C998" s="2"/>
      <c r="D998" s="10"/>
      <c r="F998" s="2"/>
      <c r="J998" s="2"/>
      <c r="K998" s="2"/>
      <c r="L998" s="2"/>
      <c r="M998" s="2"/>
      <c r="N998" s="2"/>
      <c r="O998" s="2"/>
      <c r="P998" s="2"/>
      <c r="Q998" s="2"/>
      <c r="R998" s="2"/>
      <c r="S998" s="2"/>
      <c r="T998" s="2"/>
      <c r="U998" s="2"/>
      <c r="V998" s="2"/>
      <c r="W998" s="2"/>
      <c r="X998" s="2"/>
      <c r="Y998" s="2"/>
      <c r="Z998" s="2"/>
    </row>
    <row r="999" spans="1:26" ht="15.75" customHeight="1" x14ac:dyDescent="0.25">
      <c r="B999" s="2"/>
      <c r="C999" s="2"/>
      <c r="D999" s="10"/>
      <c r="F999" s="2"/>
      <c r="J999" s="2"/>
      <c r="K999" s="2"/>
      <c r="L999" s="2"/>
      <c r="M999" s="2"/>
      <c r="N999" s="2"/>
      <c r="O999" s="2"/>
      <c r="P999" s="2"/>
      <c r="Q999" s="2"/>
      <c r="R999" s="2"/>
      <c r="S999" s="2"/>
      <c r="T999" s="2"/>
      <c r="U999" s="2"/>
      <c r="V999" s="2"/>
      <c r="W999" s="2"/>
      <c r="X999" s="2"/>
      <c r="Y999" s="2"/>
      <c r="Z999" s="2"/>
    </row>
    <row r="1000" spans="1:26" ht="15.75" customHeight="1" x14ac:dyDescent="0.25">
      <c r="B1000" s="2"/>
      <c r="C1000" s="2"/>
      <c r="D1000" s="10"/>
      <c r="F1000" s="2"/>
      <c r="J1000" s="2"/>
      <c r="K1000" s="2"/>
      <c r="L1000" s="2"/>
      <c r="M1000" s="2"/>
      <c r="N1000" s="2"/>
      <c r="O1000" s="2"/>
      <c r="P1000" s="2"/>
      <c r="Q1000" s="2"/>
      <c r="R1000" s="2"/>
      <c r="S1000" s="2"/>
      <c r="T1000" s="2"/>
      <c r="U1000" s="2"/>
      <c r="V1000" s="2"/>
      <c r="W1000" s="2"/>
      <c r="X1000" s="2"/>
      <c r="Y1000" s="2"/>
      <c r="Z1000" s="2"/>
    </row>
    <row r="1001" spans="1:26" ht="15" customHeight="1" x14ac:dyDescent="0.25">
      <c r="D1001" s="10"/>
    </row>
    <row r="1002" spans="1:26" ht="15" customHeight="1" x14ac:dyDescent="0.25">
      <c r="D1002" s="10"/>
    </row>
    <row r="1003" spans="1:26" ht="15" customHeight="1" x14ac:dyDescent="0.25">
      <c r="D1003" s="10"/>
    </row>
    <row r="1004" spans="1:26" ht="15" customHeight="1" x14ac:dyDescent="0.25">
      <c r="D1004" s="10"/>
    </row>
    <row r="1005" spans="1:26" ht="15" customHeight="1" x14ac:dyDescent="0.25">
      <c r="D1005" s="10"/>
    </row>
    <row r="1006" spans="1:26" ht="15" customHeight="1" x14ac:dyDescent="0.25">
      <c r="D1006" s="10"/>
    </row>
    <row r="1007" spans="1:26" ht="15" customHeight="1" x14ac:dyDescent="0.25">
      <c r="D1007" s="10"/>
    </row>
    <row r="1008" spans="1:26" ht="15" customHeight="1" x14ac:dyDescent="0.25">
      <c r="D1008" s="10"/>
    </row>
    <row r="1009" spans="4:4" ht="15" customHeight="1" x14ac:dyDescent="0.25">
      <c r="D1009" s="10"/>
    </row>
    <row r="1010" spans="4:4" ht="15" customHeight="1" x14ac:dyDescent="0.25">
      <c r="D1010" s="10"/>
    </row>
    <row r="1011" spans="4:4" ht="15" customHeight="1" x14ac:dyDescent="0.25">
      <c r="D1011" s="10"/>
    </row>
  </sheetData>
  <mergeCells count="2">
    <mergeCell ref="B6:B9"/>
    <mergeCell ref="B21:B2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00"/>
  <sheetViews>
    <sheetView showGridLines="0" zoomScale="75" zoomScaleNormal="75" workbookViewId="0"/>
  </sheetViews>
  <sheetFormatPr defaultColWidth="12.625" defaultRowHeight="15" customHeight="1" x14ac:dyDescent="0.2"/>
  <cols>
    <col min="1" max="1" width="11.5" customWidth="1"/>
    <col min="2" max="2" width="13.875" customWidth="1"/>
    <col min="3" max="20" width="7.625" customWidth="1"/>
  </cols>
  <sheetData>
    <row r="1" spans="2:15" ht="14.25" x14ac:dyDescent="0.2"/>
    <row r="3" spans="2:15" ht="14.25" x14ac:dyDescent="0.2"/>
    <row r="4" spans="2:15" ht="15" customHeight="1" x14ac:dyDescent="0.25">
      <c r="B4" s="13" t="s">
        <v>16</v>
      </c>
      <c r="C4" s="14" t="s">
        <v>86</v>
      </c>
      <c r="D4" s="16"/>
      <c r="E4" s="5"/>
      <c r="F4" s="5"/>
      <c r="G4" s="5"/>
      <c r="H4" s="5"/>
      <c r="I4" s="5"/>
      <c r="J4" s="5"/>
      <c r="K4" s="5"/>
    </row>
    <row r="5" spans="2:15" ht="14.25" x14ac:dyDescent="0.2"/>
    <row r="6" spans="2:15" ht="14.25" x14ac:dyDescent="0.2"/>
    <row r="7" spans="2:15" x14ac:dyDescent="0.25">
      <c r="B7" s="75" t="s">
        <v>87</v>
      </c>
      <c r="C7" s="25" t="s">
        <v>93</v>
      </c>
      <c r="D7" s="26"/>
      <c r="E7" s="26"/>
      <c r="F7" s="26"/>
      <c r="G7" s="26"/>
      <c r="H7" s="26"/>
      <c r="I7" s="27"/>
      <c r="J7" s="27"/>
      <c r="K7" s="27"/>
      <c r="L7" s="28"/>
      <c r="M7" s="28"/>
      <c r="N7" s="4"/>
      <c r="O7" s="4"/>
    </row>
    <row r="8" spans="2:15" x14ac:dyDescent="0.25">
      <c r="B8" s="75"/>
      <c r="C8" s="25" t="s">
        <v>89</v>
      </c>
      <c r="D8" s="26"/>
      <c r="E8" s="26"/>
      <c r="F8" s="26"/>
      <c r="G8" s="26"/>
      <c r="H8" s="26"/>
      <c r="I8" s="27"/>
      <c r="J8" s="27"/>
      <c r="K8" s="27"/>
      <c r="L8" s="28"/>
      <c r="M8" s="28"/>
      <c r="N8" s="4"/>
      <c r="O8" s="4"/>
    </row>
    <row r="9" spans="2:15" x14ac:dyDescent="0.25">
      <c r="B9" s="75"/>
      <c r="C9" s="25" t="s">
        <v>91</v>
      </c>
      <c r="D9" s="26"/>
      <c r="E9" s="26"/>
      <c r="F9" s="26"/>
      <c r="G9" s="26"/>
      <c r="H9" s="26"/>
      <c r="I9" s="27"/>
      <c r="J9" s="27"/>
      <c r="K9" s="27"/>
      <c r="L9" s="28"/>
      <c r="M9" s="28"/>
      <c r="N9" s="4"/>
      <c r="O9" s="4"/>
    </row>
    <row r="10" spans="2:15" x14ac:dyDescent="0.25">
      <c r="B10" s="75"/>
      <c r="C10" s="36" t="s">
        <v>88</v>
      </c>
      <c r="D10" s="37"/>
      <c r="E10" s="37"/>
      <c r="F10" s="37"/>
      <c r="G10" s="37"/>
      <c r="H10" s="37"/>
      <c r="I10" s="37"/>
      <c r="J10" s="37"/>
      <c r="K10" s="37"/>
      <c r="L10" s="37"/>
      <c r="M10" s="37"/>
      <c r="N10" s="4"/>
      <c r="O10" s="4"/>
    </row>
    <row r="11" spans="2:15" ht="14.25" x14ac:dyDescent="0.2"/>
    <row r="12" spans="2:15" ht="14.25" x14ac:dyDescent="0.2"/>
    <row r="13" spans="2:15" ht="14.25" x14ac:dyDescent="0.2"/>
    <row r="14" spans="2:15" ht="14.25" x14ac:dyDescent="0.2"/>
    <row r="15" spans="2:15" ht="14.25" x14ac:dyDescent="0.2"/>
    <row r="16" spans="2:15" ht="14.25" x14ac:dyDescent="0.2"/>
    <row r="17" ht="14.25" x14ac:dyDescent="0.2"/>
    <row r="18" ht="14.25" x14ac:dyDescent="0.2"/>
    <row r="19" ht="14.25" x14ac:dyDescent="0.2"/>
    <row r="20" ht="14.25"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spans="2:25" ht="15.75" customHeight="1" x14ac:dyDescent="0.2"/>
    <row r="50" spans="2:25" ht="15.75" customHeight="1" x14ac:dyDescent="0.2"/>
    <row r="51" spans="2:25" ht="15.75" customHeight="1" x14ac:dyDescent="0.2"/>
    <row r="52" spans="2:25" ht="15.75" customHeight="1" x14ac:dyDescent="0.2"/>
    <row r="53" spans="2:25" ht="15.75" customHeight="1" x14ac:dyDescent="0.2"/>
    <row r="54" spans="2:25" ht="15.75" customHeight="1" x14ac:dyDescent="0.2"/>
    <row r="55" spans="2:25" ht="15.75" customHeight="1" x14ac:dyDescent="0.2"/>
    <row r="56" spans="2:25" ht="15.75" customHeight="1" x14ac:dyDescent="0.2"/>
    <row r="57" spans="2:25" ht="15.75" customHeight="1" x14ac:dyDescent="0.2"/>
    <row r="58" spans="2:25" ht="15.75" customHeight="1" x14ac:dyDescent="0.25">
      <c r="B58" s="73" t="s">
        <v>53</v>
      </c>
      <c r="C58" s="21" t="s">
        <v>99</v>
      </c>
      <c r="D58" s="21"/>
      <c r="E58" s="21"/>
      <c r="F58" s="4"/>
      <c r="G58" s="4"/>
      <c r="H58" s="4"/>
      <c r="I58" s="4"/>
      <c r="J58" s="4"/>
      <c r="K58" s="4"/>
      <c r="L58" s="4"/>
      <c r="M58" s="4"/>
      <c r="N58" s="4"/>
      <c r="O58" s="4"/>
    </row>
    <row r="59" spans="2:25" ht="15.75" customHeight="1" x14ac:dyDescent="0.25">
      <c r="B59" s="73"/>
      <c r="C59" s="21" t="s">
        <v>95</v>
      </c>
      <c r="D59" s="21"/>
      <c r="E59" s="21"/>
      <c r="F59" s="4"/>
      <c r="G59" s="4"/>
      <c r="H59" s="4"/>
      <c r="I59" s="4"/>
      <c r="J59" s="4"/>
      <c r="K59" s="4"/>
      <c r="L59" s="4"/>
      <c r="M59" s="4"/>
      <c r="N59" s="4"/>
      <c r="O59" s="4"/>
    </row>
    <row r="60" spans="2:25" ht="15.75" customHeight="1" x14ac:dyDescent="0.25">
      <c r="B60" s="73"/>
      <c r="C60" s="21" t="s">
        <v>103</v>
      </c>
      <c r="D60" s="21"/>
      <c r="E60" s="21"/>
      <c r="F60" s="4"/>
      <c r="G60" s="4"/>
      <c r="H60" s="4"/>
      <c r="I60" s="4"/>
      <c r="J60" s="4"/>
      <c r="K60" s="4"/>
      <c r="L60" s="4"/>
      <c r="M60" s="4"/>
      <c r="N60" s="4"/>
      <c r="O60" s="4"/>
    </row>
    <row r="61" spans="2:25" ht="15.75" customHeight="1" x14ac:dyDescent="0.25">
      <c r="B61" s="73"/>
      <c r="C61" s="21" t="s">
        <v>96</v>
      </c>
      <c r="D61" s="4"/>
      <c r="E61" s="4"/>
      <c r="F61" s="4"/>
      <c r="G61" s="4"/>
      <c r="H61" s="4"/>
      <c r="I61" s="4"/>
      <c r="J61" s="4"/>
      <c r="K61" s="4"/>
      <c r="L61" s="4"/>
      <c r="M61" s="4"/>
      <c r="N61" s="4"/>
      <c r="O61" s="4"/>
    </row>
    <row r="62" spans="2:25" ht="15.75" customHeight="1" x14ac:dyDescent="0.25">
      <c r="B62" s="73"/>
      <c r="C62" s="21" t="s">
        <v>97</v>
      </c>
      <c r="D62" s="4"/>
      <c r="E62" s="4"/>
      <c r="F62" s="4"/>
      <c r="G62" s="4"/>
      <c r="H62" s="4"/>
      <c r="I62" s="4"/>
      <c r="J62" s="4"/>
      <c r="K62" s="4"/>
      <c r="L62" s="4"/>
      <c r="M62" s="4"/>
      <c r="N62" s="4"/>
      <c r="O62" s="4"/>
    </row>
    <row r="63" spans="2:25" ht="15.75" customHeight="1" x14ac:dyDescent="0.25">
      <c r="B63" s="73"/>
      <c r="C63" s="21" t="s">
        <v>104</v>
      </c>
      <c r="D63" s="4"/>
      <c r="E63" s="4"/>
      <c r="F63" s="4"/>
      <c r="G63" s="4"/>
      <c r="H63" s="4"/>
      <c r="I63" s="4"/>
      <c r="J63" s="4"/>
      <c r="K63" s="4"/>
      <c r="L63" s="4"/>
      <c r="M63" s="4"/>
      <c r="N63" s="4"/>
      <c r="O63" s="4"/>
      <c r="P63" s="41"/>
      <c r="Q63" s="41"/>
      <c r="R63" s="41"/>
      <c r="S63" s="41"/>
      <c r="T63" s="41"/>
      <c r="U63" s="41"/>
      <c r="V63" s="41"/>
      <c r="W63" s="41"/>
      <c r="X63" s="41"/>
      <c r="Y63" s="41"/>
    </row>
    <row r="64" spans="2:25" ht="15.75" customHeight="1" x14ac:dyDescent="0.2">
      <c r="P64" s="41"/>
      <c r="Q64" s="41"/>
      <c r="R64" s="41"/>
      <c r="S64" s="41"/>
      <c r="T64" s="41"/>
      <c r="U64" s="41"/>
      <c r="V64" s="41"/>
      <c r="W64" s="41"/>
      <c r="X64" s="41"/>
      <c r="Y64" s="41"/>
    </row>
    <row r="65" spans="16:25" ht="15.75" customHeight="1" x14ac:dyDescent="0.2">
      <c r="P65" s="41"/>
      <c r="Q65" s="41"/>
      <c r="R65" s="41"/>
      <c r="S65" s="41"/>
      <c r="T65" s="41"/>
      <c r="U65" s="41"/>
      <c r="V65" s="41"/>
      <c r="W65" s="41"/>
      <c r="X65" s="41"/>
      <c r="Y65" s="41"/>
    </row>
    <row r="66" spans="16:25" ht="15.75" customHeight="1" x14ac:dyDescent="0.2">
      <c r="P66" s="41"/>
      <c r="Q66" s="41"/>
      <c r="R66" s="41"/>
      <c r="S66" s="41"/>
      <c r="T66" s="41"/>
      <c r="U66" s="41"/>
      <c r="V66" s="41"/>
      <c r="W66" s="41"/>
      <c r="X66" s="41"/>
      <c r="Y66" s="41"/>
    </row>
    <row r="67" spans="16:25" ht="15.75" customHeight="1" x14ac:dyDescent="0.2">
      <c r="P67" s="41"/>
      <c r="Q67" s="41"/>
      <c r="R67" s="41"/>
      <c r="S67" s="41"/>
      <c r="T67" s="41"/>
      <c r="U67" s="41"/>
      <c r="V67" s="41"/>
      <c r="W67" s="41"/>
      <c r="X67" s="41"/>
      <c r="Y67" s="41"/>
    </row>
    <row r="68" spans="16:25" ht="15.75" customHeight="1" x14ac:dyDescent="0.2">
      <c r="P68" s="41"/>
      <c r="Q68" s="41"/>
      <c r="R68" s="41"/>
      <c r="S68" s="41"/>
      <c r="T68" s="41"/>
      <c r="U68" s="41"/>
      <c r="V68" s="41"/>
      <c r="W68" s="41"/>
      <c r="X68" s="41"/>
      <c r="Y68" s="41"/>
    </row>
    <row r="69" spans="16:25" ht="15.75" customHeight="1" x14ac:dyDescent="0.2"/>
    <row r="70" spans="16:25" ht="15.75" customHeight="1" x14ac:dyDescent="0.2"/>
    <row r="71" spans="16:25" ht="15.75" customHeight="1" x14ac:dyDescent="0.2"/>
    <row r="72" spans="16:25" ht="15.75" customHeight="1" x14ac:dyDescent="0.2"/>
    <row r="73" spans="16:25" ht="15.75" customHeight="1" x14ac:dyDescent="0.2"/>
    <row r="74" spans="16:25" ht="15.75" customHeight="1" x14ac:dyDescent="0.2"/>
    <row r="75" spans="16:25" ht="15.75" customHeight="1" x14ac:dyDescent="0.2"/>
    <row r="76" spans="16:25" ht="15.75" customHeight="1" x14ac:dyDescent="0.2"/>
    <row r="77" spans="16:25" ht="15.75" customHeight="1" x14ac:dyDescent="0.2"/>
    <row r="78" spans="16:25" ht="15.75" customHeight="1" x14ac:dyDescent="0.2"/>
    <row r="79" spans="16:25" ht="15.75" customHeight="1" x14ac:dyDescent="0.2"/>
    <row r="80" spans="16:2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B7:B10"/>
    <mergeCell ref="B58:B63"/>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00"/>
  <sheetViews>
    <sheetView showGridLines="0" zoomScale="75" zoomScaleNormal="75" workbookViewId="0"/>
  </sheetViews>
  <sheetFormatPr defaultColWidth="12.625" defaultRowHeight="15" customHeight="1" x14ac:dyDescent="0.2"/>
  <cols>
    <col min="1" max="1" width="11" customWidth="1"/>
    <col min="2" max="2" width="15.125" customWidth="1"/>
    <col min="3" max="26" width="7.625" customWidth="1"/>
  </cols>
  <sheetData>
    <row r="1" spans="2:15" ht="14.25" x14ac:dyDescent="0.2"/>
    <row r="3" spans="2:15" ht="14.25" x14ac:dyDescent="0.2"/>
    <row r="4" spans="2:15" ht="15" customHeight="1" x14ac:dyDescent="0.25">
      <c r="B4" s="13" t="s">
        <v>16</v>
      </c>
      <c r="C4" s="14" t="s">
        <v>106</v>
      </c>
      <c r="D4" s="16"/>
      <c r="E4" s="5"/>
      <c r="F4" s="5"/>
      <c r="G4" s="5"/>
      <c r="H4" s="5"/>
      <c r="I4" s="5"/>
      <c r="J4" s="5"/>
      <c r="K4" s="5"/>
    </row>
    <row r="5" spans="2:15" ht="14.25" x14ac:dyDescent="0.2"/>
    <row r="7" spans="2:15" x14ac:dyDescent="0.25">
      <c r="B7" s="75" t="s">
        <v>107</v>
      </c>
      <c r="C7" s="25" t="s">
        <v>92</v>
      </c>
      <c r="D7" s="26"/>
      <c r="E7" s="26"/>
      <c r="F7" s="26"/>
      <c r="G7" s="26"/>
      <c r="H7" s="26"/>
      <c r="I7" s="27"/>
      <c r="J7" s="27"/>
      <c r="K7" s="27"/>
      <c r="L7" s="28"/>
      <c r="M7" s="28"/>
      <c r="N7" s="4"/>
      <c r="O7" s="4"/>
    </row>
    <row r="8" spans="2:15" x14ac:dyDescent="0.25">
      <c r="B8" s="75"/>
      <c r="C8" s="25" t="s">
        <v>89</v>
      </c>
      <c r="D8" s="26"/>
      <c r="E8" s="26"/>
      <c r="F8" s="26"/>
      <c r="G8" s="26"/>
      <c r="H8" s="26"/>
      <c r="I8" s="27"/>
      <c r="J8" s="27"/>
      <c r="K8" s="27"/>
      <c r="L8" s="28"/>
      <c r="M8" s="28"/>
      <c r="N8" s="4"/>
      <c r="O8" s="4"/>
    </row>
    <row r="9" spans="2:15" x14ac:dyDescent="0.25">
      <c r="B9" s="75"/>
      <c r="C9" s="25" t="s">
        <v>94</v>
      </c>
      <c r="D9" s="26"/>
      <c r="E9" s="26"/>
      <c r="F9" s="26"/>
      <c r="G9" s="26"/>
      <c r="H9" s="26"/>
      <c r="I9" s="27"/>
      <c r="J9" s="27"/>
      <c r="K9" s="27"/>
      <c r="L9" s="28"/>
      <c r="M9" s="28"/>
      <c r="N9" s="4"/>
      <c r="O9" s="4"/>
    </row>
    <row r="10" spans="2:15" x14ac:dyDescent="0.25">
      <c r="B10" s="75"/>
      <c r="C10" s="36" t="s">
        <v>88</v>
      </c>
      <c r="D10" s="37"/>
      <c r="E10" s="37"/>
      <c r="F10" s="37"/>
      <c r="G10" s="37"/>
      <c r="H10" s="37"/>
      <c r="I10" s="37"/>
      <c r="J10" s="37"/>
      <c r="K10" s="37"/>
      <c r="L10" s="37"/>
      <c r="M10" s="37"/>
      <c r="N10" s="4"/>
      <c r="O10" s="4"/>
    </row>
    <row r="11" spans="2:15" ht="14.25" x14ac:dyDescent="0.2"/>
    <row r="12" spans="2:15" ht="14.25" x14ac:dyDescent="0.2"/>
    <row r="13" spans="2:15" ht="14.25" x14ac:dyDescent="0.2"/>
    <row r="14" spans="2:15" ht="14.25" x14ac:dyDescent="0.2"/>
    <row r="15" spans="2:15" ht="14.25" x14ac:dyDescent="0.2"/>
    <row r="16" spans="2:15" ht="14.25" x14ac:dyDescent="0.2"/>
    <row r="17" ht="14.25" x14ac:dyDescent="0.2"/>
    <row r="18" ht="14.25" x14ac:dyDescent="0.2"/>
    <row r="19" ht="14.25" x14ac:dyDescent="0.2"/>
    <row r="20" ht="14.25"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spans="2:27" ht="15.75" customHeight="1" x14ac:dyDescent="0.2"/>
    <row r="50" spans="2:27" ht="15.75" customHeight="1" x14ac:dyDescent="0.2"/>
    <row r="51" spans="2:27" ht="15.75" customHeight="1" x14ac:dyDescent="0.2"/>
    <row r="52" spans="2:27" ht="15.75" customHeight="1" x14ac:dyDescent="0.2"/>
    <row r="53" spans="2:27" ht="15.75" customHeight="1" x14ac:dyDescent="0.2"/>
    <row r="54" spans="2:27" ht="15.75" customHeight="1" x14ac:dyDescent="0.2"/>
    <row r="55" spans="2:27" ht="15.75" customHeight="1" x14ac:dyDescent="0.2"/>
    <row r="56" spans="2:27" ht="15.75" customHeight="1" x14ac:dyDescent="0.2"/>
    <row r="57" spans="2:27" ht="15.75" customHeight="1" x14ac:dyDescent="0.2"/>
    <row r="58" spans="2:27" ht="15.75" customHeight="1" x14ac:dyDescent="0.2"/>
    <row r="59" spans="2:27" ht="15.75" customHeight="1" x14ac:dyDescent="0.2"/>
    <row r="60" spans="2:27" ht="15.75" customHeight="1" x14ac:dyDescent="0.25">
      <c r="B60" s="73" t="s">
        <v>53</v>
      </c>
      <c r="C60" s="21" t="s">
        <v>100</v>
      </c>
      <c r="D60" s="21"/>
      <c r="E60" s="21"/>
      <c r="F60" s="4"/>
      <c r="G60" s="4"/>
      <c r="H60" s="4"/>
      <c r="I60" s="4"/>
      <c r="J60" s="4"/>
      <c r="K60" s="4"/>
      <c r="L60" s="4"/>
      <c r="M60" s="4"/>
      <c r="N60" s="4"/>
      <c r="O60" s="4"/>
      <c r="P60" s="4"/>
      <c r="Q60" s="4"/>
      <c r="R60" s="4"/>
      <c r="S60" s="4"/>
      <c r="T60" s="4"/>
      <c r="U60" s="4"/>
      <c r="V60" s="4"/>
      <c r="W60" s="4"/>
      <c r="X60" s="4"/>
      <c r="Y60" s="4"/>
      <c r="Z60" s="4"/>
      <c r="AA60" s="4"/>
    </row>
    <row r="61" spans="2:27" ht="15.75" customHeight="1" x14ac:dyDescent="0.25">
      <c r="B61" s="73"/>
      <c r="C61" s="21" t="s">
        <v>101</v>
      </c>
      <c r="D61" s="21"/>
      <c r="E61" s="21"/>
      <c r="F61" s="4"/>
      <c r="G61" s="4"/>
      <c r="H61" s="4"/>
      <c r="I61" s="4"/>
      <c r="J61" s="4"/>
      <c r="K61" s="4"/>
      <c r="L61" s="4"/>
      <c r="M61" s="4"/>
      <c r="N61" s="4"/>
      <c r="O61" s="4"/>
      <c r="P61" s="4"/>
      <c r="Q61" s="4"/>
      <c r="R61" s="4"/>
      <c r="S61" s="4"/>
      <c r="T61" s="4"/>
      <c r="U61" s="4"/>
      <c r="V61" s="4"/>
      <c r="W61" s="4"/>
      <c r="X61" s="4"/>
      <c r="Y61" s="4"/>
      <c r="Z61" s="4"/>
      <c r="AA61" s="4"/>
    </row>
    <row r="62" spans="2:27" ht="15.75" customHeight="1" x14ac:dyDescent="0.25">
      <c r="B62" s="73"/>
      <c r="C62" s="21" t="s">
        <v>102</v>
      </c>
      <c r="D62" s="21"/>
      <c r="E62" s="21"/>
      <c r="F62" s="4"/>
      <c r="G62" s="4"/>
      <c r="H62" s="4"/>
      <c r="I62" s="4"/>
      <c r="J62" s="4"/>
      <c r="K62" s="4"/>
      <c r="L62" s="4"/>
      <c r="M62" s="4"/>
      <c r="N62" s="4"/>
      <c r="O62" s="4"/>
      <c r="P62" s="4"/>
      <c r="Q62" s="4"/>
      <c r="R62" s="4"/>
      <c r="S62" s="4"/>
      <c r="T62" s="4"/>
      <c r="U62" s="4"/>
      <c r="V62" s="4"/>
      <c r="W62" s="4"/>
      <c r="X62" s="4"/>
      <c r="Y62" s="4"/>
      <c r="Z62" s="4"/>
      <c r="AA62" s="4"/>
    </row>
    <row r="63" spans="2:27" ht="15.75" customHeight="1" x14ac:dyDescent="0.25">
      <c r="B63" s="73"/>
      <c r="C63" s="21" t="s">
        <v>149</v>
      </c>
      <c r="D63" s="4"/>
      <c r="E63" s="4"/>
      <c r="F63" s="4"/>
      <c r="G63" s="4"/>
      <c r="H63" s="4"/>
      <c r="I63" s="4"/>
      <c r="J63" s="4"/>
      <c r="K63" s="4"/>
      <c r="L63" s="4"/>
      <c r="M63" s="4"/>
      <c r="N63" s="4"/>
      <c r="O63" s="4"/>
      <c r="P63" s="4"/>
      <c r="Q63" s="4"/>
      <c r="R63" s="4"/>
      <c r="S63" s="4"/>
      <c r="T63" s="4"/>
      <c r="U63" s="4"/>
      <c r="V63" s="4"/>
      <c r="W63" s="4"/>
      <c r="X63" s="4"/>
      <c r="Y63" s="4"/>
      <c r="Z63" s="4"/>
      <c r="AA63" s="4"/>
    </row>
    <row r="64" spans="2:27" ht="15.75" customHeight="1" x14ac:dyDescent="0.25">
      <c r="B64" s="73"/>
      <c r="C64" s="21" t="s">
        <v>150</v>
      </c>
      <c r="D64" s="4"/>
      <c r="E64" s="4"/>
      <c r="F64" s="4"/>
      <c r="G64" s="4"/>
      <c r="H64" s="4"/>
      <c r="I64" s="4"/>
      <c r="J64" s="4"/>
      <c r="K64" s="4"/>
      <c r="L64" s="4"/>
      <c r="M64" s="4"/>
      <c r="N64" s="4"/>
      <c r="O64" s="4"/>
      <c r="P64" s="4"/>
      <c r="Q64" s="4"/>
      <c r="R64" s="4"/>
      <c r="S64" s="4"/>
      <c r="T64" s="4"/>
      <c r="U64" s="4"/>
      <c r="V64" s="4"/>
      <c r="W64" s="4"/>
      <c r="X64" s="4"/>
      <c r="Y64" s="4"/>
      <c r="Z64" s="4"/>
      <c r="AA64" s="4"/>
    </row>
    <row r="65" spans="2:27" ht="15.75" customHeight="1" x14ac:dyDescent="0.25">
      <c r="B65" s="73"/>
      <c r="C65" s="21" t="s">
        <v>98</v>
      </c>
      <c r="D65" s="4"/>
      <c r="E65" s="4"/>
      <c r="F65" s="4"/>
      <c r="G65" s="4"/>
      <c r="H65" s="4"/>
      <c r="I65" s="4"/>
      <c r="J65" s="4"/>
      <c r="K65" s="4"/>
      <c r="L65" s="4"/>
      <c r="M65" s="4"/>
      <c r="N65" s="4"/>
      <c r="O65" s="4"/>
      <c r="P65" s="4"/>
      <c r="Q65" s="4"/>
      <c r="R65" s="4"/>
      <c r="S65" s="4"/>
      <c r="T65" s="4"/>
      <c r="U65" s="4"/>
      <c r="V65" s="4"/>
      <c r="W65" s="4"/>
      <c r="X65" s="4"/>
      <c r="Y65" s="4"/>
      <c r="Z65" s="4"/>
      <c r="AA65" s="4"/>
    </row>
    <row r="66" spans="2:27" ht="15.75" customHeight="1" x14ac:dyDescent="0.2"/>
    <row r="67" spans="2:27" ht="15.75" customHeight="1" x14ac:dyDescent="0.2"/>
    <row r="68" spans="2:27" ht="15.75" customHeight="1" x14ac:dyDescent="0.2"/>
    <row r="69" spans="2:27" ht="15.75" customHeight="1" x14ac:dyDescent="0.2"/>
    <row r="70" spans="2:27" ht="15.75" customHeight="1" x14ac:dyDescent="0.2"/>
    <row r="71" spans="2:27" ht="15.75" customHeight="1" x14ac:dyDescent="0.2"/>
    <row r="72" spans="2:27" ht="15.75" customHeight="1" x14ac:dyDescent="0.2"/>
    <row r="73" spans="2:27" ht="15.75" customHeight="1" x14ac:dyDescent="0.2"/>
    <row r="74" spans="2:27" ht="15.75" customHeight="1" x14ac:dyDescent="0.2"/>
    <row r="75" spans="2:27" ht="15.75" customHeight="1" x14ac:dyDescent="0.2"/>
    <row r="76" spans="2:27" ht="15.75" customHeight="1" x14ac:dyDescent="0.2"/>
    <row r="77" spans="2:27" ht="15.75" customHeight="1" x14ac:dyDescent="0.2"/>
    <row r="78" spans="2:27" ht="15.75" customHeight="1" x14ac:dyDescent="0.2"/>
    <row r="79" spans="2:27" ht="15.75" customHeight="1" x14ac:dyDescent="0.2"/>
    <row r="80" spans="2: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B7:B10"/>
    <mergeCell ref="B60:B6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9"/>
  <sheetViews>
    <sheetView showGridLines="0" zoomScale="75" zoomScaleNormal="75" workbookViewId="0"/>
  </sheetViews>
  <sheetFormatPr defaultColWidth="12.625" defaultRowHeight="15" customHeight="1" x14ac:dyDescent="0.2"/>
  <sheetData>
    <row r="3" spans="2:15" ht="15" customHeight="1" x14ac:dyDescent="0.25">
      <c r="B3" s="13" t="s">
        <v>16</v>
      </c>
      <c r="C3" s="14" t="s">
        <v>105</v>
      </c>
      <c r="D3" s="16"/>
      <c r="E3" s="5"/>
      <c r="F3" s="5"/>
      <c r="G3" s="5"/>
      <c r="H3" s="5"/>
      <c r="I3" s="5"/>
      <c r="J3" s="5"/>
      <c r="K3" s="5"/>
    </row>
    <row r="6" spans="2:15" ht="15" customHeight="1" x14ac:dyDescent="0.25">
      <c r="B6" s="75" t="s">
        <v>107</v>
      </c>
      <c r="C6" s="25" t="s">
        <v>92</v>
      </c>
      <c r="D6" s="26"/>
      <c r="E6" s="26"/>
      <c r="F6" s="26"/>
      <c r="G6" s="26"/>
      <c r="H6" s="26"/>
      <c r="I6" s="27"/>
      <c r="J6" s="27"/>
      <c r="K6" s="27"/>
      <c r="L6" s="28"/>
      <c r="M6" s="28"/>
      <c r="N6" s="4"/>
      <c r="O6" s="4"/>
    </row>
    <row r="7" spans="2:15" ht="15" customHeight="1" x14ac:dyDescent="0.25">
      <c r="B7" s="75"/>
      <c r="C7" s="25" t="s">
        <v>109</v>
      </c>
      <c r="D7" s="26"/>
      <c r="E7" s="26"/>
      <c r="F7" s="26"/>
      <c r="G7" s="26"/>
      <c r="H7" s="26"/>
      <c r="I7" s="27"/>
      <c r="J7" s="27"/>
      <c r="K7" s="27"/>
      <c r="L7" s="28"/>
      <c r="M7" s="28"/>
      <c r="N7" s="4"/>
      <c r="O7" s="4"/>
    </row>
    <row r="8" spans="2:15" ht="15" customHeight="1" x14ac:dyDescent="0.25">
      <c r="B8" s="75"/>
      <c r="C8" s="25" t="s">
        <v>110</v>
      </c>
      <c r="D8" s="26"/>
      <c r="E8" s="26"/>
      <c r="F8" s="26"/>
      <c r="G8" s="26"/>
      <c r="H8" s="26"/>
      <c r="I8" s="27"/>
      <c r="J8" s="27"/>
      <c r="K8" s="27"/>
      <c r="L8" s="28"/>
      <c r="M8" s="28"/>
      <c r="N8" s="4"/>
      <c r="O8" s="4"/>
    </row>
    <row r="9" spans="2:15" ht="15" customHeight="1" x14ac:dyDescent="0.25">
      <c r="B9" s="75"/>
      <c r="C9" s="36" t="s">
        <v>108</v>
      </c>
      <c r="D9" s="37"/>
      <c r="E9" s="37"/>
      <c r="F9" s="37"/>
      <c r="G9" s="37"/>
      <c r="H9" s="37"/>
      <c r="I9" s="37"/>
      <c r="J9" s="37"/>
      <c r="K9" s="37"/>
      <c r="L9" s="37"/>
      <c r="M9" s="37"/>
      <c r="N9" s="4"/>
      <c r="O9" s="4"/>
    </row>
    <row r="29" spans="2:12" ht="15" customHeight="1" x14ac:dyDescent="0.25">
      <c r="B29" s="21" t="s">
        <v>111</v>
      </c>
      <c r="C29" s="21" t="s">
        <v>112</v>
      </c>
      <c r="D29" s="21"/>
      <c r="E29" s="21"/>
      <c r="F29" s="21"/>
      <c r="G29" s="21"/>
      <c r="H29" s="21"/>
      <c r="I29" s="21"/>
      <c r="J29" s="21"/>
      <c r="K29" s="21"/>
      <c r="L29" s="21"/>
    </row>
  </sheetData>
  <mergeCells count="1">
    <mergeCell ref="B6:B9"/>
  </mergeCell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70"/>
  <sheetViews>
    <sheetView showGridLines="0" zoomScale="75" zoomScaleNormal="75" workbookViewId="0"/>
  </sheetViews>
  <sheetFormatPr defaultRowHeight="14.25" x14ac:dyDescent="0.2"/>
  <cols>
    <col min="2" max="2" width="10.5" customWidth="1"/>
    <col min="3" max="3" width="62.125" customWidth="1"/>
  </cols>
  <sheetData>
    <row r="3" spans="2:11" ht="19.5" customHeight="1" x14ac:dyDescent="0.25">
      <c r="B3" s="13" t="s">
        <v>16</v>
      </c>
      <c r="C3" s="14" t="s">
        <v>146</v>
      </c>
      <c r="D3" s="16"/>
      <c r="E3" s="5"/>
      <c r="F3" s="5"/>
      <c r="G3" s="5"/>
      <c r="H3" s="5"/>
      <c r="I3" s="5"/>
      <c r="J3" s="5"/>
      <c r="K3" s="5"/>
    </row>
    <row r="6" spans="2:11" ht="15" x14ac:dyDescent="0.25">
      <c r="B6" s="75" t="s">
        <v>107</v>
      </c>
      <c r="C6" s="25" t="s">
        <v>141</v>
      </c>
      <c r="D6" s="26"/>
      <c r="E6" s="26"/>
      <c r="F6" s="26"/>
      <c r="G6" s="26"/>
      <c r="H6" s="26"/>
      <c r="I6" s="27"/>
      <c r="J6" s="27"/>
      <c r="K6" s="27"/>
    </row>
    <row r="7" spans="2:11" ht="15" x14ac:dyDescent="0.25">
      <c r="B7" s="75"/>
      <c r="C7" s="25" t="s">
        <v>142</v>
      </c>
      <c r="D7" s="26"/>
      <c r="E7" s="26"/>
      <c r="F7" s="26"/>
      <c r="G7" s="26"/>
      <c r="H7" s="26"/>
      <c r="I7" s="27"/>
      <c r="J7" s="27"/>
      <c r="K7" s="27"/>
    </row>
    <row r="8" spans="2:11" ht="15" x14ac:dyDescent="0.25">
      <c r="B8" s="75"/>
      <c r="C8" s="25" t="s">
        <v>143</v>
      </c>
      <c r="D8" s="26"/>
      <c r="E8" s="26"/>
      <c r="F8" s="26"/>
      <c r="G8" s="26"/>
      <c r="H8" s="26"/>
      <c r="I8" s="27"/>
      <c r="J8" s="27"/>
      <c r="K8" s="27"/>
    </row>
    <row r="9" spans="2:11" ht="15" x14ac:dyDescent="0.25">
      <c r="B9" s="75"/>
      <c r="C9" s="36" t="s">
        <v>108</v>
      </c>
      <c r="D9" s="37"/>
      <c r="E9" s="37"/>
      <c r="F9" s="37"/>
      <c r="G9" s="37"/>
      <c r="H9" s="37"/>
      <c r="I9" s="37"/>
      <c r="J9" s="37"/>
      <c r="K9" s="37"/>
    </row>
    <row r="29" spans="2:12" ht="15" x14ac:dyDescent="0.25">
      <c r="B29" s="21" t="s">
        <v>111</v>
      </c>
      <c r="C29" s="21" t="s">
        <v>151</v>
      </c>
      <c r="D29" s="34"/>
      <c r="E29" s="34"/>
      <c r="F29" s="34"/>
      <c r="G29" s="34"/>
      <c r="H29" s="34"/>
      <c r="I29" s="34"/>
      <c r="J29" s="34"/>
      <c r="K29" s="34"/>
      <c r="L29" s="34"/>
    </row>
    <row r="48" spans="2:4" ht="15" x14ac:dyDescent="0.25">
      <c r="B48" s="21" t="s">
        <v>111</v>
      </c>
      <c r="C48" s="21" t="s">
        <v>144</v>
      </c>
      <c r="D48" s="21"/>
    </row>
    <row r="49" spans="2:4" ht="15" x14ac:dyDescent="0.25">
      <c r="B49" s="21"/>
      <c r="C49" s="21" t="s">
        <v>145</v>
      </c>
      <c r="D49" s="21"/>
    </row>
    <row r="69" spans="2:4" ht="15" x14ac:dyDescent="0.25">
      <c r="B69" s="21" t="s">
        <v>111</v>
      </c>
      <c r="C69" s="21" t="s">
        <v>152</v>
      </c>
      <c r="D69" s="21"/>
    </row>
    <row r="70" spans="2:4" ht="15" x14ac:dyDescent="0.25">
      <c r="B70" s="21"/>
      <c r="C70" s="21"/>
      <c r="D70" s="21"/>
    </row>
  </sheetData>
  <mergeCells count="1">
    <mergeCell ref="B6:B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showGridLines="0" zoomScale="75" zoomScaleNormal="75" workbookViewId="0"/>
  </sheetViews>
  <sheetFormatPr defaultColWidth="12.625" defaultRowHeight="15" customHeight="1" x14ac:dyDescent="0.2"/>
  <cols>
    <col min="1" max="1" width="7.625" customWidth="1"/>
    <col min="2" max="2" width="11.875" customWidth="1"/>
    <col min="3" max="3" width="45.625" customWidth="1"/>
    <col min="4" max="4" width="15.875" customWidth="1"/>
    <col min="5" max="5" width="16.125" customWidth="1"/>
    <col min="6" max="7" width="11.875" customWidth="1"/>
    <col min="8" max="8" width="12.125" customWidth="1"/>
    <col min="9" max="9" width="13.125" customWidth="1"/>
    <col min="10" max="10" width="12.125" customWidth="1"/>
    <col min="11" max="32" width="7.625" customWidth="1"/>
  </cols>
  <sheetData>
    <row r="1" spans="2:11" ht="14.25" x14ac:dyDescent="0.2"/>
    <row r="2" spans="2:11" ht="14.25" x14ac:dyDescent="0.2"/>
    <row r="3" spans="2:11" x14ac:dyDescent="0.25">
      <c r="B3" s="13" t="s">
        <v>16</v>
      </c>
      <c r="C3" s="14" t="s">
        <v>122</v>
      </c>
      <c r="D3" s="16"/>
      <c r="E3" s="5"/>
      <c r="F3" s="5"/>
      <c r="G3" s="5"/>
      <c r="H3" s="5"/>
      <c r="I3" s="5"/>
      <c r="J3" s="5"/>
      <c r="K3" s="5"/>
    </row>
    <row r="4" spans="2:11" ht="14.25" x14ac:dyDescent="0.2"/>
    <row r="5" spans="2:11" x14ac:dyDescent="0.25">
      <c r="B5" s="75" t="s">
        <v>113</v>
      </c>
      <c r="C5" s="25" t="s">
        <v>123</v>
      </c>
      <c r="D5" s="26"/>
      <c r="E5" s="26"/>
      <c r="F5" s="26"/>
      <c r="G5" s="26"/>
      <c r="H5" s="26"/>
      <c r="I5" s="27"/>
      <c r="J5" s="27"/>
      <c r="K5" s="27"/>
    </row>
    <row r="6" spans="2:11" x14ac:dyDescent="0.25">
      <c r="B6" s="75"/>
      <c r="C6" s="25" t="s">
        <v>125</v>
      </c>
      <c r="D6" s="26"/>
      <c r="E6" s="26"/>
      <c r="F6" s="26"/>
      <c r="G6" s="26"/>
      <c r="H6" s="26"/>
      <c r="I6" s="27"/>
      <c r="J6" s="27"/>
      <c r="K6" s="27"/>
    </row>
    <row r="7" spans="2:11" x14ac:dyDescent="0.25">
      <c r="B7" s="75"/>
      <c r="C7" s="25" t="s">
        <v>131</v>
      </c>
      <c r="D7" s="26"/>
      <c r="E7" s="26"/>
      <c r="F7" s="26"/>
      <c r="G7" s="26"/>
      <c r="H7" s="26"/>
      <c r="I7" s="27"/>
      <c r="J7" s="27"/>
      <c r="K7" s="27"/>
    </row>
    <row r="8" spans="2:11" x14ac:dyDescent="0.25">
      <c r="B8" s="75"/>
      <c r="C8" s="36" t="s">
        <v>127</v>
      </c>
      <c r="D8" s="37"/>
      <c r="E8" s="37"/>
      <c r="F8" s="37"/>
      <c r="G8" s="37"/>
      <c r="H8" s="37"/>
      <c r="I8" s="37"/>
      <c r="J8" s="37"/>
      <c r="K8" s="37"/>
    </row>
    <row r="9" spans="2:11" ht="14.25" x14ac:dyDescent="0.2"/>
    <row r="10" spans="2:11" ht="14.25" x14ac:dyDescent="0.2"/>
    <row r="11" spans="2:11" ht="14.25" x14ac:dyDescent="0.2"/>
    <row r="12" spans="2:11" thickBot="1" x14ac:dyDescent="0.25"/>
    <row r="13" spans="2:11" ht="15.75" x14ac:dyDescent="0.3">
      <c r="D13" s="77" t="s">
        <v>36</v>
      </c>
      <c r="E13" s="78"/>
    </row>
    <row r="14" spans="2:11" x14ac:dyDescent="0.25">
      <c r="D14" s="44" t="s">
        <v>37</v>
      </c>
      <c r="E14" s="44" t="s">
        <v>126</v>
      </c>
      <c r="F14" s="45"/>
      <c r="G14" s="45"/>
    </row>
    <row r="15" spans="2:11" x14ac:dyDescent="0.25">
      <c r="D15" s="44" t="s">
        <v>124</v>
      </c>
      <c r="E15" s="45" t="s">
        <v>12</v>
      </c>
      <c r="F15" s="45" t="s">
        <v>10</v>
      </c>
      <c r="G15" s="45" t="s">
        <v>38</v>
      </c>
    </row>
    <row r="16" spans="2:11" x14ac:dyDescent="0.25">
      <c r="D16" s="46" t="s">
        <v>9</v>
      </c>
      <c r="E16" s="47">
        <v>40</v>
      </c>
      <c r="F16" s="47">
        <v>40</v>
      </c>
      <c r="G16" s="47">
        <v>80</v>
      </c>
    </row>
    <row r="17" spans="4:17" x14ac:dyDescent="0.25">
      <c r="D17" s="46" t="s">
        <v>14</v>
      </c>
      <c r="E17" s="47">
        <v>29</v>
      </c>
      <c r="F17" s="47">
        <v>31</v>
      </c>
      <c r="G17" s="47">
        <v>60</v>
      </c>
    </row>
    <row r="18" spans="4:17" x14ac:dyDescent="0.25">
      <c r="D18" s="46" t="s">
        <v>15</v>
      </c>
      <c r="E18" s="47">
        <v>7</v>
      </c>
      <c r="F18" s="47">
        <v>33</v>
      </c>
      <c r="G18" s="47">
        <v>40</v>
      </c>
    </row>
    <row r="19" spans="4:17" x14ac:dyDescent="0.25">
      <c r="D19" s="46" t="s">
        <v>38</v>
      </c>
      <c r="E19" s="47">
        <v>76</v>
      </c>
      <c r="F19" s="47">
        <v>104</v>
      </c>
      <c r="G19" s="47">
        <v>180</v>
      </c>
    </row>
    <row r="20" spans="4:17" x14ac:dyDescent="0.25">
      <c r="D20" s="10"/>
      <c r="E20" s="10"/>
      <c r="F20" s="10"/>
      <c r="G20" s="10"/>
    </row>
    <row r="21" spans="4:17" ht="15.75" customHeight="1" x14ac:dyDescent="0.25">
      <c r="D21" s="21" t="s">
        <v>111</v>
      </c>
      <c r="E21" s="21" t="s">
        <v>128</v>
      </c>
      <c r="F21" s="21"/>
      <c r="G21" s="21"/>
      <c r="H21" s="21"/>
      <c r="I21" s="21"/>
      <c r="J21" s="21"/>
      <c r="K21" s="21"/>
      <c r="L21" s="21"/>
      <c r="M21" s="21"/>
      <c r="N21" s="21"/>
      <c r="O21" s="4"/>
      <c r="P21" s="4"/>
      <c r="Q21" s="4"/>
    </row>
    <row r="22" spans="4:17" ht="15.75" customHeight="1" x14ac:dyDescent="0.2"/>
    <row r="23" spans="4:17" ht="15.75" customHeight="1" thickBot="1" x14ac:dyDescent="0.25"/>
    <row r="24" spans="4:17" ht="15.75" customHeight="1" x14ac:dyDescent="0.3">
      <c r="D24" s="77" t="s">
        <v>39</v>
      </c>
      <c r="E24" s="78"/>
    </row>
    <row r="25" spans="4:17" ht="15.75" customHeight="1" x14ac:dyDescent="0.25">
      <c r="D25" s="44" t="s">
        <v>40</v>
      </c>
      <c r="E25" s="44" t="s">
        <v>126</v>
      </c>
      <c r="F25" s="45"/>
      <c r="G25" s="45"/>
      <c r="H25" s="10"/>
    </row>
    <row r="26" spans="4:17" ht="15.75" customHeight="1" x14ac:dyDescent="0.25">
      <c r="D26" s="44" t="s">
        <v>124</v>
      </c>
      <c r="E26" s="45" t="s">
        <v>13</v>
      </c>
      <c r="F26" s="45" t="s">
        <v>11</v>
      </c>
      <c r="G26" s="45" t="s">
        <v>38</v>
      </c>
      <c r="H26" s="10"/>
    </row>
    <row r="27" spans="4:17" ht="15.75" customHeight="1" x14ac:dyDescent="0.25">
      <c r="D27" s="46" t="s">
        <v>9</v>
      </c>
      <c r="E27" s="47">
        <v>48</v>
      </c>
      <c r="F27" s="47">
        <v>32</v>
      </c>
      <c r="G27" s="47">
        <v>80</v>
      </c>
      <c r="H27" s="10"/>
    </row>
    <row r="28" spans="4:17" ht="15.75" customHeight="1" x14ac:dyDescent="0.25">
      <c r="D28" s="46" t="s">
        <v>14</v>
      </c>
      <c r="E28" s="47">
        <v>36</v>
      </c>
      <c r="F28" s="47">
        <v>24</v>
      </c>
      <c r="G28" s="47">
        <v>60</v>
      </c>
      <c r="H28" s="10"/>
    </row>
    <row r="29" spans="4:17" ht="15.75" customHeight="1" x14ac:dyDescent="0.25">
      <c r="D29" s="46" t="s">
        <v>15</v>
      </c>
      <c r="E29" s="47">
        <v>23</v>
      </c>
      <c r="F29" s="47">
        <v>17</v>
      </c>
      <c r="G29" s="47">
        <v>40</v>
      </c>
      <c r="H29" s="10"/>
    </row>
    <row r="30" spans="4:17" ht="15.75" customHeight="1" x14ac:dyDescent="0.25">
      <c r="D30" s="46" t="s">
        <v>38</v>
      </c>
      <c r="E30" s="47">
        <v>107</v>
      </c>
      <c r="F30" s="47">
        <v>73</v>
      </c>
      <c r="G30" s="47">
        <v>180</v>
      </c>
      <c r="H30" s="10"/>
    </row>
    <row r="31" spans="4:17" ht="15.75" customHeight="1" x14ac:dyDescent="0.2"/>
    <row r="32" spans="4:17" ht="15.75" customHeight="1" x14ac:dyDescent="0.25">
      <c r="D32" s="21" t="s">
        <v>111</v>
      </c>
      <c r="E32" s="21" t="s">
        <v>129</v>
      </c>
      <c r="F32" s="21"/>
      <c r="G32" s="21"/>
      <c r="H32" s="21"/>
      <c r="I32" s="21"/>
      <c r="J32" s="21"/>
      <c r="K32" s="21"/>
      <c r="L32" s="21"/>
      <c r="M32" s="21"/>
      <c r="N32" s="21"/>
      <c r="O32" s="4"/>
      <c r="P32" s="4"/>
      <c r="Q32" s="4"/>
    </row>
    <row r="33" spans="4:7" ht="15.75" customHeight="1" x14ac:dyDescent="0.2"/>
    <row r="34" spans="4:7" ht="15.75" customHeight="1" thickBot="1" x14ac:dyDescent="0.25"/>
    <row r="35" spans="4:7" ht="15.75" customHeight="1" thickBot="1" x14ac:dyDescent="0.35">
      <c r="D35" s="79" t="s">
        <v>41</v>
      </c>
      <c r="E35" s="80"/>
      <c r="F35" s="81"/>
    </row>
    <row r="36" spans="4:7" ht="15.75" customHeight="1" x14ac:dyDescent="0.25">
      <c r="D36" s="51" t="s">
        <v>40</v>
      </c>
      <c r="E36" s="51" t="s">
        <v>126</v>
      </c>
      <c r="F36" s="52"/>
      <c r="G36" s="52"/>
    </row>
    <row r="37" spans="4:7" ht="15.75" customHeight="1" x14ac:dyDescent="0.25">
      <c r="D37" s="51" t="s">
        <v>124</v>
      </c>
      <c r="E37" s="52" t="s">
        <v>13</v>
      </c>
      <c r="F37" s="52" t="s">
        <v>11</v>
      </c>
      <c r="G37" s="52" t="s">
        <v>38</v>
      </c>
    </row>
    <row r="38" spans="4:7" ht="15.75" customHeight="1" x14ac:dyDescent="0.25">
      <c r="D38" s="53" t="s">
        <v>9</v>
      </c>
      <c r="E38" s="54">
        <v>48</v>
      </c>
      <c r="F38" s="54">
        <v>32</v>
      </c>
      <c r="G38" s="54">
        <v>80</v>
      </c>
    </row>
    <row r="39" spans="4:7" ht="15.75" customHeight="1" x14ac:dyDescent="0.25">
      <c r="D39" s="55" t="s">
        <v>12</v>
      </c>
      <c r="E39" s="54">
        <v>27</v>
      </c>
      <c r="F39" s="54">
        <v>13</v>
      </c>
      <c r="G39" s="54">
        <v>40</v>
      </c>
    </row>
    <row r="40" spans="4:7" ht="15.75" customHeight="1" x14ac:dyDescent="0.25">
      <c r="D40" s="55" t="s">
        <v>10</v>
      </c>
      <c r="E40" s="54">
        <v>21</v>
      </c>
      <c r="F40" s="54">
        <v>19</v>
      </c>
      <c r="G40" s="54">
        <v>40</v>
      </c>
    </row>
    <row r="41" spans="4:7" ht="15.75" customHeight="1" x14ac:dyDescent="0.25">
      <c r="D41" s="53" t="s">
        <v>14</v>
      </c>
      <c r="E41" s="54">
        <v>36</v>
      </c>
      <c r="F41" s="54">
        <v>24</v>
      </c>
      <c r="G41" s="54">
        <v>60</v>
      </c>
    </row>
    <row r="42" spans="4:7" ht="15.75" customHeight="1" x14ac:dyDescent="0.25">
      <c r="D42" s="55" t="s">
        <v>12</v>
      </c>
      <c r="E42" s="54">
        <v>15</v>
      </c>
      <c r="F42" s="54">
        <v>14</v>
      </c>
      <c r="G42" s="54">
        <v>29</v>
      </c>
    </row>
    <row r="43" spans="4:7" ht="15.75" customHeight="1" x14ac:dyDescent="0.25">
      <c r="D43" s="55" t="s">
        <v>10</v>
      </c>
      <c r="E43" s="54">
        <v>21</v>
      </c>
      <c r="F43" s="54">
        <v>10</v>
      </c>
      <c r="G43" s="54">
        <v>31</v>
      </c>
    </row>
    <row r="44" spans="4:7" ht="15.75" customHeight="1" x14ac:dyDescent="0.25">
      <c r="D44" s="53" t="s">
        <v>15</v>
      </c>
      <c r="E44" s="54">
        <v>23</v>
      </c>
      <c r="F44" s="54">
        <v>17</v>
      </c>
      <c r="G44" s="54">
        <v>40</v>
      </c>
    </row>
    <row r="45" spans="4:7" ht="15.75" customHeight="1" x14ac:dyDescent="0.25">
      <c r="D45" s="55" t="s">
        <v>12</v>
      </c>
      <c r="E45" s="54">
        <v>4</v>
      </c>
      <c r="F45" s="54">
        <v>3</v>
      </c>
      <c r="G45" s="54">
        <v>7</v>
      </c>
    </row>
    <row r="46" spans="4:7" ht="15.75" customHeight="1" x14ac:dyDescent="0.25">
      <c r="D46" s="55" t="s">
        <v>10</v>
      </c>
      <c r="E46" s="54">
        <v>19</v>
      </c>
      <c r="F46" s="54">
        <v>14</v>
      </c>
      <c r="G46" s="54">
        <v>33</v>
      </c>
    </row>
    <row r="47" spans="4:7" ht="15.75" customHeight="1" x14ac:dyDescent="0.25">
      <c r="D47" s="53" t="s">
        <v>38</v>
      </c>
      <c r="E47" s="54">
        <v>107</v>
      </c>
      <c r="F47" s="54">
        <v>73</v>
      </c>
      <c r="G47" s="54">
        <v>180</v>
      </c>
    </row>
    <row r="48" spans="4:7" ht="15.75" customHeight="1" x14ac:dyDescent="0.2"/>
    <row r="49" spans="4:17" ht="15.75" customHeight="1" x14ac:dyDescent="0.25">
      <c r="D49" s="21" t="s">
        <v>111</v>
      </c>
      <c r="E49" s="21" t="s">
        <v>130</v>
      </c>
      <c r="F49" s="21"/>
      <c r="G49" s="21"/>
      <c r="H49" s="21"/>
      <c r="I49" s="21"/>
      <c r="J49" s="21"/>
      <c r="K49" s="21"/>
      <c r="L49" s="21"/>
      <c r="M49" s="21"/>
      <c r="N49" s="21"/>
      <c r="O49" s="4"/>
      <c r="P49" s="4"/>
      <c r="Q49" s="4"/>
    </row>
    <row r="50" spans="4:17" ht="15.75" customHeight="1" x14ac:dyDescent="0.2"/>
    <row r="51" spans="4:17" ht="15.75" customHeight="1" x14ac:dyDescent="0.2"/>
    <row r="52" spans="4:17" ht="15.75" customHeight="1" x14ac:dyDescent="0.3">
      <c r="D52" s="76" t="s">
        <v>42</v>
      </c>
      <c r="E52" s="76"/>
      <c r="F52" s="76"/>
      <c r="G52" s="76"/>
      <c r="H52" s="43"/>
    </row>
    <row r="53" spans="4:17" ht="15.75" customHeight="1" x14ac:dyDescent="0.25">
      <c r="D53" s="56" t="s">
        <v>43</v>
      </c>
      <c r="E53" s="56" t="s">
        <v>126</v>
      </c>
      <c r="F53" s="57"/>
      <c r="G53" s="57"/>
    </row>
    <row r="54" spans="4:17" ht="15.75" customHeight="1" x14ac:dyDescent="0.25">
      <c r="D54" s="44" t="s">
        <v>124</v>
      </c>
      <c r="E54" s="45" t="s">
        <v>13</v>
      </c>
      <c r="F54" s="45" t="s">
        <v>11</v>
      </c>
      <c r="G54" s="45" t="s">
        <v>38</v>
      </c>
    </row>
    <row r="55" spans="4:17" ht="15.75" customHeight="1" x14ac:dyDescent="0.25">
      <c r="D55" s="46" t="s">
        <v>9</v>
      </c>
      <c r="E55" s="47">
        <v>47848.75</v>
      </c>
      <c r="F55" s="47">
        <v>44271.9375</v>
      </c>
      <c r="G55" s="47">
        <v>46418.025000000001</v>
      </c>
    </row>
    <row r="56" spans="4:17" ht="15.75" customHeight="1" x14ac:dyDescent="0.25">
      <c r="D56" s="48" t="s">
        <v>12</v>
      </c>
      <c r="E56" s="47">
        <v>46153.777777777781</v>
      </c>
      <c r="F56" s="47">
        <v>45742.384615384617</v>
      </c>
      <c r="G56" s="47">
        <v>46020.074999999997</v>
      </c>
    </row>
    <row r="57" spans="4:17" ht="15.75" customHeight="1" x14ac:dyDescent="0.25">
      <c r="D57" s="48" t="s">
        <v>10</v>
      </c>
      <c r="E57" s="47">
        <v>50028</v>
      </c>
      <c r="F57" s="47">
        <v>43265.84210526316</v>
      </c>
      <c r="G57" s="47">
        <v>46815.974999999999</v>
      </c>
    </row>
    <row r="58" spans="4:17" ht="15.75" customHeight="1" x14ac:dyDescent="0.25">
      <c r="D58" s="46" t="s">
        <v>14</v>
      </c>
      <c r="E58" s="47">
        <v>49522.666666666664</v>
      </c>
      <c r="F58" s="47">
        <v>48150.125</v>
      </c>
      <c r="G58" s="47">
        <v>48973.65</v>
      </c>
    </row>
    <row r="59" spans="4:17" ht="15.75" customHeight="1" x14ac:dyDescent="0.25">
      <c r="D59" s="48" t="s">
        <v>12</v>
      </c>
      <c r="E59" s="47">
        <v>49724.800000000003</v>
      </c>
      <c r="F59" s="47">
        <v>48920.357142857145</v>
      </c>
      <c r="G59" s="47">
        <v>49336.448275862072</v>
      </c>
    </row>
    <row r="60" spans="4:17" ht="15.75" customHeight="1" x14ac:dyDescent="0.25">
      <c r="D60" s="48" t="s">
        <v>10</v>
      </c>
      <c r="E60" s="47">
        <v>49378.285714285717</v>
      </c>
      <c r="F60" s="47">
        <v>47071.8</v>
      </c>
      <c r="G60" s="47">
        <v>48634.258064516129</v>
      </c>
    </row>
    <row r="61" spans="4:17" ht="15.75" customHeight="1" x14ac:dyDescent="0.25">
      <c r="D61" s="46" t="s">
        <v>15</v>
      </c>
      <c r="E61" s="47">
        <v>82047.173913043473</v>
      </c>
      <c r="F61" s="47">
        <v>66504.588235294112</v>
      </c>
      <c r="G61" s="47">
        <v>75441.574999999997</v>
      </c>
    </row>
    <row r="62" spans="4:17" ht="15.75" customHeight="1" x14ac:dyDescent="0.25">
      <c r="D62" s="48" t="s">
        <v>12</v>
      </c>
      <c r="E62" s="47">
        <v>84972.25</v>
      </c>
      <c r="F62" s="47">
        <v>58516</v>
      </c>
      <c r="G62" s="47">
        <v>73633.857142857145</v>
      </c>
    </row>
    <row r="63" spans="4:17" ht="15.75" customHeight="1" x14ac:dyDescent="0.25">
      <c r="D63" s="48" t="s">
        <v>10</v>
      </c>
      <c r="E63" s="47">
        <v>81431.368421052626</v>
      </c>
      <c r="F63" s="47">
        <v>68216.428571428565</v>
      </c>
      <c r="G63" s="47">
        <v>75825.030303030304</v>
      </c>
    </row>
    <row r="64" spans="4:17" ht="15.75" customHeight="1" x14ac:dyDescent="0.25">
      <c r="D64" s="46" t="s">
        <v>38</v>
      </c>
      <c r="E64" s="47">
        <v>55763</v>
      </c>
      <c r="F64" s="47">
        <v>50724.424657534248</v>
      </c>
      <c r="G64" s="47">
        <v>53719.577777777777</v>
      </c>
    </row>
    <row r="65" spans="4:17" ht="15.75" customHeight="1" x14ac:dyDescent="0.2"/>
    <row r="66" spans="4:17" ht="15.75" customHeight="1" x14ac:dyDescent="0.25">
      <c r="D66" s="21" t="s">
        <v>111</v>
      </c>
      <c r="E66" s="21" t="s">
        <v>132</v>
      </c>
      <c r="F66" s="21"/>
      <c r="G66" s="21"/>
      <c r="H66" s="21"/>
      <c r="I66" s="21"/>
      <c r="J66" s="21"/>
      <c r="K66" s="21"/>
      <c r="L66" s="21"/>
      <c r="M66" s="21"/>
      <c r="N66" s="21"/>
      <c r="O66" s="4"/>
      <c r="P66" s="4"/>
      <c r="Q66" s="4"/>
    </row>
    <row r="67" spans="4:17" ht="15.75" customHeight="1" x14ac:dyDescent="0.2"/>
    <row r="68" spans="4:17" ht="15.75" customHeight="1" x14ac:dyDescent="0.3">
      <c r="D68" s="76" t="s">
        <v>44</v>
      </c>
      <c r="E68" s="76"/>
      <c r="F68" s="76"/>
      <c r="G68" s="76"/>
    </row>
    <row r="69" spans="4:17" ht="15.75" customHeight="1" x14ac:dyDescent="0.25">
      <c r="D69" s="44" t="s">
        <v>45</v>
      </c>
      <c r="E69" s="44" t="s">
        <v>126</v>
      </c>
      <c r="F69" s="45"/>
      <c r="G69" s="45"/>
    </row>
    <row r="70" spans="4:17" ht="15.75" customHeight="1" x14ac:dyDescent="0.25">
      <c r="D70" s="44" t="s">
        <v>124</v>
      </c>
      <c r="E70" s="45" t="s">
        <v>13</v>
      </c>
      <c r="F70" s="45" t="s">
        <v>11</v>
      </c>
      <c r="G70" s="45" t="s">
        <v>38</v>
      </c>
    </row>
    <row r="71" spans="4:17" ht="15.75" customHeight="1" x14ac:dyDescent="0.25">
      <c r="D71" s="46" t="s">
        <v>9</v>
      </c>
      <c r="E71" s="47">
        <v>77.229166666666671</v>
      </c>
      <c r="F71" s="47">
        <v>91.125</v>
      </c>
      <c r="G71" s="47">
        <v>82.787499999999994</v>
      </c>
    </row>
    <row r="72" spans="4:17" ht="15.75" customHeight="1" x14ac:dyDescent="0.25">
      <c r="D72" s="48" t="s">
        <v>12</v>
      </c>
      <c r="E72" s="47">
        <v>74.925925925925924</v>
      </c>
      <c r="F72" s="47">
        <v>78.84615384615384</v>
      </c>
      <c r="G72" s="47">
        <v>76.2</v>
      </c>
    </row>
    <row r="73" spans="4:17" ht="15.75" customHeight="1" x14ac:dyDescent="0.25">
      <c r="D73" s="48" t="s">
        <v>10</v>
      </c>
      <c r="E73" s="47">
        <v>80.19047619047619</v>
      </c>
      <c r="F73" s="47">
        <v>99.526315789473685</v>
      </c>
      <c r="G73" s="47">
        <v>89.375</v>
      </c>
    </row>
    <row r="74" spans="4:17" ht="15.75" customHeight="1" x14ac:dyDescent="0.25">
      <c r="D74" s="46" t="s">
        <v>14</v>
      </c>
      <c r="E74" s="47">
        <v>90.055555555555557</v>
      </c>
      <c r="F74" s="47">
        <v>84.75</v>
      </c>
      <c r="G74" s="47">
        <v>87.933333333333337</v>
      </c>
    </row>
    <row r="75" spans="4:17" ht="15.75" customHeight="1" x14ac:dyDescent="0.25">
      <c r="D75" s="48" t="s">
        <v>12</v>
      </c>
      <c r="E75" s="47">
        <v>94</v>
      </c>
      <c r="F75" s="47">
        <v>80.214285714285708</v>
      </c>
      <c r="G75" s="47">
        <v>87.34482758620689</v>
      </c>
    </row>
    <row r="76" spans="4:17" ht="15.75" customHeight="1" x14ac:dyDescent="0.25">
      <c r="D76" s="48" t="s">
        <v>10</v>
      </c>
      <c r="E76" s="47">
        <v>87.238095238095241</v>
      </c>
      <c r="F76" s="47">
        <v>91.1</v>
      </c>
      <c r="G76" s="47">
        <v>88.483870967741936</v>
      </c>
    </row>
    <row r="77" spans="4:17" ht="15.75" customHeight="1" x14ac:dyDescent="0.25">
      <c r="D77" s="46" t="s">
        <v>15</v>
      </c>
      <c r="E77" s="47">
        <v>183.04347826086956</v>
      </c>
      <c r="F77" s="47">
        <v>145.05882352941177</v>
      </c>
      <c r="G77" s="47">
        <v>166.9</v>
      </c>
    </row>
    <row r="78" spans="4:17" ht="15.75" customHeight="1" x14ac:dyDescent="0.25">
      <c r="D78" s="48" t="s">
        <v>12</v>
      </c>
      <c r="E78" s="47">
        <v>215</v>
      </c>
      <c r="F78" s="47">
        <v>133.33333333333334</v>
      </c>
      <c r="G78" s="47">
        <v>180</v>
      </c>
    </row>
    <row r="79" spans="4:17" ht="15.75" customHeight="1" x14ac:dyDescent="0.25">
      <c r="D79" s="48" t="s">
        <v>10</v>
      </c>
      <c r="E79" s="47">
        <v>176.31578947368422</v>
      </c>
      <c r="F79" s="47">
        <v>147.57142857142858</v>
      </c>
      <c r="G79" s="47">
        <v>164.12121212121212</v>
      </c>
    </row>
    <row r="80" spans="4:17" ht="15.75" customHeight="1" x14ac:dyDescent="0.25">
      <c r="D80" s="46" t="s">
        <v>38</v>
      </c>
      <c r="E80" s="47">
        <v>104.28971962616822</v>
      </c>
      <c r="F80" s="47">
        <v>101.58904109589041</v>
      </c>
      <c r="G80" s="47">
        <v>103.19444444444444</v>
      </c>
    </row>
    <row r="81" spans="4:17" ht="15.75" customHeight="1" x14ac:dyDescent="0.2"/>
    <row r="82" spans="4:17" ht="15.75" customHeight="1" x14ac:dyDescent="0.25">
      <c r="D82" s="21" t="s">
        <v>111</v>
      </c>
      <c r="E82" s="21" t="s">
        <v>133</v>
      </c>
      <c r="F82" s="21"/>
      <c r="G82" s="21"/>
      <c r="H82" s="21"/>
      <c r="I82" s="21"/>
      <c r="J82" s="21"/>
      <c r="K82" s="21"/>
      <c r="L82" s="21"/>
      <c r="M82" s="21"/>
      <c r="N82" s="21"/>
      <c r="O82" s="4"/>
      <c r="P82" s="4"/>
      <c r="Q82" s="4"/>
    </row>
    <row r="83" spans="4:17" ht="15.75" customHeight="1" x14ac:dyDescent="0.2"/>
    <row r="84" spans="4:17" ht="15.75" customHeight="1" x14ac:dyDescent="0.2"/>
    <row r="85" spans="4:17" ht="15.75" customHeight="1" x14ac:dyDescent="0.2"/>
    <row r="86" spans="4:17" ht="15.75" customHeight="1" x14ac:dyDescent="0.2"/>
    <row r="87" spans="4:17" ht="15.75" customHeight="1" x14ac:dyDescent="0.2"/>
    <row r="88" spans="4:17" ht="15.75" customHeight="1" x14ac:dyDescent="0.2"/>
    <row r="89" spans="4:17" ht="15.75" customHeight="1" x14ac:dyDescent="0.2"/>
    <row r="90" spans="4:17" ht="15.75" customHeight="1" x14ac:dyDescent="0.2"/>
    <row r="91" spans="4:17" ht="15.75" customHeight="1" x14ac:dyDescent="0.2"/>
    <row r="92" spans="4:17" ht="15.75" customHeight="1" x14ac:dyDescent="0.2"/>
    <row r="93" spans="4:17" ht="15.75" customHeight="1" x14ac:dyDescent="0.2"/>
    <row r="94" spans="4:17" ht="15.75" customHeight="1" x14ac:dyDescent="0.2"/>
    <row r="95" spans="4:17" ht="15.75" customHeight="1" x14ac:dyDescent="0.2"/>
    <row r="96" spans="4: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D68:G68"/>
    <mergeCell ref="B5:B8"/>
    <mergeCell ref="D13:E13"/>
    <mergeCell ref="D24:E24"/>
    <mergeCell ref="D35:F35"/>
    <mergeCell ref="D52:G5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CardioGoodFitness</vt:lpstr>
      <vt:lpstr>Data Type - Null</vt:lpstr>
      <vt:lpstr>Step 1 - Descriptive Statistics</vt:lpstr>
      <vt:lpstr>Step 2 - Descriptive Statistics</vt:lpstr>
      <vt:lpstr>Histogram for Numeric</vt:lpstr>
      <vt:lpstr>Box Plot for Numeric</vt:lpstr>
      <vt:lpstr>Box plot - Bivariate</vt:lpstr>
      <vt:lpstr>Scatter plot - Bivariate</vt:lpstr>
      <vt:lpstr>Cross Tab</vt:lpstr>
      <vt:lpstr>Correlation Matrix</vt:lpstr>
      <vt:lpstr>'Step 2 - Descriptive Statistics'!Extract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dc:creator>
  <cp:lastModifiedBy>Prateek Dhokwal</cp:lastModifiedBy>
  <dcterms:created xsi:type="dcterms:W3CDTF">2021-05-27T08:23:01Z</dcterms:created>
  <dcterms:modified xsi:type="dcterms:W3CDTF">2021-08-04T08:27:36Z</dcterms:modified>
</cp:coreProperties>
</file>