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<sst xmlns="http://schemas.openxmlformats.org/spreadsheetml/2006/main" count="26" uniqueCount="25">
  <si>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(ms)</t>
  </si>
  <si>
    <t>Segmenting</t>
  </si>
  <si>
    <t>OpenMP</t>
  </si>
  <si>
    <t>Segmented CUDA</t>
  </si>
  <si>
    <t>File size (MB)</t>
  </si>
  <si>
    <t>Sequential</t>
  </si>
  <si>
    <t>CUDA</t>
  </si>
  <si>
    <t>Demonstration</t>
  </si>
  <si>
    <t>vlong</t>
  </si>
  <si>
    <t>long</t>
  </si>
  <si>
    <t>medium</t>
  </si>
  <si>
    <t>short</t>
  </si>
  <si>
    <t>vshort</t>
  </si>
  <si>
    <t>sequential</t>
  </si>
  <si>
    <t>segmenting (2)</t>
  </si>
  <si>
    <t>segmenting (4)</t>
  </si>
  <si>
    <t>segmenting (8)</t>
  </si>
  <si>
    <t>openmp (2)</t>
  </si>
  <si>
    <t>openmp (4)</t>
  </si>
  <si>
    <t>openmp (8)</t>
  </si>
  <si>
    <t>cuda</t>
  </si>
  <si>
    <t>cuda + segm (4)</t>
  </si>
  <si>
    <t>cuda + segm (16)</t>
  </si>
  <si>
    <t>cuda + segm (64)</t>
  </si>
  <si>
    <t>cuda + segm (256)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</si>
</sst>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0" fillId="4" fontId="1" numFmtId="0" xfId="0" applyFill="1" applyFont="1"/>
    <xf borderId="1" fillId="5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6" fontId="1" numFmtId="0" xfId="0" applyAlignment="1" applyBorder="1" applyFill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7" fontId="1" numFmtId="0" xfId="0" applyAlignment="1" applyBorder="1" applyFill="1" applyFont="1">
      <alignment horizontal="center" readingOrder="0"/>
    </xf>
    <xf borderId="4" fillId="5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6" fillId="2" fontId="3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7" fillId="3" fontId="1" numFmtId="0" xfId="0" applyAlignment="1" applyBorder="1" applyFont="1">
      <alignment readingOrder="0"/>
    </xf>
    <xf borderId="5" fillId="7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8" fillId="6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8" fillId="7" fontId="1" numFmtId="0" xfId="0" applyAlignment="1" applyBorder="1" applyFont="1">
      <alignment readingOrder="0"/>
    </xf>
    <xf borderId="8" fillId="5" fontId="1" numFmtId="0" xfId="0" applyAlignment="1" applyBorder="1" applyFont="1">
      <alignment readingOrder="0"/>
    </xf>
    <xf borderId="9" fillId="6" fontId="1" numFmtId="0" xfId="0" applyAlignment="1" applyBorder="1" applyFont="1">
      <alignment readingOrder="0"/>
    </xf>
    <xf borderId="10" fillId="2" fontId="3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11" fillId="2" fontId="1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12" fillId="3" fontId="1" numFmtId="0" xfId="0" applyAlignment="1" applyBorder="1" applyFont="1">
      <alignment readingOrder="0"/>
    </xf>
    <xf borderId="9" fillId="3" fontId="1" numFmtId="0" xfId="0" applyAlignment="1" applyBorder="1" applyFont="1">
      <alignment readingOrder="0"/>
    </xf>
    <xf borderId="11" fillId="3" fontId="1" numFmtId="0" xfId="0" applyAlignment="1" applyBorder="1" applyFont="1">
      <alignment readingOrder="0"/>
    </xf>
    <xf borderId="9" fillId="7" fontId="1" numFmtId="0" xfId="0" applyAlignment="1" applyBorder="1" applyFont="1">
      <alignment readingOrder="0"/>
    </xf>
    <xf borderId="10" fillId="5" fontId="1" numFmtId="0" xfId="0" applyAlignment="1" applyBorder="1" applyFont="1">
      <alignment readingOrder="0"/>
    </xf>
    <xf borderId="9" fillId="5" fontId="1" numFmtId="0" xfId="0" applyAlignment="1" applyBorder="1" applyFont="1">
      <alignment readingOrder="0"/>
    </xf>
    <xf borderId="12" fillId="5" fontId="1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0" fontId="1" numFmtId="0" xfId="0" applyFont="1"/>
    <xf borderId="0" fillId="6" fontId="1" numFmtId="0" xfId="0" applyAlignment="1" applyFont="1">
      <alignment readingOrder="0"/>
    </xf>
    <xf borderId="0" fillId="6" fontId="1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3" fontId="1" numFmtId="0" xfId="0" applyFont="1"/>
    <xf borderId="4" fillId="0" fontId="1" numFmtId="0" xfId="0" applyBorder="1" applyFont="1"/>
    <xf borderId="0" fillId="7" fontId="1" numFmtId="0" xfId="0" applyAlignment="1" applyFont="1">
      <alignment readingOrder="0"/>
    </xf>
    <xf borderId="0" fillId="7" fontId="1" numFmtId="0" xfId="0" applyFont="1"/>
    <xf borderId="0" fillId="5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15.0"/>
    <col customWidth="1" min="18" max="18" width="16.25"/>
  </cols>
  <sheetData>
    <row r="2">
      <c r="D2" s="1" t="s">
        <v>0</v>
      </c>
    </row>
    <row r="3">
      <c r="E3" s="2" t="s">
        <v>1</v>
      </c>
      <c r="F3" s="3"/>
      <c r="G3" s="3"/>
      <c r="H3" s="4"/>
      <c r="I3" s="5" t="s">
        <v>2</v>
      </c>
      <c r="J3" s="3"/>
      <c r="K3" s="3"/>
      <c r="L3" s="4"/>
      <c r="M3" s="6"/>
      <c r="N3" s="7" t="s">
        <v>3</v>
      </c>
      <c r="O3" s="3"/>
      <c r="P3" s="3"/>
      <c r="Q3" s="4"/>
    </row>
    <row r="4">
      <c r="C4" s="8" t="s">
        <v>4</v>
      </c>
      <c r="D4" s="9" t="s">
        <v>5</v>
      </c>
      <c r="E4" s="10">
        <v>1.0</v>
      </c>
      <c r="F4" s="11">
        <v>2.0</v>
      </c>
      <c r="G4" s="11">
        <v>4.0</v>
      </c>
      <c r="H4" s="11">
        <v>8.0</v>
      </c>
      <c r="I4" s="12">
        <v>1.0</v>
      </c>
      <c r="J4" s="13">
        <v>2.0</v>
      </c>
      <c r="K4" s="13">
        <v>4.0</v>
      </c>
      <c r="L4" s="13">
        <v>8.0</v>
      </c>
      <c r="M4" s="14" t="s">
        <v>6</v>
      </c>
      <c r="N4" s="15">
        <v>4.0</v>
      </c>
      <c r="O4" s="15">
        <v>16.0</v>
      </c>
      <c r="P4" s="15">
        <v>64.0</v>
      </c>
      <c r="Q4" s="15">
        <v>256.0</v>
      </c>
    </row>
    <row r="5">
      <c r="C5" s="16">
        <v>222.72</v>
      </c>
      <c r="D5" s="17">
        <v>1948.25</v>
      </c>
      <c r="E5" s="18">
        <v>1657.0</v>
      </c>
      <c r="F5" s="19">
        <v>863.75</v>
      </c>
      <c r="G5" s="19">
        <v>487.75</v>
      </c>
      <c r="H5" s="20">
        <v>289.5</v>
      </c>
      <c r="I5" s="21">
        <v>1701.0</v>
      </c>
      <c r="J5" s="22">
        <v>875.75</v>
      </c>
      <c r="K5" s="23">
        <v>486.5</v>
      </c>
      <c r="L5" s="24">
        <v>283.5</v>
      </c>
      <c r="M5" s="25">
        <v>77.0</v>
      </c>
      <c r="N5" s="26">
        <v>94.0</v>
      </c>
      <c r="O5" s="27">
        <v>78.0</v>
      </c>
      <c r="P5" s="28">
        <v>98.25</v>
      </c>
      <c r="Q5" s="27">
        <v>217.75</v>
      </c>
    </row>
    <row r="6">
      <c r="C6" s="16">
        <v>57.9</v>
      </c>
      <c r="D6" s="29">
        <v>492.0</v>
      </c>
      <c r="E6" s="18">
        <v>383.0</v>
      </c>
      <c r="F6" s="30">
        <v>220.75</v>
      </c>
      <c r="G6" s="30">
        <v>125.75</v>
      </c>
      <c r="H6" s="20">
        <v>78.5</v>
      </c>
      <c r="I6" s="21">
        <v>390.0</v>
      </c>
      <c r="J6" s="22">
        <v>238.25</v>
      </c>
      <c r="K6" s="31">
        <v>132.5</v>
      </c>
      <c r="L6" s="24">
        <v>76.25</v>
      </c>
      <c r="M6" s="32">
        <v>48.75</v>
      </c>
      <c r="N6" s="26">
        <v>21.5</v>
      </c>
      <c r="O6" s="33">
        <v>27.5</v>
      </c>
      <c r="P6" s="28">
        <v>47.0</v>
      </c>
      <c r="Q6" s="33">
        <v>133.75</v>
      </c>
    </row>
    <row r="7">
      <c r="C7" s="16">
        <v>9.12</v>
      </c>
      <c r="D7" s="29">
        <v>78.5</v>
      </c>
      <c r="E7" s="18">
        <v>61.0</v>
      </c>
      <c r="F7" s="30">
        <v>35.5</v>
      </c>
      <c r="G7" s="30">
        <v>22.5</v>
      </c>
      <c r="H7" s="20">
        <v>15.75</v>
      </c>
      <c r="I7" s="21">
        <v>64.0</v>
      </c>
      <c r="J7" s="22">
        <v>36.5</v>
      </c>
      <c r="K7" s="31">
        <v>22.75</v>
      </c>
      <c r="L7" s="24">
        <v>13.25</v>
      </c>
      <c r="M7" s="32">
        <v>43.25</v>
      </c>
      <c r="N7" s="26">
        <v>5.5</v>
      </c>
      <c r="O7" s="33">
        <v>12.5</v>
      </c>
      <c r="P7" s="28">
        <v>35.5</v>
      </c>
      <c r="Q7" s="33">
        <v>126.5</v>
      </c>
    </row>
    <row r="8">
      <c r="C8" s="16">
        <v>2.56</v>
      </c>
      <c r="D8" s="29">
        <v>22.75</v>
      </c>
      <c r="E8" s="18">
        <v>18.0</v>
      </c>
      <c r="F8" s="30">
        <v>10.25</v>
      </c>
      <c r="G8" s="30">
        <v>7.0</v>
      </c>
      <c r="H8" s="20">
        <v>4.75</v>
      </c>
      <c r="I8" s="21">
        <v>20.0</v>
      </c>
      <c r="J8" s="22">
        <v>10.0</v>
      </c>
      <c r="K8" s="31">
        <v>6.25</v>
      </c>
      <c r="L8" s="24">
        <v>4.5</v>
      </c>
      <c r="M8" s="32">
        <v>42.25</v>
      </c>
      <c r="N8" s="26">
        <v>3.0</v>
      </c>
      <c r="O8" s="33">
        <v>9.75</v>
      </c>
      <c r="P8" s="28">
        <v>29.75</v>
      </c>
      <c r="Q8" s="33">
        <v>119.0</v>
      </c>
    </row>
    <row r="9">
      <c r="C9" s="16">
        <v>0.31</v>
      </c>
      <c r="D9" s="34">
        <v>3.0</v>
      </c>
      <c r="E9" s="35">
        <v>1.0</v>
      </c>
      <c r="F9" s="36">
        <v>1.5</v>
      </c>
      <c r="G9" s="36">
        <v>1.25</v>
      </c>
      <c r="H9" s="37">
        <v>1.0</v>
      </c>
      <c r="I9" s="38">
        <v>3.0</v>
      </c>
      <c r="J9" s="39">
        <v>1.75</v>
      </c>
      <c r="K9" s="40">
        <v>0.75</v>
      </c>
      <c r="L9" s="41">
        <v>1.0</v>
      </c>
      <c r="M9" s="42">
        <v>42.75</v>
      </c>
      <c r="N9" s="43">
        <v>2.75</v>
      </c>
      <c r="O9" s="44">
        <v>9.0</v>
      </c>
      <c r="P9" s="45">
        <v>30.0</v>
      </c>
      <c r="Q9" s="44">
        <v>120.5</v>
      </c>
    </row>
    <row r="10">
      <c r="E10" s="46" t="s">
        <v>7</v>
      </c>
      <c r="I10" s="46" t="s">
        <v>7</v>
      </c>
    </row>
    <row r="13">
      <c r="C13" s="47" t="s">
        <v>8</v>
      </c>
      <c r="D13" s="47" t="s">
        <v>9</v>
      </c>
      <c r="E13" s="47" t="s">
        <v>10</v>
      </c>
      <c r="F13" s="47" t="s">
        <v>11</v>
      </c>
      <c r="G13" s="47" t="s">
        <v>12</v>
      </c>
    </row>
    <row r="14">
      <c r="B14" s="48" t="s">
        <v>13</v>
      </c>
      <c r="C14" s="48">
        <v>1962.0</v>
      </c>
      <c r="D14" s="48">
        <v>492.0</v>
      </c>
      <c r="E14" s="48">
        <v>77.0</v>
      </c>
      <c r="F14" s="48">
        <v>23.0</v>
      </c>
      <c r="G14" s="48">
        <v>3.0</v>
      </c>
    </row>
    <row r="15">
      <c r="B15" s="49"/>
      <c r="C15" s="48">
        <v>1951.0</v>
      </c>
      <c r="D15" s="48">
        <v>501.0</v>
      </c>
      <c r="E15" s="48">
        <v>81.0</v>
      </c>
      <c r="F15" s="48">
        <v>22.0</v>
      </c>
      <c r="G15" s="48">
        <v>4.0</v>
      </c>
    </row>
    <row r="16">
      <c r="B16" s="49"/>
      <c r="C16" s="48">
        <v>1951.0</v>
      </c>
      <c r="D16" s="48">
        <v>488.0</v>
      </c>
      <c r="E16" s="48">
        <v>79.0</v>
      </c>
      <c r="F16" s="48">
        <v>23.0</v>
      </c>
      <c r="G16" s="48">
        <v>3.0</v>
      </c>
    </row>
    <row r="17">
      <c r="B17" s="49"/>
      <c r="C17" s="48">
        <v>1929.0</v>
      </c>
      <c r="D17" s="48">
        <v>487.0</v>
      </c>
      <c r="E17" s="48">
        <v>77.0</v>
      </c>
      <c r="F17" s="48">
        <v>23.0</v>
      </c>
      <c r="G17" s="48">
        <v>2.0</v>
      </c>
    </row>
    <row r="18">
      <c r="C18" s="50">
        <f t="shared" ref="C18:G18" si="1">AVERAGE(C14:C17)</f>
        <v>1948.25</v>
      </c>
      <c r="D18" s="50">
        <f t="shared" si="1"/>
        <v>492</v>
      </c>
      <c r="E18" s="50">
        <f t="shared" si="1"/>
        <v>78.5</v>
      </c>
      <c r="F18" s="50">
        <f t="shared" si="1"/>
        <v>22.75</v>
      </c>
      <c r="G18" s="50">
        <f t="shared" si="1"/>
        <v>3</v>
      </c>
    </row>
    <row r="19">
      <c r="C19" s="50">
        <f t="shared" ref="C19:G19" si="2">VAR(C14:C17)</f>
        <v>191.5833333</v>
      </c>
      <c r="D19" s="50">
        <f t="shared" si="2"/>
        <v>40.66666667</v>
      </c>
      <c r="E19" s="50">
        <f t="shared" si="2"/>
        <v>3.666666667</v>
      </c>
      <c r="F19" s="50">
        <f t="shared" si="2"/>
        <v>0.25</v>
      </c>
      <c r="G19" s="50">
        <f t="shared" si="2"/>
        <v>0.6666666667</v>
      </c>
    </row>
    <row r="20">
      <c r="B20" s="51" t="s">
        <v>14</v>
      </c>
      <c r="C20" s="51">
        <v>857.0</v>
      </c>
      <c r="D20" s="51">
        <v>212.0</v>
      </c>
      <c r="E20" s="51">
        <v>36.0</v>
      </c>
      <c r="F20" s="51">
        <v>9.0</v>
      </c>
      <c r="G20" s="51">
        <v>1.0</v>
      </c>
    </row>
    <row r="21">
      <c r="B21" s="52"/>
      <c r="C21" s="51">
        <v>887.0</v>
      </c>
      <c r="D21" s="51">
        <v>231.0</v>
      </c>
      <c r="E21" s="51">
        <v>39.0</v>
      </c>
      <c r="F21" s="51">
        <v>9.0</v>
      </c>
      <c r="G21" s="51">
        <v>1.0</v>
      </c>
    </row>
    <row r="22">
      <c r="B22" s="52"/>
      <c r="C22" s="51">
        <v>888.0</v>
      </c>
      <c r="D22" s="51">
        <v>214.0</v>
      </c>
      <c r="E22" s="51">
        <v>35.0</v>
      </c>
      <c r="F22" s="51">
        <v>13.0</v>
      </c>
      <c r="G22" s="51">
        <v>2.0</v>
      </c>
    </row>
    <row r="23">
      <c r="B23" s="52"/>
      <c r="C23" s="51">
        <v>823.0</v>
      </c>
      <c r="D23" s="51">
        <v>226.0</v>
      </c>
      <c r="E23" s="51">
        <v>32.0</v>
      </c>
      <c r="F23" s="51">
        <v>10.0</v>
      </c>
      <c r="G23" s="51">
        <v>2.0</v>
      </c>
    </row>
    <row r="24">
      <c r="C24" s="50">
        <f t="shared" ref="C24:G24" si="3">AVERAGE(C20:C23)</f>
        <v>863.75</v>
      </c>
      <c r="D24" s="50">
        <f t="shared" si="3"/>
        <v>220.75</v>
      </c>
      <c r="E24" s="50">
        <f t="shared" si="3"/>
        <v>35.5</v>
      </c>
      <c r="F24" s="50">
        <f t="shared" si="3"/>
        <v>10.25</v>
      </c>
      <c r="G24" s="50">
        <f t="shared" si="3"/>
        <v>1.5</v>
      </c>
    </row>
    <row r="25">
      <c r="C25" s="50">
        <f t="shared" ref="C25:G25" si="4">VAR(C20:C23)</f>
        <v>944.9166667</v>
      </c>
      <c r="D25" s="50">
        <f t="shared" si="4"/>
        <v>84.91666667</v>
      </c>
      <c r="E25" s="50">
        <f t="shared" si="4"/>
        <v>8.333333333</v>
      </c>
      <c r="F25" s="50">
        <f t="shared" si="4"/>
        <v>3.583333333</v>
      </c>
      <c r="G25" s="50">
        <f t="shared" si="4"/>
        <v>0.3333333333</v>
      </c>
    </row>
    <row r="26">
      <c r="B26" s="51" t="s">
        <v>15</v>
      </c>
      <c r="C26" s="51">
        <v>502.0</v>
      </c>
      <c r="D26" s="51">
        <v>126.0</v>
      </c>
      <c r="E26" s="51">
        <v>17.0</v>
      </c>
      <c r="F26" s="51">
        <v>7.0</v>
      </c>
      <c r="G26" s="51">
        <v>2.0</v>
      </c>
    </row>
    <row r="27">
      <c r="B27" s="52"/>
      <c r="C27" s="51">
        <v>487.0</v>
      </c>
      <c r="D27" s="51">
        <v>126.0</v>
      </c>
      <c r="E27" s="51">
        <v>24.0</v>
      </c>
      <c r="F27" s="51">
        <v>7.0</v>
      </c>
      <c r="G27" s="51">
        <v>1.0</v>
      </c>
    </row>
    <row r="28">
      <c r="B28" s="52"/>
      <c r="C28" s="51">
        <v>492.0</v>
      </c>
      <c r="D28" s="51">
        <v>134.0</v>
      </c>
      <c r="E28" s="51">
        <v>24.0</v>
      </c>
      <c r="F28" s="51">
        <v>8.0</v>
      </c>
      <c r="G28" s="51">
        <v>1.0</v>
      </c>
    </row>
    <row r="29">
      <c r="B29" s="52"/>
      <c r="C29" s="51">
        <v>470.0</v>
      </c>
      <c r="D29" s="51">
        <v>117.0</v>
      </c>
      <c r="E29" s="51">
        <v>25.0</v>
      </c>
      <c r="F29" s="51">
        <v>6.0</v>
      </c>
      <c r="G29" s="51">
        <v>1.0</v>
      </c>
    </row>
    <row r="30">
      <c r="C30" s="50">
        <f t="shared" ref="C30:G30" si="5">AVERAGE(C26:C29)</f>
        <v>487.75</v>
      </c>
      <c r="D30" s="50">
        <f t="shared" si="5"/>
        <v>125.75</v>
      </c>
      <c r="E30" s="50">
        <f t="shared" si="5"/>
        <v>22.5</v>
      </c>
      <c r="F30" s="50">
        <f t="shared" si="5"/>
        <v>7</v>
      </c>
      <c r="G30" s="50">
        <f t="shared" si="5"/>
        <v>1.25</v>
      </c>
    </row>
    <row r="31">
      <c r="C31" s="50">
        <f t="shared" ref="C31:G31" si="6">VAR(C26:C29)</f>
        <v>178.9166667</v>
      </c>
      <c r="D31" s="50">
        <f t="shared" si="6"/>
        <v>48.25</v>
      </c>
      <c r="E31" s="50">
        <f t="shared" si="6"/>
        <v>13.66666667</v>
      </c>
      <c r="F31" s="50">
        <f t="shared" si="6"/>
        <v>0.6666666667</v>
      </c>
      <c r="G31" s="50">
        <f t="shared" si="6"/>
        <v>0.25</v>
      </c>
    </row>
    <row r="32">
      <c r="B32" s="51" t="s">
        <v>16</v>
      </c>
      <c r="C32" s="51">
        <v>281.0</v>
      </c>
      <c r="D32" s="51">
        <v>84.0</v>
      </c>
      <c r="E32" s="51">
        <v>14.0</v>
      </c>
      <c r="F32" s="51">
        <v>6.0</v>
      </c>
      <c r="G32" s="51">
        <v>1.0</v>
      </c>
    </row>
    <row r="33">
      <c r="B33" s="52"/>
      <c r="C33" s="51">
        <v>312.0</v>
      </c>
      <c r="D33" s="51">
        <v>77.0</v>
      </c>
      <c r="E33" s="51">
        <v>21.0</v>
      </c>
      <c r="F33" s="51">
        <v>5.0</v>
      </c>
      <c r="G33" s="51">
        <v>1.0</v>
      </c>
    </row>
    <row r="34">
      <c r="B34" s="52"/>
      <c r="C34" s="51">
        <v>283.0</v>
      </c>
      <c r="D34" s="51">
        <v>77.0</v>
      </c>
      <c r="E34" s="51">
        <v>15.0</v>
      </c>
      <c r="F34" s="51">
        <v>4.0</v>
      </c>
      <c r="G34" s="51">
        <v>1.0</v>
      </c>
    </row>
    <row r="35">
      <c r="B35" s="52"/>
      <c r="C35" s="51">
        <v>282.0</v>
      </c>
      <c r="D35" s="51">
        <v>76.0</v>
      </c>
      <c r="E35" s="51">
        <v>13.0</v>
      </c>
      <c r="F35" s="51">
        <v>4.0</v>
      </c>
      <c r="G35" s="51">
        <v>1.0</v>
      </c>
    </row>
    <row r="36">
      <c r="C36" s="50">
        <f t="shared" ref="C36:G36" si="7">AVERAGE(C32:C35)</f>
        <v>289.5</v>
      </c>
      <c r="D36" s="50">
        <f t="shared" si="7"/>
        <v>78.5</v>
      </c>
      <c r="E36" s="50">
        <f t="shared" si="7"/>
        <v>15.75</v>
      </c>
      <c r="F36" s="50">
        <f t="shared" si="7"/>
        <v>4.75</v>
      </c>
      <c r="G36" s="50">
        <f t="shared" si="7"/>
        <v>1</v>
      </c>
    </row>
    <row r="37">
      <c r="C37" s="50">
        <f t="shared" ref="C37:G37" si="8">VAR(C32:C35)</f>
        <v>225.6666667</v>
      </c>
      <c r="D37" s="50">
        <f t="shared" si="8"/>
        <v>13.66666667</v>
      </c>
      <c r="E37" s="50">
        <f t="shared" si="8"/>
        <v>12.91666667</v>
      </c>
      <c r="F37" s="50">
        <f t="shared" si="8"/>
        <v>0.9166666667</v>
      </c>
      <c r="G37" s="50">
        <f t="shared" si="8"/>
        <v>0</v>
      </c>
    </row>
    <row r="38">
      <c r="B38" s="53" t="s">
        <v>17</v>
      </c>
      <c r="C38" s="53">
        <v>894.0</v>
      </c>
      <c r="D38" s="53">
        <v>242.0</v>
      </c>
      <c r="E38" s="53">
        <v>37.0</v>
      </c>
      <c r="F38" s="53">
        <v>10.0</v>
      </c>
      <c r="G38" s="53">
        <v>2.0</v>
      </c>
    </row>
    <row r="39">
      <c r="B39" s="54"/>
      <c r="C39" s="53">
        <v>897.0</v>
      </c>
      <c r="D39" s="53">
        <v>246.0</v>
      </c>
      <c r="E39" s="53">
        <v>40.0</v>
      </c>
      <c r="F39" s="53">
        <v>10.0</v>
      </c>
      <c r="G39" s="53">
        <v>2.0</v>
      </c>
    </row>
    <row r="40">
      <c r="B40" s="54"/>
      <c r="C40" s="53">
        <v>846.0</v>
      </c>
      <c r="D40" s="53">
        <v>231.0</v>
      </c>
      <c r="E40" s="53">
        <v>34.0</v>
      </c>
      <c r="F40" s="53">
        <v>10.0</v>
      </c>
      <c r="G40" s="53">
        <v>2.0</v>
      </c>
    </row>
    <row r="41">
      <c r="B41" s="54"/>
      <c r="C41" s="53">
        <v>866.0</v>
      </c>
      <c r="D41" s="53">
        <v>234.0</v>
      </c>
      <c r="E41" s="53">
        <v>35.0</v>
      </c>
      <c r="F41" s="53">
        <v>10.0</v>
      </c>
      <c r="G41" s="53">
        <v>1.0</v>
      </c>
    </row>
    <row r="42">
      <c r="C42" s="50">
        <f t="shared" ref="C42:G42" si="9">AVERAGE(C38:C41)</f>
        <v>875.75</v>
      </c>
      <c r="D42" s="50">
        <f t="shared" si="9"/>
        <v>238.25</v>
      </c>
      <c r="E42" s="50">
        <f t="shared" si="9"/>
        <v>36.5</v>
      </c>
      <c r="F42" s="50">
        <f t="shared" si="9"/>
        <v>10</v>
      </c>
      <c r="G42" s="50">
        <f t="shared" si="9"/>
        <v>1.75</v>
      </c>
    </row>
    <row r="43">
      <c r="C43" s="50">
        <f t="shared" ref="C43:G43" si="10">VAR(C38:C41)</f>
        <v>588.25</v>
      </c>
      <c r="D43" s="50">
        <f t="shared" si="10"/>
        <v>48.25</v>
      </c>
      <c r="E43" s="50">
        <f t="shared" si="10"/>
        <v>7</v>
      </c>
      <c r="F43" s="50">
        <f t="shared" si="10"/>
        <v>0</v>
      </c>
      <c r="G43" s="50">
        <f t="shared" si="10"/>
        <v>0.25</v>
      </c>
    </row>
    <row r="44">
      <c r="B44" s="53" t="s">
        <v>18</v>
      </c>
      <c r="C44" s="53">
        <v>482.0</v>
      </c>
      <c r="D44" s="53">
        <v>131.0</v>
      </c>
      <c r="E44" s="53">
        <v>23.0</v>
      </c>
      <c r="F44" s="53">
        <v>6.0</v>
      </c>
      <c r="G44" s="53">
        <v>1.0</v>
      </c>
    </row>
    <row r="45">
      <c r="B45" s="54"/>
      <c r="C45" s="53">
        <v>495.0</v>
      </c>
      <c r="D45" s="53">
        <v>145.0</v>
      </c>
      <c r="E45" s="53">
        <v>22.0</v>
      </c>
      <c r="F45" s="53">
        <v>6.0</v>
      </c>
      <c r="G45" s="53">
        <v>0.0</v>
      </c>
    </row>
    <row r="46">
      <c r="B46" s="54"/>
      <c r="C46" s="53">
        <v>477.0</v>
      </c>
      <c r="D46" s="53">
        <v>129.0</v>
      </c>
      <c r="E46" s="53">
        <v>23.0</v>
      </c>
      <c r="F46" s="53">
        <v>6.0</v>
      </c>
      <c r="G46" s="53">
        <v>1.0</v>
      </c>
    </row>
    <row r="47">
      <c r="B47" s="54"/>
      <c r="C47" s="53">
        <v>492.0</v>
      </c>
      <c r="D47" s="53">
        <v>125.0</v>
      </c>
      <c r="E47" s="53">
        <v>23.0</v>
      </c>
      <c r="F47" s="53">
        <v>7.0</v>
      </c>
      <c r="G47" s="53">
        <v>1.0</v>
      </c>
    </row>
    <row r="48">
      <c r="C48" s="50">
        <f t="shared" ref="C48:G48" si="11">AVERAGE(C44:C47)</f>
        <v>486.5</v>
      </c>
      <c r="D48" s="50">
        <f t="shared" si="11"/>
        <v>132.5</v>
      </c>
      <c r="E48" s="50">
        <f t="shared" si="11"/>
        <v>22.75</v>
      </c>
      <c r="F48" s="50">
        <f t="shared" si="11"/>
        <v>6.25</v>
      </c>
      <c r="G48" s="50">
        <f t="shared" si="11"/>
        <v>0.75</v>
      </c>
    </row>
    <row r="49">
      <c r="C49" s="50">
        <f t="shared" ref="C49:G49" si="12">VAR(C44:C47)</f>
        <v>71</v>
      </c>
      <c r="D49" s="50">
        <f t="shared" si="12"/>
        <v>75.66666667</v>
      </c>
      <c r="E49" s="50">
        <f t="shared" si="12"/>
        <v>0.25</v>
      </c>
      <c r="F49" s="50">
        <f t="shared" si="12"/>
        <v>0.25</v>
      </c>
      <c r="G49" s="50">
        <f t="shared" si="12"/>
        <v>0.25</v>
      </c>
    </row>
    <row r="50">
      <c r="B50" s="55" t="s">
        <v>19</v>
      </c>
      <c r="C50" s="55">
        <v>282.0</v>
      </c>
      <c r="D50" s="55">
        <v>81.0</v>
      </c>
      <c r="E50" s="55">
        <v>14.0</v>
      </c>
      <c r="F50" s="55">
        <v>4.0</v>
      </c>
      <c r="G50" s="55">
        <v>1.0</v>
      </c>
    </row>
    <row r="51">
      <c r="B51" s="56"/>
      <c r="C51" s="55">
        <v>284.0</v>
      </c>
      <c r="D51" s="55">
        <v>73.0</v>
      </c>
      <c r="E51" s="55">
        <v>13.0</v>
      </c>
      <c r="F51" s="55">
        <v>3.0</v>
      </c>
      <c r="G51" s="55">
        <v>1.0</v>
      </c>
    </row>
    <row r="52">
      <c r="B52" s="56"/>
      <c r="C52" s="55">
        <v>279.0</v>
      </c>
      <c r="D52" s="55">
        <v>74.0</v>
      </c>
      <c r="E52" s="55">
        <v>13.0</v>
      </c>
      <c r="F52" s="55">
        <v>7.0</v>
      </c>
      <c r="G52" s="55">
        <v>1.0</v>
      </c>
    </row>
    <row r="53">
      <c r="B53" s="56"/>
      <c r="C53" s="55">
        <v>289.0</v>
      </c>
      <c r="D53" s="55">
        <v>77.0</v>
      </c>
      <c r="E53" s="55">
        <v>13.0</v>
      </c>
      <c r="F53" s="55">
        <v>4.0</v>
      </c>
      <c r="G53" s="55">
        <v>1.0</v>
      </c>
    </row>
    <row r="54">
      <c r="C54" s="50">
        <f t="shared" ref="C54:G54" si="13">AVERAGE(C50:C53)</f>
        <v>283.5</v>
      </c>
      <c r="D54" s="50">
        <f t="shared" si="13"/>
        <v>76.25</v>
      </c>
      <c r="E54" s="50">
        <f t="shared" si="13"/>
        <v>13.25</v>
      </c>
      <c r="F54" s="50">
        <f t="shared" si="13"/>
        <v>4.5</v>
      </c>
      <c r="G54" s="50">
        <f t="shared" si="13"/>
        <v>1</v>
      </c>
    </row>
    <row r="55">
      <c r="C55" s="50">
        <f t="shared" ref="C55:G55" si="14">VAR(C50:C53)</f>
        <v>17.66666667</v>
      </c>
      <c r="D55" s="50">
        <f t="shared" si="14"/>
        <v>12.91666667</v>
      </c>
      <c r="E55" s="50">
        <f t="shared" si="14"/>
        <v>0.25</v>
      </c>
      <c r="F55" s="50">
        <f t="shared" si="14"/>
        <v>3</v>
      </c>
      <c r="G55" s="50">
        <f t="shared" si="14"/>
        <v>0</v>
      </c>
    </row>
    <row r="56">
      <c r="B56" s="22" t="s">
        <v>20</v>
      </c>
      <c r="C56" s="22">
        <v>101.0</v>
      </c>
      <c r="D56" s="22">
        <v>50.0</v>
      </c>
      <c r="E56" s="22">
        <v>44.0</v>
      </c>
      <c r="F56" s="22">
        <v>43.0</v>
      </c>
      <c r="G56" s="22">
        <v>43.0</v>
      </c>
    </row>
    <row r="57">
      <c r="B57" s="57"/>
      <c r="C57" s="22">
        <v>69.0</v>
      </c>
      <c r="D57" s="22">
        <v>48.0</v>
      </c>
      <c r="E57" s="22">
        <v>42.0</v>
      </c>
      <c r="F57" s="22">
        <v>42.0</v>
      </c>
      <c r="G57" s="22">
        <v>44.0</v>
      </c>
    </row>
    <row r="58">
      <c r="B58" s="57"/>
      <c r="C58" s="22">
        <v>65.0</v>
      </c>
      <c r="D58" s="22">
        <v>49.0</v>
      </c>
      <c r="E58" s="22">
        <v>42.0</v>
      </c>
      <c r="F58" s="22">
        <v>43.0</v>
      </c>
      <c r="G58" s="22">
        <v>42.0</v>
      </c>
    </row>
    <row r="59">
      <c r="B59" s="57"/>
      <c r="C59" s="22">
        <v>73.0</v>
      </c>
      <c r="D59" s="22">
        <v>48.0</v>
      </c>
      <c r="E59" s="22">
        <v>45.0</v>
      </c>
      <c r="F59" s="22">
        <v>41.0</v>
      </c>
      <c r="G59" s="22">
        <v>42.0</v>
      </c>
    </row>
    <row r="60">
      <c r="C60" s="58">
        <f t="shared" ref="C60:G60" si="15">AVERAGE(C56:C59)</f>
        <v>77</v>
      </c>
      <c r="D60" s="58">
        <f t="shared" si="15"/>
        <v>48.75</v>
      </c>
      <c r="E60" s="58">
        <f t="shared" si="15"/>
        <v>43.25</v>
      </c>
      <c r="F60" s="58">
        <f t="shared" si="15"/>
        <v>42.25</v>
      </c>
      <c r="G60" s="58">
        <f t="shared" si="15"/>
        <v>42.75</v>
      </c>
    </row>
    <row r="61">
      <c r="C61" s="50">
        <f t="shared" ref="C61:G61" si="16">VAR(C56:C59)</f>
        <v>266.6666667</v>
      </c>
      <c r="D61" s="50">
        <f t="shared" si="16"/>
        <v>0.9166666667</v>
      </c>
      <c r="E61" s="50">
        <f t="shared" si="16"/>
        <v>2.25</v>
      </c>
      <c r="F61" s="50">
        <f t="shared" si="16"/>
        <v>0.9166666667</v>
      </c>
      <c r="G61" s="50">
        <f t="shared" si="16"/>
        <v>0.9166666667</v>
      </c>
    </row>
    <row r="62">
      <c r="B62" s="59" t="s">
        <v>21</v>
      </c>
      <c r="C62" s="59">
        <v>98.0</v>
      </c>
      <c r="D62" s="59">
        <v>23.0</v>
      </c>
      <c r="E62" s="59">
        <v>4.0</v>
      </c>
      <c r="F62" s="59">
        <v>3.0</v>
      </c>
      <c r="G62" s="59">
        <v>3.0</v>
      </c>
    </row>
    <row r="63">
      <c r="B63" s="60"/>
      <c r="C63" s="59">
        <v>88.0</v>
      </c>
      <c r="D63" s="59">
        <v>22.0</v>
      </c>
      <c r="E63" s="59">
        <v>6.0</v>
      </c>
      <c r="F63" s="59">
        <v>3.0</v>
      </c>
      <c r="G63" s="59">
        <v>3.0</v>
      </c>
    </row>
    <row r="64">
      <c r="B64" s="60"/>
      <c r="C64" s="59">
        <v>94.0</v>
      </c>
      <c r="D64" s="59">
        <v>20.0</v>
      </c>
      <c r="E64" s="59">
        <v>6.0</v>
      </c>
      <c r="F64" s="59">
        <v>3.0</v>
      </c>
      <c r="G64" s="59">
        <v>2.0</v>
      </c>
    </row>
    <row r="65">
      <c r="B65" s="60"/>
      <c r="C65" s="59">
        <v>96.0</v>
      </c>
      <c r="D65" s="59">
        <v>21.0</v>
      </c>
      <c r="E65" s="59">
        <v>6.0</v>
      </c>
      <c r="F65" s="59">
        <v>3.0</v>
      </c>
      <c r="G65" s="59">
        <v>3.0</v>
      </c>
    </row>
    <row r="66">
      <c r="C66" s="58">
        <f t="shared" ref="C66:G66" si="17">AVERAGE(C62:C65)</f>
        <v>94</v>
      </c>
      <c r="D66" s="58">
        <f t="shared" si="17"/>
        <v>21.5</v>
      </c>
      <c r="E66" s="58">
        <f t="shared" si="17"/>
        <v>5.5</v>
      </c>
      <c r="F66" s="58">
        <f t="shared" si="17"/>
        <v>3</v>
      </c>
      <c r="G66" s="58">
        <f t="shared" si="17"/>
        <v>2.75</v>
      </c>
    </row>
    <row r="67">
      <c r="C67" s="50">
        <f t="shared" ref="C67:G67" si="18">VAR(C62:C65)</f>
        <v>18.66666667</v>
      </c>
      <c r="D67" s="50">
        <f t="shared" si="18"/>
        <v>1.666666667</v>
      </c>
      <c r="E67" s="50">
        <f t="shared" si="18"/>
        <v>1</v>
      </c>
      <c r="F67" s="50">
        <f t="shared" si="18"/>
        <v>0</v>
      </c>
      <c r="G67" s="50">
        <f t="shared" si="18"/>
        <v>0.25</v>
      </c>
    </row>
    <row r="68">
      <c r="B68" s="28" t="s">
        <v>22</v>
      </c>
      <c r="C68" s="28">
        <v>78.0</v>
      </c>
      <c r="D68" s="28">
        <v>28.0</v>
      </c>
      <c r="E68" s="28">
        <v>11.0</v>
      </c>
      <c r="F68" s="28">
        <v>10.0</v>
      </c>
      <c r="G68" s="28">
        <v>10.0</v>
      </c>
    </row>
    <row r="69">
      <c r="B69" s="61"/>
      <c r="C69" s="28">
        <v>75.0</v>
      </c>
      <c r="D69" s="28">
        <v>28.0</v>
      </c>
      <c r="E69" s="28">
        <v>10.0</v>
      </c>
      <c r="F69" s="28">
        <v>10.0</v>
      </c>
      <c r="G69" s="28">
        <v>8.0</v>
      </c>
    </row>
    <row r="70">
      <c r="B70" s="61"/>
      <c r="C70" s="28">
        <v>75.0</v>
      </c>
      <c r="D70" s="28">
        <v>27.0</v>
      </c>
      <c r="E70" s="28">
        <v>13.0</v>
      </c>
      <c r="F70" s="28">
        <v>10.0</v>
      </c>
      <c r="G70" s="28">
        <v>7.0</v>
      </c>
    </row>
    <row r="71">
      <c r="B71" s="61"/>
      <c r="C71" s="28">
        <v>84.0</v>
      </c>
      <c r="D71" s="28">
        <v>27.0</v>
      </c>
      <c r="E71" s="28">
        <v>16.0</v>
      </c>
      <c r="F71" s="28">
        <v>9.0</v>
      </c>
      <c r="G71" s="28">
        <v>11.0</v>
      </c>
    </row>
    <row r="72">
      <c r="C72" s="58">
        <f t="shared" ref="C72:G72" si="19">AVERAGE(C68:C71)</f>
        <v>78</v>
      </c>
      <c r="D72" s="58">
        <f t="shared" si="19"/>
        <v>27.5</v>
      </c>
      <c r="E72" s="58">
        <f t="shared" si="19"/>
        <v>12.5</v>
      </c>
      <c r="F72" s="58">
        <f t="shared" si="19"/>
        <v>9.75</v>
      </c>
      <c r="G72" s="58">
        <f t="shared" si="19"/>
        <v>9</v>
      </c>
    </row>
    <row r="73">
      <c r="C73" s="50">
        <f t="shared" ref="C73:G73" si="20">VAR(C68:C71)</f>
        <v>18</v>
      </c>
      <c r="D73" s="50">
        <f t="shared" si="20"/>
        <v>0.3333333333</v>
      </c>
      <c r="E73" s="50">
        <f t="shared" si="20"/>
        <v>7</v>
      </c>
      <c r="F73" s="50">
        <f t="shared" si="20"/>
        <v>0.25</v>
      </c>
      <c r="G73" s="50">
        <f t="shared" si="20"/>
        <v>3.333333333</v>
      </c>
    </row>
    <row r="74">
      <c r="B74" s="62" t="s">
        <v>23</v>
      </c>
      <c r="C74" s="62">
        <v>102.0</v>
      </c>
      <c r="D74" s="62">
        <v>42.0</v>
      </c>
      <c r="E74" s="62">
        <v>31.0</v>
      </c>
      <c r="F74" s="62">
        <v>29.0</v>
      </c>
      <c r="G74" s="62">
        <v>29.0</v>
      </c>
    </row>
    <row r="75">
      <c r="B75" s="63"/>
      <c r="C75" s="62">
        <v>97.0</v>
      </c>
      <c r="D75" s="62">
        <v>55.0</v>
      </c>
      <c r="E75" s="62">
        <v>32.0</v>
      </c>
      <c r="F75" s="62">
        <v>32.0</v>
      </c>
      <c r="G75" s="62">
        <v>31.0</v>
      </c>
    </row>
    <row r="76">
      <c r="B76" s="63"/>
      <c r="C76" s="62">
        <v>100.0</v>
      </c>
      <c r="D76" s="62">
        <v>49.0</v>
      </c>
      <c r="E76" s="62">
        <v>34.0</v>
      </c>
      <c r="F76" s="62">
        <v>29.0</v>
      </c>
      <c r="G76" s="62">
        <v>30.0</v>
      </c>
    </row>
    <row r="77">
      <c r="B77" s="63"/>
      <c r="C77" s="62">
        <v>94.0</v>
      </c>
      <c r="D77" s="62">
        <v>42.0</v>
      </c>
      <c r="E77" s="62">
        <v>45.0</v>
      </c>
      <c r="F77" s="62">
        <v>29.0</v>
      </c>
      <c r="G77" s="62">
        <v>30.0</v>
      </c>
    </row>
    <row r="78">
      <c r="C78" s="58">
        <f t="shared" ref="C78:G78" si="21">AVERAGE(C74:C77)</f>
        <v>98.25</v>
      </c>
      <c r="D78" s="58">
        <f t="shared" si="21"/>
        <v>47</v>
      </c>
      <c r="E78" s="58">
        <f t="shared" si="21"/>
        <v>35.5</v>
      </c>
      <c r="F78" s="58">
        <f t="shared" si="21"/>
        <v>29.75</v>
      </c>
      <c r="G78" s="58">
        <f t="shared" si="21"/>
        <v>30</v>
      </c>
    </row>
    <row r="79">
      <c r="C79" s="50">
        <f t="shared" ref="C79:G79" si="22">VAR(C74:C77)</f>
        <v>12.25</v>
      </c>
      <c r="D79" s="50">
        <f t="shared" si="22"/>
        <v>39.33333333</v>
      </c>
      <c r="E79" s="50">
        <f t="shared" si="22"/>
        <v>41.66666667</v>
      </c>
      <c r="F79" s="50">
        <f t="shared" si="22"/>
        <v>2.25</v>
      </c>
      <c r="G79" s="50">
        <f t="shared" si="22"/>
        <v>0.6666666667</v>
      </c>
    </row>
    <row r="80">
      <c r="B80" s="64" t="s">
        <v>24</v>
      </c>
      <c r="C80" s="64">
        <v>347.0</v>
      </c>
      <c r="D80" s="64">
        <v>130.0</v>
      </c>
      <c r="E80" s="64">
        <v>118.0</v>
      </c>
      <c r="F80" s="64">
        <v>120.0</v>
      </c>
      <c r="G80" s="64">
        <v>122.0</v>
      </c>
    </row>
    <row r="81">
      <c r="B81" s="65"/>
      <c r="C81" s="64">
        <v>171.0</v>
      </c>
      <c r="D81" s="64">
        <v>135.0</v>
      </c>
      <c r="E81" s="64">
        <v>121.0</v>
      </c>
      <c r="F81" s="64">
        <v>116.0</v>
      </c>
      <c r="G81" s="64">
        <v>119.0</v>
      </c>
    </row>
    <row r="82">
      <c r="B82" s="65"/>
      <c r="C82" s="64">
        <v>177.0</v>
      </c>
      <c r="D82" s="64">
        <v>134.0</v>
      </c>
      <c r="E82" s="64">
        <v>147.0</v>
      </c>
      <c r="F82" s="64">
        <v>120.0</v>
      </c>
      <c r="G82" s="64">
        <v>120.0</v>
      </c>
    </row>
    <row r="83">
      <c r="B83" s="65"/>
      <c r="C83" s="64">
        <v>176.0</v>
      </c>
      <c r="D83" s="64">
        <v>136.0</v>
      </c>
      <c r="E83" s="64">
        <v>120.0</v>
      </c>
      <c r="F83" s="64">
        <v>120.0</v>
      </c>
      <c r="G83" s="64">
        <v>121.0</v>
      </c>
    </row>
    <row r="84">
      <c r="C84" s="58">
        <f t="shared" ref="C84:G84" si="23">AVERAGE(C80:C83)</f>
        <v>217.75</v>
      </c>
      <c r="D84" s="58">
        <f t="shared" si="23"/>
        <v>133.75</v>
      </c>
      <c r="E84" s="58">
        <f t="shared" si="23"/>
        <v>126.5</v>
      </c>
      <c r="F84" s="58">
        <f t="shared" si="23"/>
        <v>119</v>
      </c>
      <c r="G84" s="58">
        <f t="shared" si="23"/>
        <v>120.5</v>
      </c>
    </row>
    <row r="85">
      <c r="C85" s="50">
        <f t="shared" ref="C85:G85" si="24">VAR(C80:C83)</f>
        <v>7431.583333</v>
      </c>
      <c r="D85" s="50">
        <f t="shared" si="24"/>
        <v>6.916666667</v>
      </c>
      <c r="E85" s="50">
        <f t="shared" si="24"/>
        <v>188.3333333</v>
      </c>
      <c r="F85" s="50">
        <f t="shared" si="24"/>
        <v>4</v>
      </c>
      <c r="G85" s="50">
        <f t="shared" si="24"/>
        <v>1.666666667</v>
      </c>
    </row>
  </sheetData>
  <mergeCells count="4">
    <mergeCell ref="D2:L2"/>
    <mergeCell ref="E3:H3"/>
    <mergeCell ref="I3:L3"/>
    <mergeCell ref="N3:Q3"/>
  </mergeCells>
  <drawing r:id="rId1"/>
</worksheet>
</file>