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FA3C770B-07D0-4066-B36E-AD215F4CBC76}" xr6:coauthVersionLast="36" xr6:coauthVersionMax="36" xr10:uidLastSave="{00000000-0000-0000-0000-000000000000}"/>
  <bookViews>
    <workbookView xWindow="238" yWindow="113" windowWidth="14813" windowHeight="8014" activeTab="1" xr2:uid="{00000000-000D-0000-FFFF-FFFF00000000}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N3" i="1" l="1"/>
  <c r="P3" i="1" s="1"/>
  <c r="O3" i="1"/>
  <c r="Q3" i="1"/>
  <c r="N4" i="1"/>
  <c r="P4" i="1" s="1"/>
  <c r="O4" i="1"/>
  <c r="Q4" i="1"/>
  <c r="N5" i="1"/>
  <c r="O5" i="1"/>
  <c r="Q5" i="1"/>
  <c r="N6" i="1"/>
  <c r="O6" i="1"/>
  <c r="Q6" i="1"/>
  <c r="N7" i="1"/>
  <c r="O7" i="1"/>
  <c r="Q7" i="1"/>
  <c r="N8" i="1"/>
  <c r="P8" i="1" s="1"/>
  <c r="O8" i="1"/>
  <c r="Q8" i="1"/>
  <c r="N9" i="1"/>
  <c r="O9" i="1"/>
  <c r="Q9" i="1"/>
  <c r="N10" i="1"/>
  <c r="P10" i="1" s="1"/>
  <c r="O10" i="1"/>
  <c r="Q10" i="1"/>
  <c r="N11" i="1"/>
  <c r="O11" i="1"/>
  <c r="Q11" i="1"/>
  <c r="N12" i="1"/>
  <c r="P12" i="1" s="1"/>
  <c r="O12" i="1"/>
  <c r="Q12" i="1"/>
  <c r="N13" i="1"/>
  <c r="O13" i="1"/>
  <c r="Q13" i="1"/>
  <c r="N14" i="1"/>
  <c r="O14" i="1"/>
  <c r="Q14" i="1"/>
  <c r="N15" i="1"/>
  <c r="P15" i="1" s="1"/>
  <c r="O15" i="1"/>
  <c r="Q15" i="1"/>
  <c r="N16" i="1"/>
  <c r="P16" i="1" s="1"/>
  <c r="O16" i="1"/>
  <c r="Q16" i="1"/>
  <c r="N17" i="1"/>
  <c r="O17" i="1"/>
  <c r="Q17" i="1"/>
  <c r="N18" i="1"/>
  <c r="O18" i="1"/>
  <c r="Q18" i="1"/>
  <c r="N19" i="1"/>
  <c r="O19" i="1"/>
  <c r="P19" i="1"/>
  <c r="Q19" i="1"/>
  <c r="N20" i="1"/>
  <c r="P20" i="1" s="1"/>
  <c r="O20" i="1"/>
  <c r="Q20" i="1"/>
  <c r="Q2" i="1"/>
  <c r="O2" i="1"/>
  <c r="N2" i="1"/>
  <c r="P2" i="1" s="1"/>
  <c r="P17" i="1" l="1"/>
  <c r="P13" i="1"/>
  <c r="P9" i="1"/>
  <c r="P5" i="1"/>
  <c r="P18" i="1"/>
  <c r="P14" i="1"/>
  <c r="P6" i="1"/>
  <c r="P11" i="1"/>
  <c r="P7" i="1"/>
</calcChain>
</file>

<file path=xl/sharedStrings.xml><?xml version="1.0" encoding="utf-8"?>
<sst xmlns="http://schemas.openxmlformats.org/spreadsheetml/2006/main" count="84" uniqueCount="50">
  <si>
    <t>组别</t>
    <phoneticPr fontId="1" type="noConversion"/>
  </si>
  <si>
    <t>人员</t>
    <phoneticPr fontId="1" type="noConversion"/>
  </si>
  <si>
    <t>日期（格式“月-周次”）</t>
    <phoneticPr fontId="1" type="noConversion"/>
  </si>
  <si>
    <t>完成商业项目数</t>
  </si>
  <si>
    <t>完成个性化数</t>
  </si>
  <si>
    <t>延期商业项目数</t>
  </si>
  <si>
    <t>延期个性化项目数</t>
  </si>
  <si>
    <t>24h内未完成数据反馈项目数</t>
  </si>
  <si>
    <t>反馈延期个性化数</t>
  </si>
  <si>
    <t>24h内未完成数据交付项目数</t>
  </si>
  <si>
    <t>下机项目数</t>
  </si>
  <si>
    <t>接入个性化数</t>
  </si>
  <si>
    <t>待交付项目数</t>
  </si>
  <si>
    <t>分析二组</t>
  </si>
  <si>
    <t>李晓波</t>
  </si>
  <si>
    <t>8-1</t>
    <phoneticPr fontId="1" type="noConversion"/>
  </si>
  <si>
    <t>马潇</t>
  </si>
  <si>
    <t>8-1</t>
    <phoneticPr fontId="1" type="noConversion"/>
  </si>
  <si>
    <t>段利强</t>
  </si>
  <si>
    <t>8-1</t>
  </si>
  <si>
    <t>杨宇</t>
  </si>
  <si>
    <t>陈碧雯</t>
  </si>
  <si>
    <t>何胜</t>
  </si>
  <si>
    <t>刘梦苑</t>
  </si>
  <si>
    <t>闻少楠</t>
  </si>
  <si>
    <t>王霞</t>
  </si>
  <si>
    <t>于勇一</t>
    <phoneticPr fontId="1" type="noConversion"/>
  </si>
  <si>
    <t>宋少宇</t>
  </si>
  <si>
    <t>分析一组</t>
  </si>
  <si>
    <t>刘永强</t>
  </si>
  <si>
    <t>陈鹏燕</t>
  </si>
  <si>
    <t>昶吉阳</t>
  </si>
  <si>
    <t>解飞</t>
  </si>
  <si>
    <t>个性化组</t>
  </si>
  <si>
    <t>靳甜甜</t>
  </si>
  <si>
    <t>冯敬岩</t>
  </si>
  <si>
    <t>赵倩</t>
  </si>
  <si>
    <t>朱慧萍</t>
  </si>
  <si>
    <t>总商业项目数</t>
    <phoneticPr fontId="1" type="noConversion"/>
  </si>
  <si>
    <t>总个性化数</t>
    <phoneticPr fontId="1" type="noConversion"/>
  </si>
  <si>
    <t>总项目数</t>
    <phoneticPr fontId="1" type="noConversion"/>
  </si>
  <si>
    <t>总延期项目数</t>
    <phoneticPr fontId="1" type="noConversion"/>
  </si>
  <si>
    <t>组别</t>
  </si>
  <si>
    <t>日期（格式“月-周次”）</t>
  </si>
  <si>
    <t>在线标准分析项目数</t>
    <phoneticPr fontId="1" type="noConversion"/>
  </si>
  <si>
    <t>在线个性化数</t>
    <phoneticPr fontId="1" type="noConversion"/>
  </si>
  <si>
    <t>未下机项目数</t>
    <phoneticPr fontId="1" type="noConversion"/>
  </si>
  <si>
    <t>7日完成率</t>
    <phoneticPr fontId="1" type="noConversion"/>
  </si>
  <si>
    <t>分析组</t>
    <phoneticPr fontId="1" type="noConversion"/>
  </si>
  <si>
    <t>总体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</si>
</sst>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00000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wrapText="1"/>
    </xf>
    <xf numFmtId="49" fontId="5" fillId="7" borderId="1" xfId="0" applyNumberFormat="1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right" wrapText="1"/>
    </xf>
    <xf numFmtId="0" fontId="6" fillId="8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0" borderId="1" xfId="0" applyBorder="1"/>
    <xf numFmtId="0" fontId="7" fillId="0" borderId="0" xfId="0" applyFont="1"/>
    <xf numFmtId="49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G4" sqref="G4"/>
    </sheetView>
  </sheetViews>
  <sheetFormatPr defaultRowHeight="15.05" x14ac:dyDescent="0.25"/>
  <sheetData>
    <row r="1" spans="1:17" ht="60.1" x14ac:dyDescent="0.25">
      <c r="A1" s="13" t="s">
        <v>0</v>
      </c>
      <c r="B1" s="13" t="s">
        <v>1</v>
      </c>
      <c r="C1" s="13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12" t="s">
        <v>38</v>
      </c>
      <c r="O1" s="12" t="s">
        <v>39</v>
      </c>
      <c r="P1" s="12" t="s">
        <v>40</v>
      </c>
      <c r="Q1" s="12" t="s">
        <v>41</v>
      </c>
    </row>
    <row r="2" spans="1:17" ht="16.3" x14ac:dyDescent="0.35">
      <c r="A2" s="8" t="s">
        <v>13</v>
      </c>
      <c r="B2" s="9" t="s">
        <v>14</v>
      </c>
      <c r="C2" s="10" t="s">
        <v>15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1</v>
      </c>
      <c r="N2" s="14">
        <f>SUM(D2,F2)</f>
        <v>0</v>
      </c>
      <c r="O2" s="14">
        <f>SUM(E2+G2)</f>
        <v>0</v>
      </c>
      <c r="P2" s="14">
        <f>SUM(N2:O2)</f>
        <v>0</v>
      </c>
      <c r="Q2" s="14">
        <f>SUM(F2+G2)</f>
        <v>0</v>
      </c>
    </row>
    <row r="3" spans="1:17" ht="16.3" x14ac:dyDescent="0.35">
      <c r="A3" s="8" t="s">
        <v>13</v>
      </c>
      <c r="B3" s="9" t="s">
        <v>16</v>
      </c>
      <c r="C3" s="10" t="s">
        <v>17</v>
      </c>
      <c r="D3" s="11">
        <v>3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2</v>
      </c>
      <c r="L3" s="11">
        <v>0</v>
      </c>
      <c r="M3" s="11">
        <v>0</v>
      </c>
      <c r="N3" s="14">
        <f t="shared" ref="N3:N20" si="0">SUM(D3,F3)</f>
        <v>3</v>
      </c>
      <c r="O3" s="14">
        <f t="shared" ref="O3:O20" si="1">SUM(E3+G3)</f>
        <v>0</v>
      </c>
      <c r="P3" s="14">
        <f t="shared" ref="P3:P20" si="2">SUM(N3:O3)</f>
        <v>3</v>
      </c>
      <c r="Q3" s="14">
        <f t="shared" ref="Q3:Q20" si="3">SUM(F3+G3)</f>
        <v>0</v>
      </c>
    </row>
    <row r="4" spans="1:17" ht="16.3" x14ac:dyDescent="0.35">
      <c r="A4" s="8" t="s">
        <v>13</v>
      </c>
      <c r="B4" s="9" t="s">
        <v>18</v>
      </c>
      <c r="C4" s="10" t="s">
        <v>19</v>
      </c>
      <c r="D4" s="11">
        <v>0</v>
      </c>
      <c r="E4" s="11">
        <v>2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2</v>
      </c>
      <c r="L4" s="11">
        <v>2</v>
      </c>
      <c r="M4" s="11">
        <v>1</v>
      </c>
      <c r="N4" s="14">
        <f t="shared" si="0"/>
        <v>0</v>
      </c>
      <c r="O4" s="14">
        <f t="shared" si="1"/>
        <v>2</v>
      </c>
      <c r="P4" s="14">
        <f t="shared" si="2"/>
        <v>2</v>
      </c>
      <c r="Q4" s="14">
        <f t="shared" si="3"/>
        <v>0</v>
      </c>
    </row>
    <row r="5" spans="1:17" ht="16.3" x14ac:dyDescent="0.35">
      <c r="A5" s="8" t="s">
        <v>13</v>
      </c>
      <c r="B5" s="9" t="s">
        <v>20</v>
      </c>
      <c r="C5" s="10" t="s">
        <v>19</v>
      </c>
      <c r="D5" s="11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3</v>
      </c>
      <c r="L5" s="11">
        <v>0</v>
      </c>
      <c r="M5" s="11">
        <v>0</v>
      </c>
      <c r="N5" s="14">
        <f t="shared" si="0"/>
        <v>1</v>
      </c>
      <c r="O5" s="14">
        <f t="shared" si="1"/>
        <v>0</v>
      </c>
      <c r="P5" s="14">
        <f t="shared" si="2"/>
        <v>1</v>
      </c>
      <c r="Q5" s="14">
        <f t="shared" si="3"/>
        <v>0</v>
      </c>
    </row>
    <row r="6" spans="1:17" ht="16.3" x14ac:dyDescent="0.35">
      <c r="A6" s="8" t="s">
        <v>13</v>
      </c>
      <c r="B6" s="9" t="s">
        <v>21</v>
      </c>
      <c r="C6" s="10" t="s">
        <v>19</v>
      </c>
      <c r="D6" s="11">
        <v>1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2</v>
      </c>
      <c r="L6" s="11">
        <v>0</v>
      </c>
      <c r="M6" s="11">
        <v>0</v>
      </c>
      <c r="N6" s="14">
        <f t="shared" si="0"/>
        <v>1</v>
      </c>
      <c r="O6" s="14">
        <f t="shared" si="1"/>
        <v>0</v>
      </c>
      <c r="P6" s="14">
        <f t="shared" si="2"/>
        <v>1</v>
      </c>
      <c r="Q6" s="14">
        <f t="shared" si="3"/>
        <v>0</v>
      </c>
    </row>
    <row r="7" spans="1:17" ht="16.3" x14ac:dyDescent="0.35">
      <c r="A7" s="8" t="s">
        <v>13</v>
      </c>
      <c r="B7" s="9" t="s">
        <v>22</v>
      </c>
      <c r="C7" s="10" t="s">
        <v>19</v>
      </c>
      <c r="D7" s="11">
        <v>1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4</v>
      </c>
      <c r="L7" s="11">
        <v>0</v>
      </c>
      <c r="M7" s="11">
        <v>0</v>
      </c>
      <c r="N7" s="14">
        <f t="shared" si="0"/>
        <v>1</v>
      </c>
      <c r="O7" s="14">
        <f t="shared" si="1"/>
        <v>0</v>
      </c>
      <c r="P7" s="14">
        <f t="shared" si="2"/>
        <v>1</v>
      </c>
      <c r="Q7" s="14">
        <f t="shared" si="3"/>
        <v>0</v>
      </c>
    </row>
    <row r="8" spans="1:17" ht="16.3" x14ac:dyDescent="0.35">
      <c r="A8" s="8" t="s">
        <v>13</v>
      </c>
      <c r="B8" s="9" t="s">
        <v>23</v>
      </c>
      <c r="C8" s="10" t="s">
        <v>19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8</v>
      </c>
      <c r="L8" s="11">
        <v>0</v>
      </c>
      <c r="M8" s="11">
        <v>0</v>
      </c>
      <c r="N8" s="14">
        <f t="shared" si="0"/>
        <v>0</v>
      </c>
      <c r="O8" s="14">
        <f t="shared" si="1"/>
        <v>0</v>
      </c>
      <c r="P8" s="14">
        <f t="shared" si="2"/>
        <v>0</v>
      </c>
      <c r="Q8" s="14">
        <f t="shared" si="3"/>
        <v>0</v>
      </c>
    </row>
    <row r="9" spans="1:17" ht="16.3" x14ac:dyDescent="0.35">
      <c r="A9" s="8" t="s">
        <v>13</v>
      </c>
      <c r="B9" s="9" t="s">
        <v>24</v>
      </c>
      <c r="C9" s="10" t="s">
        <v>19</v>
      </c>
      <c r="D9" s="11">
        <v>2</v>
      </c>
      <c r="E9" s="11">
        <v>0</v>
      </c>
      <c r="F9" s="11">
        <v>0</v>
      </c>
      <c r="G9" s="11">
        <v>0</v>
      </c>
      <c r="H9" s="11">
        <v>1</v>
      </c>
      <c r="I9" s="11">
        <v>0</v>
      </c>
      <c r="J9" s="11">
        <v>0</v>
      </c>
      <c r="K9" s="11">
        <v>3</v>
      </c>
      <c r="L9" s="11">
        <v>0</v>
      </c>
      <c r="M9" s="11">
        <v>0</v>
      </c>
      <c r="N9" s="14">
        <f t="shared" si="0"/>
        <v>2</v>
      </c>
      <c r="O9" s="14">
        <f t="shared" si="1"/>
        <v>0</v>
      </c>
      <c r="P9" s="14">
        <f t="shared" si="2"/>
        <v>2</v>
      </c>
      <c r="Q9" s="14">
        <f t="shared" si="3"/>
        <v>0</v>
      </c>
    </row>
    <row r="10" spans="1:17" ht="16.3" x14ac:dyDescent="0.35">
      <c r="A10" s="8" t="s">
        <v>13</v>
      </c>
      <c r="B10" s="9" t="s">
        <v>25</v>
      </c>
      <c r="C10" s="10" t="s">
        <v>19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4">
        <f t="shared" si="0"/>
        <v>0</v>
      </c>
      <c r="O10" s="14">
        <f t="shared" si="1"/>
        <v>0</v>
      </c>
      <c r="P10" s="14">
        <f t="shared" si="2"/>
        <v>0</v>
      </c>
      <c r="Q10" s="14">
        <f t="shared" si="3"/>
        <v>0</v>
      </c>
    </row>
    <row r="11" spans="1:17" ht="16.3" x14ac:dyDescent="0.35">
      <c r="A11" s="8" t="s">
        <v>13</v>
      </c>
      <c r="B11" s="9" t="s">
        <v>26</v>
      </c>
      <c r="C11" s="10" t="s">
        <v>19</v>
      </c>
      <c r="D11" s="11">
        <v>1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1</v>
      </c>
      <c r="L11" s="11">
        <v>1</v>
      </c>
      <c r="M11" s="11">
        <v>1</v>
      </c>
      <c r="N11" s="14">
        <f t="shared" si="0"/>
        <v>1</v>
      </c>
      <c r="O11" s="14">
        <f t="shared" si="1"/>
        <v>1</v>
      </c>
      <c r="P11" s="14">
        <f t="shared" si="2"/>
        <v>2</v>
      </c>
      <c r="Q11" s="14">
        <f t="shared" si="3"/>
        <v>0</v>
      </c>
    </row>
    <row r="12" spans="1:17" ht="16.3" x14ac:dyDescent="0.35">
      <c r="A12" s="8" t="s">
        <v>13</v>
      </c>
      <c r="B12" s="9" t="s">
        <v>27</v>
      </c>
      <c r="C12" s="10" t="s">
        <v>19</v>
      </c>
      <c r="D12" s="11">
        <v>4</v>
      </c>
      <c r="E12" s="11">
        <v>3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7</v>
      </c>
      <c r="L12" s="11">
        <v>3</v>
      </c>
      <c r="M12" s="11">
        <v>2</v>
      </c>
      <c r="N12" s="14">
        <f t="shared" si="0"/>
        <v>4</v>
      </c>
      <c r="O12" s="14">
        <f t="shared" si="1"/>
        <v>3</v>
      </c>
      <c r="P12" s="14">
        <f t="shared" si="2"/>
        <v>7</v>
      </c>
      <c r="Q12" s="14">
        <f t="shared" si="3"/>
        <v>0</v>
      </c>
    </row>
    <row r="13" spans="1:17" ht="16.3" x14ac:dyDescent="0.35">
      <c r="A13" s="8" t="s">
        <v>28</v>
      </c>
      <c r="B13" s="9" t="s">
        <v>29</v>
      </c>
      <c r="C13" s="10" t="s">
        <v>19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1</v>
      </c>
      <c r="L13" s="11">
        <v>0</v>
      </c>
      <c r="M13" s="11">
        <v>1</v>
      </c>
      <c r="N13" s="14">
        <f t="shared" si="0"/>
        <v>0</v>
      </c>
      <c r="O13" s="14">
        <f t="shared" si="1"/>
        <v>0</v>
      </c>
      <c r="P13" s="14">
        <f t="shared" si="2"/>
        <v>0</v>
      </c>
      <c r="Q13" s="14">
        <f t="shared" si="3"/>
        <v>0</v>
      </c>
    </row>
    <row r="14" spans="1:17" ht="16.3" x14ac:dyDescent="0.35">
      <c r="A14" s="8" t="s">
        <v>28</v>
      </c>
      <c r="B14" s="9" t="s">
        <v>30</v>
      </c>
      <c r="C14" s="10" t="s">
        <v>19</v>
      </c>
      <c r="D14" s="11">
        <v>7</v>
      </c>
      <c r="E14" s="11">
        <v>4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6</v>
      </c>
      <c r="L14" s="11">
        <v>5</v>
      </c>
      <c r="M14" s="11">
        <v>0</v>
      </c>
      <c r="N14" s="14">
        <f t="shared" si="0"/>
        <v>7</v>
      </c>
      <c r="O14" s="14">
        <f t="shared" si="1"/>
        <v>4</v>
      </c>
      <c r="P14" s="14">
        <f t="shared" si="2"/>
        <v>11</v>
      </c>
      <c r="Q14" s="14">
        <f t="shared" si="3"/>
        <v>0</v>
      </c>
    </row>
    <row r="15" spans="1:17" ht="16.3" x14ac:dyDescent="0.35">
      <c r="A15" s="8" t="s">
        <v>28</v>
      </c>
      <c r="B15" s="9" t="s">
        <v>31</v>
      </c>
      <c r="C15" s="10" t="s">
        <v>19</v>
      </c>
      <c r="D15" s="11">
        <v>9</v>
      </c>
      <c r="E15" s="11">
        <v>4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7</v>
      </c>
      <c r="L15" s="11">
        <v>6</v>
      </c>
      <c r="M15" s="11">
        <v>2</v>
      </c>
      <c r="N15" s="14">
        <f t="shared" si="0"/>
        <v>9</v>
      </c>
      <c r="O15" s="14">
        <f t="shared" si="1"/>
        <v>4</v>
      </c>
      <c r="P15" s="14">
        <f t="shared" si="2"/>
        <v>13</v>
      </c>
      <c r="Q15" s="14">
        <f t="shared" si="3"/>
        <v>0</v>
      </c>
    </row>
    <row r="16" spans="1:17" ht="16.3" x14ac:dyDescent="0.35">
      <c r="A16" s="8" t="s">
        <v>28</v>
      </c>
      <c r="B16" s="9" t="s">
        <v>32</v>
      </c>
      <c r="C16" s="10" t="s">
        <v>19</v>
      </c>
      <c r="D16" s="11">
        <v>8</v>
      </c>
      <c r="E16" s="11">
        <v>1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8</v>
      </c>
      <c r="L16" s="11">
        <v>3</v>
      </c>
      <c r="M16" s="11">
        <v>1</v>
      </c>
      <c r="N16" s="14">
        <f t="shared" si="0"/>
        <v>8</v>
      </c>
      <c r="O16" s="14">
        <f t="shared" si="1"/>
        <v>1</v>
      </c>
      <c r="P16" s="14">
        <f t="shared" si="2"/>
        <v>9</v>
      </c>
      <c r="Q16" s="14">
        <f t="shared" si="3"/>
        <v>0</v>
      </c>
    </row>
    <row r="17" spans="1:17" ht="16.3" x14ac:dyDescent="0.35">
      <c r="A17" s="8" t="s">
        <v>33</v>
      </c>
      <c r="B17" s="9" t="s">
        <v>34</v>
      </c>
      <c r="C17" s="10" t="s">
        <v>19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4">
        <f t="shared" si="0"/>
        <v>0</v>
      </c>
      <c r="O17" s="14">
        <f t="shared" si="1"/>
        <v>0</v>
      </c>
      <c r="P17" s="14">
        <f t="shared" si="2"/>
        <v>0</v>
      </c>
      <c r="Q17" s="14">
        <f t="shared" si="3"/>
        <v>0</v>
      </c>
    </row>
    <row r="18" spans="1:17" ht="16.3" x14ac:dyDescent="0.35">
      <c r="A18" s="8" t="s">
        <v>33</v>
      </c>
      <c r="B18" s="9" t="s">
        <v>35</v>
      </c>
      <c r="C18" s="10" t="s">
        <v>19</v>
      </c>
      <c r="D18" s="11">
        <v>0</v>
      </c>
      <c r="E18" s="11">
        <v>2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6</v>
      </c>
      <c r="M18" s="11">
        <v>0</v>
      </c>
      <c r="N18" s="14">
        <f t="shared" si="0"/>
        <v>0</v>
      </c>
      <c r="O18" s="14">
        <f t="shared" si="1"/>
        <v>2</v>
      </c>
      <c r="P18" s="14">
        <f t="shared" si="2"/>
        <v>2</v>
      </c>
      <c r="Q18" s="14">
        <f t="shared" si="3"/>
        <v>0</v>
      </c>
    </row>
    <row r="19" spans="1:17" ht="16.3" x14ac:dyDescent="0.35">
      <c r="A19" s="8" t="s">
        <v>33</v>
      </c>
      <c r="B19" s="9" t="s">
        <v>36</v>
      </c>
      <c r="C19" s="10" t="s">
        <v>19</v>
      </c>
      <c r="D19" s="11">
        <v>0</v>
      </c>
      <c r="E19" s="11">
        <v>4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8</v>
      </c>
      <c r="M19" s="11">
        <v>0</v>
      </c>
      <c r="N19" s="14">
        <f t="shared" si="0"/>
        <v>0</v>
      </c>
      <c r="O19" s="14">
        <f t="shared" si="1"/>
        <v>4</v>
      </c>
      <c r="P19" s="14">
        <f t="shared" si="2"/>
        <v>4</v>
      </c>
      <c r="Q19" s="14">
        <f t="shared" si="3"/>
        <v>0</v>
      </c>
    </row>
    <row r="20" spans="1:17" ht="16.3" x14ac:dyDescent="0.35">
      <c r="A20" s="8" t="s">
        <v>33</v>
      </c>
      <c r="B20" s="9" t="s">
        <v>37</v>
      </c>
      <c r="C20" s="10" t="s">
        <v>19</v>
      </c>
      <c r="D20" s="11">
        <v>1</v>
      </c>
      <c r="E20" s="11">
        <v>6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1</v>
      </c>
      <c r="L20" s="11">
        <v>6</v>
      </c>
      <c r="M20" s="11">
        <v>0</v>
      </c>
      <c r="N20" s="14">
        <f t="shared" si="0"/>
        <v>1</v>
      </c>
      <c r="O20" s="14">
        <f t="shared" si="1"/>
        <v>6</v>
      </c>
      <c r="P20" s="14">
        <f t="shared" si="2"/>
        <v>7</v>
      </c>
      <c r="Q20" s="14">
        <f t="shared" si="3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4315-B752-413F-BE87-7CFBB6862F5B}">
  <dimension ref="A1:G2"/>
  <sheetViews>
    <sheetView tabSelected="1" workbookViewId="0">
      <selection activeCell="E8" sqref="E8"/>
    </sheetView>
  </sheetViews>
  <sheetFormatPr defaultRowHeight="15.05" x14ac:dyDescent="0.25"/>
  <sheetData>
    <row r="1" spans="1:7" x14ac:dyDescent="0.25">
      <c r="A1" t="s">
        <v>42</v>
      </c>
      <c r="B1" t="s">
        <v>1</v>
      </c>
      <c r="C1" s="15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25">
      <c r="A2" t="s">
        <v>48</v>
      </c>
      <c r="B2" t="s">
        <v>49</v>
      </c>
      <c r="C2" s="16" t="s">
        <v>15</v>
      </c>
      <c r="D2">
        <v>29</v>
      </c>
      <c r="E2">
        <v>31</v>
      </c>
      <c r="F2">
        <v>113</v>
      </c>
      <c r="G2" s="17">
        <v>0.94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2018-09-18T01:37:02Z</dcterms:modified>
</cp:coreProperties>
</file>