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240" yWindow="0" windowWidth="12600" windowHeight="23880" tabRatio="500" activeTab="1"/>
  </bookViews>
  <sheets>
    <sheet name="NN+" sheetId="1" r:id="rId1"/>
    <sheet name="NO-interactions" sheetId="2" r:id="rId2"/>
  </sheets>
  <definedNames>
    <definedName name="_xlnm.Print_Area" localSheetId="0">'NN+'!$A$1:$F$34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G3" i="2"/>
  <c r="F3" i="2"/>
  <c r="E4" i="2"/>
  <c r="G4" i="2"/>
  <c r="F4" i="2"/>
  <c r="E5" i="2"/>
  <c r="G5" i="2"/>
  <c r="F5" i="2"/>
  <c r="E6" i="2"/>
  <c r="G6" i="2"/>
  <c r="F6" i="2"/>
  <c r="E7" i="2"/>
  <c r="G7" i="2"/>
  <c r="F7" i="2"/>
  <c r="E8" i="2"/>
  <c r="G8" i="2"/>
  <c r="F8" i="2"/>
  <c r="E9" i="2"/>
  <c r="G9" i="2"/>
  <c r="F9" i="2"/>
  <c r="E10" i="2"/>
  <c r="G10" i="2"/>
  <c r="F10" i="2"/>
  <c r="E11" i="2"/>
  <c r="G11" i="2"/>
  <c r="F11" i="2"/>
  <c r="E12" i="2"/>
  <c r="G12" i="2"/>
  <c r="F12" i="2"/>
  <c r="E13" i="2"/>
  <c r="G13" i="2"/>
  <c r="F13" i="2"/>
  <c r="E14" i="2"/>
  <c r="G14" i="2"/>
  <c r="F14" i="2"/>
  <c r="E15" i="2"/>
  <c r="G15" i="2"/>
  <c r="F15" i="2"/>
  <c r="E16" i="2"/>
  <c r="G16" i="2"/>
  <c r="F16" i="2"/>
  <c r="E17" i="2"/>
  <c r="G17" i="2"/>
  <c r="F17" i="2"/>
  <c r="E18" i="2"/>
  <c r="G18" i="2"/>
  <c r="F18" i="2"/>
  <c r="E19" i="2"/>
  <c r="G19" i="2"/>
  <c r="F19" i="2"/>
  <c r="E20" i="2"/>
  <c r="G20" i="2"/>
  <c r="F20" i="2"/>
  <c r="E21" i="2"/>
  <c r="G21" i="2"/>
  <c r="F21" i="2"/>
  <c r="E2" i="2"/>
  <c r="G2" i="2"/>
  <c r="F2" i="2"/>
  <c r="H2" i="2"/>
  <c r="E3" i="1"/>
  <c r="G3" i="1"/>
  <c r="F3" i="1"/>
  <c r="E4" i="1"/>
  <c r="G4" i="1"/>
  <c r="F4" i="1"/>
  <c r="E5" i="1"/>
  <c r="G5" i="1"/>
  <c r="F5" i="1"/>
  <c r="E6" i="1"/>
  <c r="G6" i="1"/>
  <c r="F6" i="1"/>
  <c r="E7" i="1"/>
  <c r="G7" i="1"/>
  <c r="F7" i="1"/>
  <c r="E8" i="1"/>
  <c r="G8" i="1"/>
  <c r="F8" i="1"/>
  <c r="E9" i="1"/>
  <c r="G9" i="1"/>
  <c r="F9" i="1"/>
  <c r="E10" i="1"/>
  <c r="G10" i="1"/>
  <c r="F10" i="1"/>
  <c r="E11" i="1"/>
  <c r="G11" i="1"/>
  <c r="F11" i="1"/>
  <c r="E12" i="1"/>
  <c r="G12" i="1"/>
  <c r="F12" i="1"/>
  <c r="E13" i="1"/>
  <c r="G13" i="1"/>
  <c r="F13" i="1"/>
  <c r="E14" i="1"/>
  <c r="G14" i="1"/>
  <c r="F14" i="1"/>
  <c r="E15" i="1"/>
  <c r="G15" i="1"/>
  <c r="F15" i="1"/>
  <c r="E16" i="1"/>
  <c r="G16" i="1"/>
  <c r="F16" i="1"/>
  <c r="E17" i="1"/>
  <c r="G17" i="1"/>
  <c r="F17" i="1"/>
  <c r="E18" i="1"/>
  <c r="G18" i="1"/>
  <c r="F18" i="1"/>
  <c r="E19" i="1"/>
  <c r="G19" i="1"/>
  <c r="F19" i="1"/>
  <c r="E20" i="1"/>
  <c r="G20" i="1"/>
  <c r="F20" i="1"/>
  <c r="E21" i="1"/>
  <c r="G21" i="1"/>
  <c r="F21" i="1"/>
  <c r="E22" i="1"/>
  <c r="G22" i="1"/>
  <c r="F22" i="1"/>
  <c r="E23" i="1"/>
  <c r="G23" i="1"/>
  <c r="F23" i="1"/>
  <c r="E24" i="1"/>
  <c r="G24" i="1"/>
  <c r="F24" i="1"/>
  <c r="E25" i="1"/>
  <c r="G25" i="1"/>
  <c r="F25" i="1"/>
  <c r="E26" i="1"/>
  <c r="G26" i="1"/>
  <c r="F26" i="1"/>
  <c r="E27" i="1"/>
  <c r="G27" i="1"/>
  <c r="F27" i="1"/>
  <c r="E28" i="1"/>
  <c r="G28" i="1"/>
  <c r="F28" i="1"/>
  <c r="E29" i="1"/>
  <c r="G29" i="1"/>
  <c r="F29" i="1"/>
  <c r="E30" i="1"/>
  <c r="G30" i="1"/>
  <c r="F30" i="1"/>
  <c r="E31" i="1"/>
  <c r="G31" i="1"/>
  <c r="F31" i="1"/>
  <c r="E32" i="1"/>
  <c r="G32" i="1"/>
  <c r="F32" i="1"/>
  <c r="E33" i="1"/>
  <c r="G33" i="1"/>
  <c r="F33" i="1"/>
  <c r="E2" i="1"/>
  <c r="G2" i="1"/>
  <c r="F2" i="1"/>
</calcChain>
</file>

<file path=xl/sharedStrings.xml><?xml version="1.0" encoding="utf-8"?>
<sst xmlns="http://schemas.openxmlformats.org/spreadsheetml/2006/main" count="118" uniqueCount="41">
  <si>
    <t>Elevation Range Metric</t>
    <phoneticPr fontId="0" type="noConversion"/>
  </si>
  <si>
    <t>Model</t>
    <phoneticPr fontId="0" type="noConversion"/>
  </si>
  <si>
    <t>Parameters</t>
    <phoneticPr fontId="0" type="noConversion"/>
  </si>
  <si>
    <t>AIC</t>
  </si>
  <si>
    <t>delta AIC</t>
  </si>
  <si>
    <t>AIC Wt</t>
  </si>
  <si>
    <t>Shift up vs down</t>
  </si>
  <si>
    <t>NN</t>
  </si>
  <si>
    <t>B6+Limit</t>
  </si>
  <si>
    <t>-</t>
    <phoneticPr fontId="0" type="noConversion"/>
  </si>
  <si>
    <t>B6</t>
  </si>
  <si>
    <t>B6+B12+Limit</t>
  </si>
  <si>
    <t>Limit</t>
  </si>
  <si>
    <t>B6+B12</t>
  </si>
  <si>
    <t>B12+Limit</t>
  </si>
  <si>
    <t>B1+Limit</t>
  </si>
  <si>
    <t>B5+Limit</t>
  </si>
  <si>
    <t>B6+Limit+Region</t>
  </si>
  <si>
    <t>B1+B12+Limit</t>
  </si>
  <si>
    <t>B5+B12+Limit</t>
  </si>
  <si>
    <t>B12</t>
  </si>
  <si>
    <t>B6+B12+Limit+Region</t>
  </si>
  <si>
    <t>B6+B12+Region</t>
  </si>
  <si>
    <t>Null</t>
  </si>
  <si>
    <t>Limit+Region</t>
  </si>
  <si>
    <t>B12+Limit+Region</t>
  </si>
  <si>
    <t>B1</t>
  </si>
  <si>
    <t>B1+Limit+Region</t>
  </si>
  <si>
    <t>B1+B12</t>
  </si>
  <si>
    <t>B5+Limit+Region</t>
  </si>
  <si>
    <t>B5+B12</t>
  </si>
  <si>
    <t>B1+B12+Limit+Region</t>
  </si>
  <si>
    <t>B5</t>
  </si>
  <si>
    <t>B5+B12+Limit+Region</t>
  </si>
  <si>
    <t>B12+Region</t>
  </si>
  <si>
    <t>B1+Reg</t>
  </si>
  <si>
    <t>B1+B12+Reg</t>
  </si>
  <si>
    <t>Reg</t>
  </si>
  <si>
    <t>B6+Region</t>
  </si>
  <si>
    <t>B5+B12+Region</t>
  </si>
  <si>
    <t>B5+Region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</si>
</sst>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Border="1"/>
    <xf numFmtId="49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/>
    <xf numFmtId="49" fontId="0" fillId="0" borderId="0" xfId="0" applyNumberFormat="1" applyBorder="1"/>
    <xf numFmtId="0" fontId="0" fillId="0" borderId="0" xfId="0" applyBorder="1"/>
    <xf numFmtId="2" fontId="0" fillId="0" borderId="0" xfId="0" applyNumberForma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I20" sqref="I20"/>
    </sheetView>
  </sheetViews>
  <sheetFormatPr baseColWidth="10" defaultRowHeight="13" x14ac:dyDescent="0"/>
  <cols>
    <col min="1" max="1" width="13.85546875" customWidth="1"/>
    <col min="2" max="2" width="5.28515625" bestFit="1" customWidth="1"/>
    <col min="3" max="3" width="17.85546875" bestFit="1" customWidth="1"/>
    <col min="4" max="4" width="5.28515625" bestFit="1" customWidth="1"/>
    <col min="5" max="5" width="7.7109375" bestFit="1" customWidth="1"/>
    <col min="6" max="6" width="6.140625" bestFit="1" customWidth="1"/>
  </cols>
  <sheetData>
    <row r="1" spans="1:8" s="4" customFormat="1" ht="40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>
      <c r="A2" s="5" t="s">
        <v>6</v>
      </c>
      <c r="B2" s="6" t="s">
        <v>7</v>
      </c>
      <c r="C2" t="s">
        <v>30</v>
      </c>
      <c r="D2" s="7">
        <v>49.7</v>
      </c>
      <c r="E2" s="8">
        <f>D2-49.7</f>
        <v>0</v>
      </c>
      <c r="F2" s="7">
        <f>G2/3.46150437</f>
        <v>0.28889173408728064</v>
      </c>
      <c r="G2">
        <f t="shared" ref="G2:G33" si="0">EXP(-E2/2)</f>
        <v>1</v>
      </c>
      <c r="H2">
        <v>3.4615043700129129</v>
      </c>
    </row>
    <row r="3" spans="1:8">
      <c r="A3" s="6"/>
      <c r="B3" s="6" t="s">
        <v>9</v>
      </c>
      <c r="C3" t="s">
        <v>11</v>
      </c>
      <c r="D3" s="7">
        <v>50.4</v>
      </c>
      <c r="E3" s="8">
        <f t="shared" ref="E3:E33" si="1">D3-49.7</f>
        <v>0.69999999999999574</v>
      </c>
      <c r="F3" s="7">
        <f t="shared" ref="F3:F33" si="2">G3/3.46150437</f>
        <v>0.20357856422949275</v>
      </c>
      <c r="G3">
        <f t="shared" si="0"/>
        <v>0.70468808971871488</v>
      </c>
    </row>
    <row r="4" spans="1:8">
      <c r="A4" s="6"/>
      <c r="B4" s="6" t="s">
        <v>9</v>
      </c>
      <c r="C4" t="s">
        <v>13</v>
      </c>
      <c r="D4" s="7">
        <v>50.8</v>
      </c>
      <c r="E4" s="8">
        <f t="shared" si="1"/>
        <v>1.0999999999999943</v>
      </c>
      <c r="F4" s="7">
        <f t="shared" si="2"/>
        <v>0.16667603120214702</v>
      </c>
      <c r="G4">
        <f t="shared" si="0"/>
        <v>0.57694981038048831</v>
      </c>
    </row>
    <row r="5" spans="1:8">
      <c r="A5" s="6"/>
      <c r="B5" s="6" t="s">
        <v>9</v>
      </c>
      <c r="C5" t="s">
        <v>19</v>
      </c>
      <c r="D5" s="7">
        <v>51.7</v>
      </c>
      <c r="E5" s="8">
        <f t="shared" si="1"/>
        <v>2</v>
      </c>
      <c r="F5" s="7">
        <f t="shared" si="2"/>
        <v>0.10627732969507772</v>
      </c>
      <c r="G5">
        <f t="shared" si="0"/>
        <v>0.36787944117144233</v>
      </c>
    </row>
    <row r="6" spans="1:8">
      <c r="A6" s="6"/>
      <c r="B6" s="6" t="s">
        <v>9</v>
      </c>
      <c r="C6" t="s">
        <v>39</v>
      </c>
      <c r="D6" s="7">
        <v>53.6</v>
      </c>
      <c r="E6" s="8">
        <f t="shared" si="1"/>
        <v>3.8999999999999986</v>
      </c>
      <c r="F6" s="7">
        <f t="shared" si="2"/>
        <v>4.1101803256285839E-2</v>
      </c>
      <c r="G6">
        <f t="shared" si="0"/>
        <v>0.14227407158651367</v>
      </c>
    </row>
    <row r="7" spans="1:8">
      <c r="A7" s="6"/>
      <c r="B7" s="6" t="s">
        <v>9</v>
      </c>
      <c r="C7" t="s">
        <v>32</v>
      </c>
      <c r="D7" s="7">
        <v>54.1</v>
      </c>
      <c r="E7" s="8">
        <f t="shared" si="1"/>
        <v>4.3999999999999986</v>
      </c>
      <c r="F7" s="7">
        <f t="shared" si="2"/>
        <v>3.2010116561642231E-2</v>
      </c>
      <c r="G7">
        <f t="shared" si="0"/>
        <v>0.11080315836233397</v>
      </c>
    </row>
    <row r="8" spans="1:8">
      <c r="A8" s="6"/>
      <c r="B8" s="6" t="s">
        <v>9</v>
      </c>
      <c r="C8" t="s">
        <v>21</v>
      </c>
      <c r="D8" s="7">
        <v>54.1</v>
      </c>
      <c r="E8" s="8">
        <f t="shared" si="1"/>
        <v>4.3999999999999986</v>
      </c>
      <c r="F8" s="7">
        <f t="shared" si="2"/>
        <v>3.2010116561642231E-2</v>
      </c>
      <c r="G8">
        <f t="shared" si="0"/>
        <v>0.11080315836233397</v>
      </c>
    </row>
    <row r="9" spans="1:8">
      <c r="A9" s="6"/>
      <c r="B9" s="6" t="s">
        <v>9</v>
      </c>
      <c r="C9" t="s">
        <v>22</v>
      </c>
      <c r="D9" s="7">
        <v>54.6</v>
      </c>
      <c r="E9" s="8">
        <f t="shared" si="1"/>
        <v>4.8999999999999986</v>
      </c>
      <c r="F9" s="7">
        <f t="shared" si="2"/>
        <v>2.4929503844413916E-2</v>
      </c>
      <c r="G9">
        <f t="shared" si="0"/>
        <v>8.6293586499370578E-2</v>
      </c>
    </row>
    <row r="10" spans="1:8">
      <c r="A10" s="6"/>
      <c r="B10" s="6" t="s">
        <v>9</v>
      </c>
      <c r="C10" t="s">
        <v>8</v>
      </c>
      <c r="D10" s="7">
        <v>54.6</v>
      </c>
      <c r="E10" s="8">
        <f t="shared" si="1"/>
        <v>4.8999999999999986</v>
      </c>
      <c r="F10" s="7">
        <f t="shared" si="2"/>
        <v>2.4929503844413916E-2</v>
      </c>
      <c r="G10">
        <f t="shared" si="0"/>
        <v>8.6293586499370578E-2</v>
      </c>
    </row>
    <row r="11" spans="1:8">
      <c r="A11" s="6"/>
      <c r="B11" s="6" t="s">
        <v>9</v>
      </c>
      <c r="C11" t="s">
        <v>10</v>
      </c>
      <c r="D11" s="7">
        <v>55.4</v>
      </c>
      <c r="E11" s="8">
        <f t="shared" si="1"/>
        <v>5.6999999999999957</v>
      </c>
      <c r="F11" s="7">
        <f t="shared" si="2"/>
        <v>1.6710746164633208E-2</v>
      </c>
      <c r="G11">
        <f t="shared" si="0"/>
        <v>5.7844320874838588E-2</v>
      </c>
    </row>
    <row r="12" spans="1:8">
      <c r="A12" s="6"/>
      <c r="B12" s="6" t="s">
        <v>9</v>
      </c>
      <c r="C12" t="s">
        <v>33</v>
      </c>
      <c r="D12" s="7">
        <v>55.6</v>
      </c>
      <c r="E12" s="8">
        <f t="shared" si="1"/>
        <v>5.8999999999999986</v>
      </c>
      <c r="F12" s="7">
        <f t="shared" si="2"/>
        <v>1.5120508413061003E-2</v>
      </c>
      <c r="G12">
        <f t="shared" si="0"/>
        <v>5.233970594843243E-2</v>
      </c>
    </row>
    <row r="13" spans="1:8">
      <c r="A13" s="6"/>
      <c r="B13" s="6" t="s">
        <v>9</v>
      </c>
      <c r="C13" t="s">
        <v>16</v>
      </c>
      <c r="D13" s="7">
        <v>55.9</v>
      </c>
      <c r="E13" s="8">
        <f t="shared" si="1"/>
        <v>6.1999999999999957</v>
      </c>
      <c r="F13" s="7">
        <f t="shared" si="2"/>
        <v>1.3014342198723819E-2</v>
      </c>
      <c r="G13">
        <f t="shared" si="0"/>
        <v>4.5049202393557905E-2</v>
      </c>
    </row>
    <row r="14" spans="1:8">
      <c r="A14" s="6"/>
      <c r="B14" s="6" t="s">
        <v>9</v>
      </c>
      <c r="C14" t="s">
        <v>14</v>
      </c>
      <c r="D14" s="7">
        <v>57.7</v>
      </c>
      <c r="E14" s="8">
        <f t="shared" si="1"/>
        <v>8</v>
      </c>
      <c r="F14" s="7">
        <f t="shared" si="2"/>
        <v>5.2912366794828514E-3</v>
      </c>
      <c r="G14">
        <f t="shared" si="0"/>
        <v>1.8315638888734179E-2</v>
      </c>
    </row>
    <row r="15" spans="1:8">
      <c r="A15" s="6"/>
      <c r="B15" s="6" t="s">
        <v>9</v>
      </c>
      <c r="C15" t="s">
        <v>18</v>
      </c>
      <c r="D15" s="7">
        <v>57.9</v>
      </c>
      <c r="E15" s="8">
        <f t="shared" si="1"/>
        <v>8.1999999999999957</v>
      </c>
      <c r="F15" s="7">
        <f t="shared" si="2"/>
        <v>4.7877089352804372E-3</v>
      </c>
      <c r="G15">
        <f t="shared" si="0"/>
        <v>1.6572675401761282E-2</v>
      </c>
    </row>
    <row r="16" spans="1:8">
      <c r="A16" s="6"/>
      <c r="B16" s="6" t="s">
        <v>9</v>
      </c>
      <c r="C16" t="s">
        <v>15</v>
      </c>
      <c r="D16" s="7">
        <v>57.9</v>
      </c>
      <c r="E16" s="8">
        <f t="shared" si="1"/>
        <v>8.1999999999999957</v>
      </c>
      <c r="F16" s="7">
        <f t="shared" si="2"/>
        <v>4.7877089352804372E-3</v>
      </c>
      <c r="G16">
        <f t="shared" si="0"/>
        <v>1.6572675401761282E-2</v>
      </c>
    </row>
    <row r="17" spans="1:7">
      <c r="A17" s="6"/>
      <c r="B17" s="6" t="s">
        <v>9</v>
      </c>
      <c r="C17" t="s">
        <v>40</v>
      </c>
      <c r="D17" s="7">
        <v>58.1</v>
      </c>
      <c r="E17" s="8">
        <f t="shared" si="1"/>
        <v>8.3999999999999986</v>
      </c>
      <c r="F17" s="7">
        <f t="shared" si="2"/>
        <v>4.3320981913068379E-3</v>
      </c>
      <c r="G17">
        <f t="shared" si="0"/>
        <v>1.4995576820477717E-2</v>
      </c>
    </row>
    <row r="18" spans="1:7">
      <c r="A18" s="6"/>
      <c r="B18" s="6" t="s">
        <v>9</v>
      </c>
      <c r="C18" t="s">
        <v>17</v>
      </c>
      <c r="D18" s="7">
        <v>58.4</v>
      </c>
      <c r="E18" s="8">
        <f t="shared" si="1"/>
        <v>8.6999999999999957</v>
      </c>
      <c r="F18" s="7">
        <f t="shared" si="2"/>
        <v>3.7286714679143672E-3</v>
      </c>
      <c r="G18">
        <f t="shared" si="0"/>
        <v>1.2906812580479897E-2</v>
      </c>
    </row>
    <row r="19" spans="1:7">
      <c r="A19" s="6"/>
      <c r="B19" s="6" t="s">
        <v>9</v>
      </c>
      <c r="C19" t="s">
        <v>26</v>
      </c>
      <c r="D19" s="7">
        <v>59.4</v>
      </c>
      <c r="E19" s="8">
        <f t="shared" si="1"/>
        <v>9.6999999999999957</v>
      </c>
      <c r="F19" s="7">
        <f t="shared" si="2"/>
        <v>2.2615535652857738E-3</v>
      </c>
      <c r="G19">
        <f t="shared" si="0"/>
        <v>7.8283775492257873E-3</v>
      </c>
    </row>
    <row r="20" spans="1:7">
      <c r="A20" s="6"/>
      <c r="B20" s="6" t="s">
        <v>9</v>
      </c>
      <c r="C20" t="s">
        <v>28</v>
      </c>
      <c r="D20" s="7">
        <v>59.7</v>
      </c>
      <c r="E20" s="8">
        <f t="shared" si="1"/>
        <v>10</v>
      </c>
      <c r="F20" s="7">
        <f t="shared" si="2"/>
        <v>1.9465371927539893E-3</v>
      </c>
      <c r="G20">
        <f t="shared" si="0"/>
        <v>6.737946999085467E-3</v>
      </c>
    </row>
    <row r="21" spans="1:7">
      <c r="A21" s="6"/>
      <c r="B21" s="6" t="s">
        <v>9</v>
      </c>
      <c r="C21" t="s">
        <v>29</v>
      </c>
      <c r="D21" s="7">
        <v>59.9</v>
      </c>
      <c r="E21" s="8">
        <f t="shared" si="1"/>
        <v>10.199999999999996</v>
      </c>
      <c r="F21" s="7">
        <f t="shared" si="2"/>
        <v>1.7612996876024886E-3</v>
      </c>
      <c r="G21">
        <f t="shared" si="0"/>
        <v>6.0967465655156492E-3</v>
      </c>
    </row>
    <row r="22" spans="1:7">
      <c r="A22" s="6"/>
      <c r="B22" s="6" t="s">
        <v>9</v>
      </c>
      <c r="C22" t="s">
        <v>20</v>
      </c>
      <c r="D22" s="7">
        <v>60</v>
      </c>
      <c r="E22" s="8">
        <f t="shared" si="1"/>
        <v>10.299999999999997</v>
      </c>
      <c r="F22" s="7">
        <f t="shared" si="2"/>
        <v>1.6754000882114014E-3</v>
      </c>
      <c r="G22">
        <f t="shared" si="0"/>
        <v>5.7994047268421518E-3</v>
      </c>
    </row>
    <row r="23" spans="1:7">
      <c r="A23" s="6"/>
      <c r="B23" s="6" t="s">
        <v>9</v>
      </c>
      <c r="C23" t="s">
        <v>25</v>
      </c>
      <c r="D23" s="7">
        <v>61</v>
      </c>
      <c r="E23" s="8">
        <f t="shared" si="1"/>
        <v>11.299999999999997</v>
      </c>
      <c r="F23" s="7">
        <f t="shared" si="2"/>
        <v>1.0161815207854656E-3</v>
      </c>
      <c r="G23">
        <f t="shared" si="0"/>
        <v>3.5175167749121349E-3</v>
      </c>
    </row>
    <row r="24" spans="1:7">
      <c r="A24" s="6"/>
      <c r="B24" s="6" t="s">
        <v>9</v>
      </c>
      <c r="C24" t="s">
        <v>31</v>
      </c>
      <c r="D24" s="7">
        <v>61.4</v>
      </c>
      <c r="E24" s="8">
        <f t="shared" si="1"/>
        <v>11.699999999999996</v>
      </c>
      <c r="F24" s="7">
        <f t="shared" si="2"/>
        <v>8.3197906177661361E-4</v>
      </c>
      <c r="G24">
        <f t="shared" si="0"/>
        <v>2.8798991580882482E-3</v>
      </c>
    </row>
    <row r="25" spans="1:7">
      <c r="A25" s="6"/>
      <c r="B25" s="6" t="s">
        <v>9</v>
      </c>
      <c r="C25" t="s">
        <v>27</v>
      </c>
      <c r="D25" s="7">
        <v>61.5</v>
      </c>
      <c r="E25" s="8">
        <f t="shared" si="1"/>
        <v>11.799999999999997</v>
      </c>
      <c r="F25" s="7">
        <f t="shared" si="2"/>
        <v>7.9140296413041165E-4</v>
      </c>
      <c r="G25">
        <f t="shared" si="0"/>
        <v>2.7394448187683731E-3</v>
      </c>
    </row>
    <row r="26" spans="1:7">
      <c r="A26" s="6"/>
      <c r="B26" s="6" t="s">
        <v>9</v>
      </c>
      <c r="C26" t="s">
        <v>12</v>
      </c>
      <c r="D26" s="7">
        <v>62.6</v>
      </c>
      <c r="E26" s="8">
        <f t="shared" si="1"/>
        <v>12.899999999999999</v>
      </c>
      <c r="F26" s="7">
        <f t="shared" si="2"/>
        <v>4.5659979008959577E-4</v>
      </c>
      <c r="G26">
        <f t="shared" si="0"/>
        <v>1.5805221687362186E-3</v>
      </c>
    </row>
    <row r="27" spans="1:7">
      <c r="A27" s="6"/>
      <c r="B27" s="6" t="s">
        <v>9</v>
      </c>
      <c r="C27" t="s">
        <v>35</v>
      </c>
      <c r="D27" s="7">
        <v>63.2</v>
      </c>
      <c r="E27" s="8">
        <f t="shared" si="1"/>
        <v>13.5</v>
      </c>
      <c r="F27" s="7">
        <f t="shared" si="2"/>
        <v>3.3825744405781999E-4</v>
      </c>
      <c r="G27">
        <f t="shared" si="0"/>
        <v>1.1708796207911744E-3</v>
      </c>
    </row>
    <row r="28" spans="1:7">
      <c r="A28" s="6"/>
      <c r="B28" s="6" t="s">
        <v>9</v>
      </c>
      <c r="C28" t="s">
        <v>36</v>
      </c>
      <c r="D28" s="7">
        <v>63.5</v>
      </c>
      <c r="E28" s="8">
        <f t="shared" si="1"/>
        <v>13.799999999999997</v>
      </c>
      <c r="F28" s="7">
        <f t="shared" si="2"/>
        <v>2.9114088018571886E-4</v>
      </c>
      <c r="G28">
        <f t="shared" si="0"/>
        <v>1.0077854290485122E-3</v>
      </c>
    </row>
    <row r="29" spans="1:7">
      <c r="A29" s="6"/>
      <c r="B29" s="6" t="s">
        <v>9</v>
      </c>
      <c r="C29" t="s">
        <v>34</v>
      </c>
      <c r="D29" s="7">
        <v>63.9</v>
      </c>
      <c r="E29" s="8">
        <f t="shared" si="1"/>
        <v>14.199999999999996</v>
      </c>
      <c r="F29" s="7">
        <f t="shared" si="2"/>
        <v>2.3836599208624024E-4</v>
      </c>
      <c r="G29">
        <f t="shared" si="0"/>
        <v>8.2510492326590601E-4</v>
      </c>
    </row>
    <row r="30" spans="1:7">
      <c r="A30" s="6"/>
      <c r="B30" s="6" t="s">
        <v>9</v>
      </c>
      <c r="C30" t="s">
        <v>23</v>
      </c>
      <c r="D30" s="7">
        <v>65.8</v>
      </c>
      <c r="E30" s="8">
        <f t="shared" si="1"/>
        <v>16.099999999999994</v>
      </c>
      <c r="F30" s="7">
        <f t="shared" si="2"/>
        <v>9.2185907736180153E-5</v>
      </c>
      <c r="G30">
        <f t="shared" si="0"/>
        <v>3.191019224812044E-4</v>
      </c>
    </row>
    <row r="31" spans="1:7">
      <c r="A31" s="6"/>
      <c r="B31" s="6" t="s">
        <v>9</v>
      </c>
      <c r="C31" t="s">
        <v>24</v>
      </c>
      <c r="D31" s="7">
        <v>65.900000000000006</v>
      </c>
      <c r="E31" s="8">
        <f t="shared" si="1"/>
        <v>16.200000000000003</v>
      </c>
      <c r="F31" s="7">
        <f t="shared" si="2"/>
        <v>8.768994796296219E-5</v>
      </c>
      <c r="G31">
        <f t="shared" si="0"/>
        <v>3.0353913807886623E-4</v>
      </c>
    </row>
    <row r="32" spans="1:7">
      <c r="A32" s="6"/>
      <c r="B32" s="6" t="s">
        <v>9</v>
      </c>
      <c r="C32" t="s">
        <v>38</v>
      </c>
      <c r="D32" s="7">
        <v>69.2</v>
      </c>
      <c r="E32" s="8">
        <f t="shared" si="1"/>
        <v>19.5</v>
      </c>
      <c r="F32" s="7">
        <f t="shared" si="2"/>
        <v>1.6840846493245597E-5</v>
      </c>
      <c r="G32">
        <f t="shared" si="0"/>
        <v>5.8294663730868811E-5</v>
      </c>
    </row>
    <row r="33" spans="1:7" ht="14" thickBot="1">
      <c r="A33" s="6"/>
      <c r="B33" s="6" t="s">
        <v>9</v>
      </c>
      <c r="C33" t="s">
        <v>37</v>
      </c>
      <c r="D33" s="7">
        <v>69.2</v>
      </c>
      <c r="E33" s="8">
        <f t="shared" si="1"/>
        <v>19.5</v>
      </c>
      <c r="F33" s="7">
        <f t="shared" si="2"/>
        <v>1.6840846493245597E-5</v>
      </c>
      <c r="G33">
        <f t="shared" si="0"/>
        <v>5.8294663730868811E-5</v>
      </c>
    </row>
    <row r="34" spans="1:7">
      <c r="A34" s="9"/>
      <c r="B34" s="9"/>
      <c r="C34" s="9"/>
      <c r="D34" s="9"/>
      <c r="E34" s="9"/>
      <c r="F34" s="9"/>
    </row>
  </sheetData>
  <sortState ref="C2:F33">
    <sortCondition ref="D2:D3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30" sqref="E30"/>
    </sheetView>
  </sheetViews>
  <sheetFormatPr baseColWidth="10" defaultRowHeight="13" x14ac:dyDescent="0"/>
  <cols>
    <col min="1" max="1" width="15" bestFit="1" customWidth="1"/>
    <col min="2" max="2" width="6" bestFit="1" customWidth="1"/>
    <col min="3" max="3" width="16.42578125" bestFit="1" customWidth="1"/>
    <col min="4" max="4" width="6.140625" bestFit="1" customWidth="1"/>
    <col min="5" max="5" width="8.5703125" bestFit="1" customWidth="1"/>
    <col min="6" max="6" width="6.85546875" bestFit="1" customWidth="1"/>
  </cols>
  <sheetData>
    <row r="1" spans="1:8" ht="27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</row>
    <row r="2" spans="1:8">
      <c r="A2" s="5" t="s">
        <v>6</v>
      </c>
      <c r="B2" s="6" t="s">
        <v>7</v>
      </c>
      <c r="C2" t="s">
        <v>32</v>
      </c>
      <c r="D2" s="7">
        <v>54.1</v>
      </c>
      <c r="E2" s="8">
        <f>D2-54.1</f>
        <v>0</v>
      </c>
      <c r="F2" s="7">
        <f>G2/3.547536056</f>
        <v>0.28188578895729199</v>
      </c>
      <c r="G2">
        <f>EXP(-E2/2)</f>
        <v>1</v>
      </c>
      <c r="H2">
        <f>SUM(G2:G21)</f>
        <v>3.5475360555358946</v>
      </c>
    </row>
    <row r="3" spans="1:8">
      <c r="A3" s="6"/>
      <c r="B3" s="6" t="s">
        <v>9</v>
      </c>
      <c r="C3" t="s">
        <v>8</v>
      </c>
      <c r="D3" s="7">
        <v>54.6</v>
      </c>
      <c r="E3" s="8">
        <f t="shared" ref="E3:E21" si="0">D3-54.1</f>
        <v>0.5</v>
      </c>
      <c r="F3" s="7">
        <f t="shared" ref="F3:F21" si="1">G3/3.547536056</f>
        <v>0.21953287317663978</v>
      </c>
      <c r="G3">
        <f>EXP(-E3/2)</f>
        <v>0.77880078307140488</v>
      </c>
    </row>
    <row r="4" spans="1:8">
      <c r="A4" s="6"/>
      <c r="B4" s="6" t="s">
        <v>9</v>
      </c>
      <c r="C4" t="s">
        <v>10</v>
      </c>
      <c r="D4" s="7">
        <v>55.4</v>
      </c>
      <c r="E4" s="8">
        <f t="shared" si="0"/>
        <v>1.2999999999999972</v>
      </c>
      <c r="F4" s="7">
        <f t="shared" si="1"/>
        <v>0.14715728565410155</v>
      </c>
      <c r="G4">
        <f>EXP(-E4/2)</f>
        <v>0.52204577676101682</v>
      </c>
    </row>
    <row r="5" spans="1:8">
      <c r="A5" s="6"/>
      <c r="B5" s="6" t="s">
        <v>9</v>
      </c>
      <c r="C5" t="s">
        <v>16</v>
      </c>
      <c r="D5" s="7">
        <v>55.9</v>
      </c>
      <c r="E5" s="8">
        <f t="shared" si="0"/>
        <v>1.7999999999999972</v>
      </c>
      <c r="F5" s="7">
        <f t="shared" si="1"/>
        <v>0.11460620930207668</v>
      </c>
      <c r="G5">
        <f>EXP(-E5/2)</f>
        <v>0.40656965974059966</v>
      </c>
    </row>
    <row r="6" spans="1:8">
      <c r="A6" s="6"/>
      <c r="B6" s="6" t="s">
        <v>9</v>
      </c>
      <c r="C6" t="s">
        <v>14</v>
      </c>
      <c r="D6" s="7">
        <v>57.7</v>
      </c>
      <c r="E6" s="8">
        <f t="shared" si="0"/>
        <v>3.6000000000000014</v>
      </c>
      <c r="F6" s="7">
        <f t="shared" si="1"/>
        <v>4.6595407520105103E-2</v>
      </c>
      <c r="G6">
        <f>EXP(-E6/2)</f>
        <v>0.16529888822158642</v>
      </c>
    </row>
    <row r="7" spans="1:8">
      <c r="A7" s="6"/>
      <c r="B7" s="6" t="s">
        <v>9</v>
      </c>
      <c r="C7" t="s">
        <v>15</v>
      </c>
      <c r="D7" s="7">
        <v>57.9</v>
      </c>
      <c r="E7" s="8">
        <f t="shared" si="0"/>
        <v>3.7999999999999972</v>
      </c>
      <c r="F7" s="7">
        <f t="shared" si="1"/>
        <v>4.2161268232825323E-2</v>
      </c>
      <c r="G7">
        <f>EXP(-E7/2)</f>
        <v>0.14956861922263526</v>
      </c>
    </row>
    <row r="8" spans="1:8">
      <c r="A8" s="6"/>
      <c r="B8" s="6" t="s">
        <v>9</v>
      </c>
      <c r="C8" t="s">
        <v>40</v>
      </c>
      <c r="D8" s="7">
        <v>58.1</v>
      </c>
      <c r="E8" s="8">
        <f t="shared" si="0"/>
        <v>4</v>
      </c>
      <c r="F8" s="7">
        <f t="shared" si="1"/>
        <v>3.8149093088911144E-2</v>
      </c>
      <c r="G8">
        <f>EXP(-E8/2)</f>
        <v>0.1353352832366127</v>
      </c>
    </row>
    <row r="9" spans="1:8">
      <c r="A9" s="6"/>
      <c r="B9" s="6" t="s">
        <v>9</v>
      </c>
      <c r="C9" t="s">
        <v>17</v>
      </c>
      <c r="D9" s="7">
        <v>58.4</v>
      </c>
      <c r="E9" s="8">
        <f t="shared" si="0"/>
        <v>4.2999999999999972</v>
      </c>
      <c r="F9" s="7">
        <f t="shared" si="1"/>
        <v>3.2835228715007908E-2</v>
      </c>
      <c r="G9">
        <f>EXP(-E9/2)</f>
        <v>0.11648415777349712</v>
      </c>
    </row>
    <row r="10" spans="1:8">
      <c r="A10" s="6"/>
      <c r="B10" s="6" t="s">
        <v>9</v>
      </c>
      <c r="C10" s="11" t="s">
        <v>26</v>
      </c>
      <c r="D10" s="12">
        <v>59.4</v>
      </c>
      <c r="E10" s="8">
        <f t="shared" si="0"/>
        <v>5.2999999999999972</v>
      </c>
      <c r="F10" s="7">
        <f t="shared" si="1"/>
        <v>1.9915572934328954E-2</v>
      </c>
      <c r="G10">
        <f>EXP(-E10/2)</f>
        <v>7.0651213060429693E-2</v>
      </c>
    </row>
    <row r="11" spans="1:8">
      <c r="A11" s="10"/>
      <c r="B11" s="10" t="s">
        <v>9</v>
      </c>
      <c r="C11" t="s">
        <v>29</v>
      </c>
      <c r="D11" s="7">
        <v>59.9</v>
      </c>
      <c r="E11" s="8">
        <f t="shared" si="0"/>
        <v>5.7999999999999972</v>
      </c>
      <c r="F11" s="7">
        <f t="shared" si="1"/>
        <v>1.5510263796571066E-2</v>
      </c>
      <c r="G11">
        <f>EXP(-E11/2)</f>
        <v>5.5023220056407307E-2</v>
      </c>
    </row>
    <row r="12" spans="1:8">
      <c r="A12" s="6"/>
      <c r="B12" s="6" t="s">
        <v>9</v>
      </c>
      <c r="C12" t="s">
        <v>20</v>
      </c>
      <c r="D12" s="7">
        <v>60</v>
      </c>
      <c r="E12" s="8">
        <f t="shared" si="0"/>
        <v>5.8999999999999986</v>
      </c>
      <c r="F12" s="7">
        <f t="shared" si="1"/>
        <v>1.4753819305066543E-2</v>
      </c>
      <c r="G12">
        <f>EXP(-E12/2)</f>
        <v>5.233970594843243E-2</v>
      </c>
    </row>
    <row r="13" spans="1:8">
      <c r="A13" s="6"/>
      <c r="B13" s="6" t="s">
        <v>9</v>
      </c>
      <c r="C13" t="s">
        <v>25</v>
      </c>
      <c r="D13" s="7">
        <v>61</v>
      </c>
      <c r="E13" s="8">
        <f t="shared" si="0"/>
        <v>6.8999999999999986</v>
      </c>
      <c r="F13" s="7">
        <f t="shared" si="1"/>
        <v>8.9486437563829971E-3</v>
      </c>
      <c r="G13">
        <f>EXP(-E13/2)</f>
        <v>3.1745636378067967E-2</v>
      </c>
    </row>
    <row r="14" spans="1:8">
      <c r="A14" s="6"/>
      <c r="B14" s="6" t="s">
        <v>9</v>
      </c>
      <c r="C14" t="s">
        <v>27</v>
      </c>
      <c r="D14" s="7">
        <v>61.5</v>
      </c>
      <c r="E14" s="8">
        <f t="shared" si="0"/>
        <v>7.3999999999999986</v>
      </c>
      <c r="F14" s="7">
        <f t="shared" si="1"/>
        <v>6.9692107648981162E-3</v>
      </c>
      <c r="G14">
        <f>EXP(-E14/2)</f>
        <v>2.4723526470339409E-2</v>
      </c>
    </row>
    <row r="15" spans="1:8">
      <c r="A15" s="6"/>
      <c r="B15" s="6" t="s">
        <v>9</v>
      </c>
      <c r="C15" t="s">
        <v>12</v>
      </c>
      <c r="D15" s="7">
        <v>62.6</v>
      </c>
      <c r="E15" s="8">
        <f t="shared" si="0"/>
        <v>8.5</v>
      </c>
      <c r="F15" s="7">
        <f t="shared" si="1"/>
        <v>4.020884829309612E-3</v>
      </c>
      <c r="G15">
        <f>EXP(-E15/2)</f>
        <v>1.4264233908999256E-2</v>
      </c>
    </row>
    <row r="16" spans="1:8">
      <c r="A16" s="6"/>
      <c r="B16" s="6" t="s">
        <v>9</v>
      </c>
      <c r="C16" t="s">
        <v>35</v>
      </c>
      <c r="D16" s="7">
        <v>63.2</v>
      </c>
      <c r="E16" s="8">
        <f t="shared" si="0"/>
        <v>9.1000000000000014</v>
      </c>
      <c r="F16" s="7">
        <f t="shared" si="1"/>
        <v>2.9787447448152574E-3</v>
      </c>
      <c r="G16">
        <f>EXP(-E16/2)</f>
        <v>1.0567204383852646E-2</v>
      </c>
    </row>
    <row r="17" spans="1:7">
      <c r="A17" s="6"/>
      <c r="B17" s="6" t="s">
        <v>9</v>
      </c>
      <c r="C17" t="s">
        <v>34</v>
      </c>
      <c r="D17" s="7">
        <v>63.9</v>
      </c>
      <c r="E17" s="8">
        <f t="shared" si="0"/>
        <v>9.7999999999999972</v>
      </c>
      <c r="F17" s="7">
        <f t="shared" si="1"/>
        <v>2.0990859439835247E-3</v>
      </c>
      <c r="G17">
        <f>EXP(-E17/2)</f>
        <v>7.4465830709243511E-3</v>
      </c>
    </row>
    <row r="18" spans="1:7">
      <c r="A18" s="6"/>
      <c r="B18" s="6" t="s">
        <v>9</v>
      </c>
      <c r="C18" t="s">
        <v>23</v>
      </c>
      <c r="D18" s="7">
        <v>65.8</v>
      </c>
      <c r="E18" s="8">
        <f t="shared" si="0"/>
        <v>11.699999999999996</v>
      </c>
      <c r="F18" s="7">
        <f t="shared" si="1"/>
        <v>8.1180264629514677E-4</v>
      </c>
      <c r="G18">
        <f>EXP(-E18/2)</f>
        <v>2.8798991580882482E-3</v>
      </c>
    </row>
    <row r="19" spans="1:7">
      <c r="A19" s="6"/>
      <c r="B19" s="6" t="s">
        <v>9</v>
      </c>
      <c r="C19" t="s">
        <v>24</v>
      </c>
      <c r="D19" s="7">
        <v>65.900000000000006</v>
      </c>
      <c r="E19" s="8">
        <f t="shared" si="0"/>
        <v>11.800000000000004</v>
      </c>
      <c r="F19" s="7">
        <f t="shared" si="1"/>
        <v>7.7221056404348592E-4</v>
      </c>
      <c r="G19">
        <f>EXP(-E19/2)</f>
        <v>2.7394448187683636E-3</v>
      </c>
    </row>
    <row r="20" spans="1:7">
      <c r="A20" s="6"/>
      <c r="B20" s="6" t="s">
        <v>9</v>
      </c>
      <c r="C20" t="s">
        <v>38</v>
      </c>
      <c r="D20" s="7">
        <v>69.2</v>
      </c>
      <c r="E20" s="8">
        <f t="shared" si="0"/>
        <v>15.100000000000001</v>
      </c>
      <c r="F20" s="7">
        <f t="shared" si="1"/>
        <v>1.4830296826053266E-4</v>
      </c>
      <c r="G20">
        <f>EXP(-E20/2)</f>
        <v>5.2611012711606322E-4</v>
      </c>
    </row>
    <row r="21" spans="1:7">
      <c r="A21" s="6"/>
      <c r="B21" s="6" t="s">
        <v>9</v>
      </c>
      <c r="C21" t="s">
        <v>37</v>
      </c>
      <c r="D21" s="7">
        <v>69.2</v>
      </c>
      <c r="E21" s="8">
        <f t="shared" si="0"/>
        <v>15.100000000000001</v>
      </c>
      <c r="F21" s="7">
        <f t="shared" si="1"/>
        <v>1.4830296826053266E-4</v>
      </c>
      <c r="G21">
        <f>EXP(-E21/2)</f>
        <v>5.2611012711606322E-4</v>
      </c>
    </row>
  </sheetData>
  <sortState ref="C2:G21">
    <sortCondition ref="D2:D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NN+</vt:lpstr>
      <vt:lpstr>NO-interactions</vt:lpstr>
    </vt:vector>
  </TitlesOfParts>
  <Company>museum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 sciences</dc:creator>
  <cp:lastModifiedBy>mv sciences</cp:lastModifiedBy>
  <dcterms:created xsi:type="dcterms:W3CDTF">2014-04-22T06:21:15Z</dcterms:created>
  <dcterms:modified xsi:type="dcterms:W3CDTF">2014-04-22T07:02:59Z</dcterms:modified>
</cp:coreProperties>
</file>