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90" windowWidth="27795" windowHeight="12840" activeTab="1"/>
  </bookViews>
  <sheets>
    <sheet name="Sheet1" sheetId="1" r:id="rId1"/>
    <sheet name="Sheet2" sheetId="2" r:id="rId2"/>
    <sheet name="Sheet3" sheetId="3" r:id="rId3"/>
  </sheets>
  <calcPr calcId="145621"/>
</workbook>
</file>

<file path=xl/calcChain.xml><?xml version="1.0" encoding="utf-8"?>
<calcChain xmlns="http://schemas.openxmlformats.org/spreadsheetml/2006/main">
  <c r="P71" i="2" l="1"/>
  <c r="O71" i="2" l="1"/>
  <c r="L71" i="2"/>
  <c r="K71" i="2"/>
  <c r="H71" i="2"/>
  <c r="G71" i="2"/>
  <c r="C71" i="2"/>
  <c r="D71" i="2"/>
</calcChain>
</file>

<file path=xl/sharedStrings.xml><?xml version="1.0" encoding="utf-8"?>
<sst xmlns="http://schemas.openxmlformats.org/spreadsheetml/2006/main" count="2205" uniqueCount="376">
  <si>
    <t>Aggregate name</t>
  </si>
  <si>
    <t>Latitude</t>
  </si>
  <si>
    <t>Longitude</t>
  </si>
  <si>
    <t>Era</t>
  </si>
  <si>
    <t>Slope</t>
  </si>
  <si>
    <t>Region</t>
  </si>
  <si>
    <t>Elevation (m)</t>
  </si>
  <si>
    <t>Red Bluff 4</t>
  </si>
  <si>
    <t>H</t>
  </si>
  <si>
    <t>W</t>
  </si>
  <si>
    <t>LA</t>
  </si>
  <si>
    <t>Red Bluff 5</t>
  </si>
  <si>
    <t>Red Bluff 3</t>
  </si>
  <si>
    <t>Red Bluff 1</t>
  </si>
  <si>
    <t>Battle Creek</t>
  </si>
  <si>
    <t>Red Bluff 6</t>
  </si>
  <si>
    <t>Dales, Payne Creek</t>
  </si>
  <si>
    <t>Red Bluff 2</t>
  </si>
  <si>
    <t>Manton</t>
  </si>
  <si>
    <t>Lymans</t>
  </si>
  <si>
    <t>Turners</t>
  </si>
  <si>
    <t>Petes Valley</t>
  </si>
  <si>
    <t>E</t>
  </si>
  <si>
    <t>Mineral 3</t>
  </si>
  <si>
    <t>Mineral, Summit Creek 1</t>
  </si>
  <si>
    <t>Mineral, Summit Creek 2</t>
  </si>
  <si>
    <t>Eagle Lake 3</t>
  </si>
  <si>
    <t>Eagle Lake 2</t>
  </si>
  <si>
    <t>Eagle Lake 1</t>
  </si>
  <si>
    <t>Kellys 2</t>
  </si>
  <si>
    <t>East Ravendale</t>
  </si>
  <si>
    <t>West Red Rock PO</t>
  </si>
  <si>
    <t>Grasshopper Valley</t>
  </si>
  <si>
    <t>North Observation Peak 1</t>
  </si>
  <si>
    <t>Termo</t>
  </si>
  <si>
    <t>Willow Lake</t>
  </si>
  <si>
    <t>North Fredonyer Peak</t>
  </si>
  <si>
    <t>South West Ravendale</t>
  </si>
  <si>
    <t>Hot Spring Valley</t>
  </si>
  <si>
    <t>Manzanita Lake</t>
  </si>
  <si>
    <t>Butte Lake</t>
  </si>
  <si>
    <t>Black Butte</t>
  </si>
  <si>
    <t>Warner Creek 1</t>
  </si>
  <si>
    <t>Warner Creek 2</t>
  </si>
  <si>
    <t>Lake Helen</t>
  </si>
  <si>
    <t>Sacramento River, Blue Tent Creek</t>
  </si>
  <si>
    <t>M</t>
  </si>
  <si>
    <t>Coyote Creek</t>
  </si>
  <si>
    <t>Sacramento River, Perry Riffle</t>
  </si>
  <si>
    <t>Jellys Ferry</t>
  </si>
  <si>
    <t>Reading Island</t>
  </si>
  <si>
    <t>Paynes Creek</t>
  </si>
  <si>
    <t>Dales Lake</t>
  </si>
  <si>
    <t>Hog Lake</t>
  </si>
  <si>
    <t>Vasquez Ranch</t>
  </si>
  <si>
    <t>Lyman Springs</t>
  </si>
  <si>
    <t>Battle Creek Meadows</t>
  </si>
  <si>
    <t>Eagle Lake, Merrill Creek</t>
  </si>
  <si>
    <t>Eagle Lake Pine Creek</t>
  </si>
  <si>
    <t>Eagle Lake, Brockman</t>
  </si>
  <si>
    <t>Summit Creek</t>
  </si>
  <si>
    <t>Coyote Flat</t>
  </si>
  <si>
    <t>Eagle Lake, Papoose Meadow</t>
  </si>
  <si>
    <t>Observation Peak 1</t>
  </si>
  <si>
    <t>Observation Peak 2</t>
  </si>
  <si>
    <t>Dodge Ranch</t>
  </si>
  <si>
    <t>Horne Ranch</t>
  </si>
  <si>
    <t>Slate Creek</t>
  </si>
  <si>
    <t>Wilson Lake</t>
  </si>
  <si>
    <t>Tuledad Road</t>
  </si>
  <si>
    <t>Summit Creek North</t>
  </si>
  <si>
    <t>Bailey Creek</t>
  </si>
  <si>
    <t>Drakesbad</t>
  </si>
  <si>
    <t>Dodge Reservoir</t>
  </si>
  <si>
    <t>Pole Spring</t>
  </si>
  <si>
    <t>Bluff Falls</t>
  </si>
  <si>
    <t>Kings Creek Falls</t>
  </si>
  <si>
    <t>Upper Kings Creek Meadow</t>
  </si>
  <si>
    <t>Helen, Emerald Lakes</t>
  </si>
  <si>
    <t>Minkler</t>
  </si>
  <si>
    <t>SS</t>
  </si>
  <si>
    <t>Bakersfield</t>
  </si>
  <si>
    <t>Dunlap</t>
  </si>
  <si>
    <t>Bodfish</t>
  </si>
  <si>
    <t>Mill Creek</t>
  </si>
  <si>
    <t>Weldon, South</t>
  </si>
  <si>
    <t>Onyx</t>
  </si>
  <si>
    <t>Weldon, Fay Creek North</t>
  </si>
  <si>
    <t>Walker Pass 05</t>
  </si>
  <si>
    <t>Walker Pass 07, FreemanCanyon</t>
  </si>
  <si>
    <t>Walker Pass 06</t>
  </si>
  <si>
    <t>Kings River Canyon</t>
  </si>
  <si>
    <t>Hume Lake</t>
  </si>
  <si>
    <t>Carroll Creek</t>
  </si>
  <si>
    <t>Smith Meadow, Trout Creek</t>
  </si>
  <si>
    <t>Jordan Hot Springs</t>
  </si>
  <si>
    <t>Hockett Trail 2</t>
  </si>
  <si>
    <t>Kiavah Mountain, Scodie Mountains</t>
  </si>
  <si>
    <t>Hockett Trail 5</t>
  </si>
  <si>
    <t>Taylor Meadow</t>
  </si>
  <si>
    <t>Cannell Meadow</t>
  </si>
  <si>
    <t>Hockett Trail 4</t>
  </si>
  <si>
    <t>Horse Corral Meadow</t>
  </si>
  <si>
    <t>Jackass Meadow</t>
  </si>
  <si>
    <t>Broder/Monache Meadow</t>
  </si>
  <si>
    <t>Hockett Trail 1</t>
  </si>
  <si>
    <t>Dry Meadows</t>
  </si>
  <si>
    <t>Redrocks Meadow</t>
  </si>
  <si>
    <t>Onion Valley</t>
  </si>
  <si>
    <t>Sirretta Meadows</t>
  </si>
  <si>
    <t>Little Pete Meadow</t>
  </si>
  <si>
    <t>Aster Lake</t>
  </si>
  <si>
    <t>Rock Creek</t>
  </si>
  <si>
    <t>Whitney Meadow</t>
  </si>
  <si>
    <t>Little Cottonwood Creek</t>
  </si>
  <si>
    <t>Little Brush Meadow, Olancha Peak</t>
  </si>
  <si>
    <t>Hockett Trail 3</t>
  </si>
  <si>
    <t>Bubbs Creek</t>
  </si>
  <si>
    <t>Mitchell Peak</t>
  </si>
  <si>
    <t>Crabtree Meadow, Whitney Creek</t>
  </si>
  <si>
    <t>Flower/Heart Lake</t>
  </si>
  <si>
    <t>Moose Lake</t>
  </si>
  <si>
    <t>Bullfrog Lake</t>
  </si>
  <si>
    <t>Olancha Peak, West Slope</t>
  </si>
  <si>
    <t>McClure/Colby Meadows</t>
  </si>
  <si>
    <t>Evolution Lake</t>
  </si>
  <si>
    <t>Cottonwood Lakes</t>
  </si>
  <si>
    <t>Dusy Lake</t>
  </si>
  <si>
    <t>Humphreys Basin</t>
  </si>
  <si>
    <t>Cirque Peak</t>
  </si>
  <si>
    <t>Kearsarge Pass</t>
  </si>
  <si>
    <t>Piute Pass, off trapline</t>
  </si>
  <si>
    <t>Mt. Gould</t>
  </si>
  <si>
    <t>Minkler 01, 02, 03</t>
  </si>
  <si>
    <t>Minkler 04, Jesse Morrow Mountain</t>
  </si>
  <si>
    <t>Bakersfield, Jackrabbit Flat</t>
  </si>
  <si>
    <t>Dunlap, Mill Creek</t>
  </si>
  <si>
    <t>Bodfish 01, 02</t>
  </si>
  <si>
    <t>Weldon 02, 03, 06, 08, South</t>
  </si>
  <si>
    <t>Kelso Creek Road</t>
  </si>
  <si>
    <t>Onyx 01, 03, Canebrake Ecological Reserve</t>
  </si>
  <si>
    <t>Onyx 02, 04, Scodie Canyon</t>
  </si>
  <si>
    <t>Bodfish 03, Erskine Creek</t>
  </si>
  <si>
    <t>Bodfish 04, Sandy Flat Campground</t>
  </si>
  <si>
    <t>Weldon 01, 05, 07, 09, Fay Ranch Road, Fay Creek North</t>
  </si>
  <si>
    <t>Olancha Creek</t>
  </si>
  <si>
    <t>Walker Pass 04</t>
  </si>
  <si>
    <t>Walker Pass 01, Freeman Canyon</t>
  </si>
  <si>
    <t>Walker Pass 03</t>
  </si>
  <si>
    <t>Walker Pass 02</t>
  </si>
  <si>
    <t>Evolution Valley 5</t>
  </si>
  <si>
    <t>Little Cottonwood Creek 01, 02</t>
  </si>
  <si>
    <t>Little Cottonwood Creek 03</t>
  </si>
  <si>
    <t>Evolution Valley 2</t>
  </si>
  <si>
    <t>Little Cottonwood Creek, camp</t>
  </si>
  <si>
    <t>Rocky Basin Lakes</t>
  </si>
  <si>
    <t>Evolution Valley 4</t>
  </si>
  <si>
    <t>Evolution Valley 3</t>
  </si>
  <si>
    <t>Evolution Valley 6</t>
  </si>
  <si>
    <t>Evolution Valley 1</t>
  </si>
  <si>
    <t>La Grange 1</t>
  </si>
  <si>
    <t>YO</t>
  </si>
  <si>
    <t>Snelling 1</t>
  </si>
  <si>
    <t>Pleasant Valley 1</t>
  </si>
  <si>
    <t>Pleasant Valley 2</t>
  </si>
  <si>
    <t>Coulterville 1</t>
  </si>
  <si>
    <t>El Portal 2</t>
  </si>
  <si>
    <t>Mt. Bullion 1</t>
  </si>
  <si>
    <t>El Portal 1</t>
  </si>
  <si>
    <t>Coulterville 3</t>
  </si>
  <si>
    <t>Coulterville 2</t>
  </si>
  <si>
    <t>Sweetwater 1</t>
  </si>
  <si>
    <t>Cascade 1</t>
  </si>
  <si>
    <t>El Portal 3</t>
  </si>
  <si>
    <t>Yosemite Valley 2</t>
  </si>
  <si>
    <t>Yosemite Valley 3</t>
  </si>
  <si>
    <t>Yosemite Valley 1</t>
  </si>
  <si>
    <t>Happy Isles 1</t>
  </si>
  <si>
    <t>Yosemite Valley 4</t>
  </si>
  <si>
    <t>Merced Grove 1</t>
  </si>
  <si>
    <t>Cascade Creek 1</t>
  </si>
  <si>
    <t>Chinquapin 1</t>
  </si>
  <si>
    <t>Aspen Valley 1</t>
  </si>
  <si>
    <t>Crane Flat 1</t>
  </si>
  <si>
    <t>Mono PO 1</t>
  </si>
  <si>
    <t>Glen Aulin 2</t>
  </si>
  <si>
    <t>Salmon Ranch 1</t>
  </si>
  <si>
    <t>Dry Creek 1</t>
  </si>
  <si>
    <t>Williams Butte 1</t>
  </si>
  <si>
    <t>Mono Craters 2</t>
  </si>
  <si>
    <t>Indian Canyon 1</t>
  </si>
  <si>
    <t>Mono Meadow 1</t>
  </si>
  <si>
    <t>Merced Lake 1</t>
  </si>
  <si>
    <t>Silver Lake 1</t>
  </si>
  <si>
    <t>Mono Mills 1</t>
  </si>
  <si>
    <t>Glen Aulin 1</t>
  </si>
  <si>
    <t>Walker Lake 1</t>
  </si>
  <si>
    <t>Porcupine Flat 1</t>
  </si>
  <si>
    <t>Tuolumne Meadows 2</t>
  </si>
  <si>
    <t>Tuolumne Meadows 1</t>
  </si>
  <si>
    <t>Ten Lakes 1</t>
  </si>
  <si>
    <t>Gem Lake 1</t>
  </si>
  <si>
    <t>Warren Fork 1</t>
  </si>
  <si>
    <t>Lyell Canyon 1</t>
  </si>
  <si>
    <t>Mt. Hoffman 1</t>
  </si>
  <si>
    <t>Young Lakes 1</t>
  </si>
  <si>
    <t>Vogelsang 1</t>
  </si>
  <si>
    <t>Lyell Canyon 2</t>
  </si>
  <si>
    <t>LG3</t>
  </si>
  <si>
    <t>LG2</t>
  </si>
  <si>
    <t>LG1</t>
  </si>
  <si>
    <t>S2</t>
  </si>
  <si>
    <t>S1</t>
  </si>
  <si>
    <t>S3</t>
  </si>
  <si>
    <t>S4</t>
  </si>
  <si>
    <t>CPV6</t>
  </si>
  <si>
    <t>CPV2</t>
  </si>
  <si>
    <t>CPV4</t>
  </si>
  <si>
    <t>CPV8</t>
  </si>
  <si>
    <t>CPV5</t>
  </si>
  <si>
    <t>CPV1</t>
  </si>
  <si>
    <t>MD2</t>
  </si>
  <si>
    <t>CPV3</t>
  </si>
  <si>
    <t>MD1</t>
  </si>
  <si>
    <t>CPV9</t>
  </si>
  <si>
    <t>CPV7</t>
  </si>
  <si>
    <t>Ca1</t>
  </si>
  <si>
    <t>Ch1</t>
  </si>
  <si>
    <t>FM3</t>
  </si>
  <si>
    <t>FM2</t>
  </si>
  <si>
    <t>YV1</t>
  </si>
  <si>
    <t>YV2</t>
  </si>
  <si>
    <t>YV3</t>
  </si>
  <si>
    <t>YV4</t>
  </si>
  <si>
    <t>YV5</t>
  </si>
  <si>
    <t>YV6</t>
  </si>
  <si>
    <t>YV7</t>
  </si>
  <si>
    <t>FM1</t>
  </si>
  <si>
    <t>YV8</t>
  </si>
  <si>
    <t>F1</t>
  </si>
  <si>
    <t>HM1</t>
  </si>
  <si>
    <t>MG1</t>
  </si>
  <si>
    <t>HG1</t>
  </si>
  <si>
    <t>MG2</t>
  </si>
  <si>
    <t>AV1</t>
  </si>
  <si>
    <t>CF2</t>
  </si>
  <si>
    <t>CF1</t>
  </si>
  <si>
    <t>TF1</t>
  </si>
  <si>
    <t>CF3</t>
  </si>
  <si>
    <t>MMe3</t>
  </si>
  <si>
    <t>TC1</t>
  </si>
  <si>
    <t>WB1</t>
  </si>
  <si>
    <t>MMe2</t>
  </si>
  <si>
    <t>BC1</t>
  </si>
  <si>
    <t>ML1</t>
  </si>
  <si>
    <t>ML2</t>
  </si>
  <si>
    <t>IC1</t>
  </si>
  <si>
    <t>WC1</t>
  </si>
  <si>
    <t>MoMe1</t>
  </si>
  <si>
    <t>MMi1</t>
  </si>
  <si>
    <t>SM1</t>
  </si>
  <si>
    <t>YC1</t>
  </si>
  <si>
    <t>GA1</t>
  </si>
  <si>
    <t>MMe1</t>
  </si>
  <si>
    <t>WW3</t>
  </si>
  <si>
    <t>WW1</t>
  </si>
  <si>
    <t>WL1</t>
  </si>
  <si>
    <t>PF1</t>
  </si>
  <si>
    <t>WW2</t>
  </si>
  <si>
    <t>FD1</t>
  </si>
  <si>
    <t>SN1</t>
  </si>
  <si>
    <t>JR1</t>
  </si>
  <si>
    <t>GM1</t>
  </si>
  <si>
    <t>WF1</t>
  </si>
  <si>
    <t>LM1</t>
  </si>
  <si>
    <t>DL1</t>
  </si>
  <si>
    <t>TL1</t>
  </si>
  <si>
    <t>DeM1</t>
  </si>
  <si>
    <t>KM1</t>
  </si>
  <si>
    <t>LC1</t>
  </si>
  <si>
    <t>MF1</t>
  </si>
  <si>
    <t>DD1</t>
  </si>
  <si>
    <t>RC1</t>
  </si>
  <si>
    <t>WF2</t>
  </si>
  <si>
    <t>V1</t>
  </si>
  <si>
    <t>LC2</t>
  </si>
  <si>
    <t>TP1</t>
  </si>
  <si>
    <t>V2</t>
  </si>
  <si>
    <t>LC3</t>
  </si>
  <si>
    <t>Lassen‡</t>
  </si>
  <si>
    <t>Yosemite</t>
  </si>
  <si>
    <t>Sequoia</t>
  </si>
  <si>
    <t>Species</t>
  </si>
  <si>
    <t>Detection method§</t>
  </si>
  <si>
    <r>
      <t>Occupancy analysis</t>
    </r>
    <r>
      <rPr>
        <sz val="12"/>
        <color theme="1"/>
        <rFont val="Times New Roman"/>
        <family val="1"/>
      </rPr>
      <t>†</t>
    </r>
  </si>
  <si>
    <t>Ammospermophilus leucurus</t>
  </si>
  <si>
    <t>St</t>
  </si>
  <si>
    <t>-</t>
  </si>
  <si>
    <t>---</t>
  </si>
  <si>
    <t>E + W</t>
  </si>
  <si>
    <t>Aplodontia rufa</t>
  </si>
  <si>
    <t>Sp</t>
  </si>
  <si>
    <t>Callospermophilus lateralis</t>
  </si>
  <si>
    <t>Y</t>
  </si>
  <si>
    <t>Chaetodipus californicus</t>
  </si>
  <si>
    <t>Clethrionomys californicus</t>
  </si>
  <si>
    <t>Dipodomys agilis</t>
  </si>
  <si>
    <t>Dipodomys californicus</t>
  </si>
  <si>
    <t>Dipodomys heermanni</t>
  </si>
  <si>
    <t>Dipodomys merriami</t>
  </si>
  <si>
    <t>Dipodomys ordii</t>
  </si>
  <si>
    <t>Dipodomys panamintinus</t>
  </si>
  <si>
    <t>Glaucomys sabrinus</t>
  </si>
  <si>
    <t>Lemmiscus curtatus</t>
  </si>
  <si>
    <t>Marmota flaviventris</t>
  </si>
  <si>
    <t>Obs</t>
  </si>
  <si>
    <t>N</t>
  </si>
  <si>
    <t>Microdipodops megacephalus</t>
  </si>
  <si>
    <t>Microtus californicus</t>
  </si>
  <si>
    <t>Microtus longicaudus</t>
  </si>
  <si>
    <t>Microtus montanus</t>
  </si>
  <si>
    <t>Neotoma bryanti</t>
  </si>
  <si>
    <t>Neotoma cinerea</t>
  </si>
  <si>
    <t>Neotoma fuscipes</t>
  </si>
  <si>
    <t>Neotoma lepida</t>
  </si>
  <si>
    <t>Neotoma macrotis</t>
  </si>
  <si>
    <t>Ochotona princeps</t>
  </si>
  <si>
    <t>Onychomys leucogaster</t>
  </si>
  <si>
    <t>Onychomys torridus</t>
  </si>
  <si>
    <t>Otospermophilus beecheyi</t>
  </si>
  <si>
    <t>Perognathus inornatus</t>
  </si>
  <si>
    <t>Perognathus longimembris</t>
  </si>
  <si>
    <t>Perognathus parvus</t>
  </si>
  <si>
    <t>Peromyscus boylii</t>
  </si>
  <si>
    <t>Peromyscus californicus</t>
  </si>
  <si>
    <t>Peromyscus crinitus</t>
  </si>
  <si>
    <t>Peromyscus maniculatus</t>
  </si>
  <si>
    <t>Peromyscus truei</t>
  </si>
  <si>
    <t>Phenacomys intermedius</t>
  </si>
  <si>
    <t>Reithrodontomys megalotis</t>
  </si>
  <si>
    <t>Sciurus griseus</t>
  </si>
  <si>
    <t>Sorex merriami</t>
  </si>
  <si>
    <t>Sorex monticolus</t>
  </si>
  <si>
    <t>Sorex ornatus</t>
  </si>
  <si>
    <t>Sorex palustris</t>
  </si>
  <si>
    <t>Sorex tenellus</t>
  </si>
  <si>
    <t>W*</t>
  </si>
  <si>
    <t>Sorex trowbridgii</t>
  </si>
  <si>
    <t>Sorex vagrans</t>
  </si>
  <si>
    <t>Tamias alpinus</t>
  </si>
  <si>
    <t>Tamias amoenus</t>
  </si>
  <si>
    <t>Tamias merriami</t>
  </si>
  <si>
    <t>Tamias minimus</t>
  </si>
  <si>
    <t>Tamias panamintinus</t>
  </si>
  <si>
    <t>Tamias quadrimaculatus</t>
  </si>
  <si>
    <t>Tamias senex</t>
  </si>
  <si>
    <t>Tamias speciosus</t>
  </si>
  <si>
    <t>Tamias umbrinus</t>
  </si>
  <si>
    <t>Tamiasciurus douglasii</t>
  </si>
  <si>
    <t>Thomomys bottae</t>
  </si>
  <si>
    <t>Thomomys monticola</t>
  </si>
  <si>
    <t>Thomomys talpoides</t>
  </si>
  <si>
    <t>Urocitellus beldingi</t>
  </si>
  <si>
    <t>Zapus princeps</t>
  </si>
  <si>
    <t>Ammospermophilus nelsoni</t>
  </si>
  <si>
    <r>
      <t>§</t>
    </r>
    <r>
      <rPr>
        <sz val="12"/>
        <color theme="1"/>
        <rFont val="Times New Roman"/>
        <family val="1"/>
      </rPr>
      <t>Detection methods were standardized trapping (St), specialized trapping (Sp), or observation (Obs).</t>
    </r>
  </si>
  <si>
    <r>
      <t>‡</t>
    </r>
    <r>
      <rPr>
        <sz val="12"/>
        <color theme="1"/>
        <rFont val="Times New Roman"/>
        <family val="1"/>
      </rPr>
      <t xml:space="preserve">Species were detected on the east (E) and/or west (W) slopes within each region and detections within each region are listed as detected (0) or not detected (1) in the historical (H) or the modern (M) eras. </t>
    </r>
  </si>
  <si>
    <t xml:space="preserve">* New species records detected during our surveys. </t>
  </si>
  <si>
    <t>Total                                          67</t>
  </si>
  <si>
    <t>Brachylagus idahoensis</t>
  </si>
  <si>
    <t>Sylvilagus audubonii</t>
  </si>
  <si>
    <t>Sylvilagus bachmani</t>
  </si>
  <si>
    <t>Sylvilagus nuttallii</t>
  </si>
  <si>
    <t>Scapanus latimanus</t>
  </si>
  <si>
    <t>Dipodomys nitratoides</t>
  </si>
  <si>
    <t>†Species included in the analysis of range shifts were both species with (Y) and without (N) sufficient data for occupancy analysis. Of the 67 species we examined, 54 were detected using standardized trapping, 28 were included in the occupancy analyses and an additional 6 species were included in the analysis of range shifts.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</si>
</sst>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2"/>
      <color theme="1"/>
      <name val="Cambria"/>
      <family val="1"/>
    </font>
    <font>
      <sz val="10"/>
      <color rgb="FF000000"/>
      <name val="Times New Roman"/>
      <family val="1"/>
    </font>
    <font>
      <sz val="12"/>
      <color theme="1"/>
      <name val="Times New Roman"/>
      <family val="1"/>
    </font>
    <font>
      <i/>
      <sz val="10"/>
      <color rgb="FF000000"/>
      <name val="Times New Roman"/>
      <family val="1"/>
    </font>
    <font>
      <b/>
      <sz val="10"/>
      <color rgb="FF000000"/>
      <name val="Times New Roman"/>
      <family val="1"/>
    </font>
  </fonts>
  <fills count="2">
    <fill>
      <patternFill patternType="none"/>
    </fill>
    <fill>
      <patternFill patternType="gray125"/>
    </fill>
  </fills>
  <borders count="4">
    <border>
      <left/>
      <right/>
      <top/>
      <bottom/>
      <diagonal/>
    </border>
    <border>
      <left/>
      <right/>
      <top style="medium">
        <color indexed="64"/>
      </top>
      <bottom style="medium">
        <color indexed="64"/>
      </bottom>
      <diagonal/>
    </border>
    <border>
      <left/>
      <right/>
      <top/>
      <bottom style="medium">
        <color indexed="64"/>
      </bottom>
      <diagonal/>
    </border>
    <border>
      <left/>
      <right/>
      <top style="medium">
        <color indexed="64"/>
      </top>
      <bottom/>
      <diagonal/>
    </border>
  </borders>
  <cellStyleXfs count="1">
    <xf numFmtId="0" fontId="0" fillId="0" borderId="0"/>
  </cellStyleXfs>
  <cellXfs count="26">
    <xf numFmtId="0" fontId="0" fillId="0" borderId="0" xfId="0"/>
    <xf numFmtId="0" fontId="2" fillId="0" borderId="1" xfId="0" applyFont="1" applyBorder="1" applyAlignment="1">
      <alignment horizontal="center" vertical="center"/>
    </xf>
    <xf numFmtId="0" fontId="2" fillId="0" borderId="0" xfId="0" applyFont="1" applyAlignment="1">
      <alignment vertical="center"/>
    </xf>
    <xf numFmtId="0" fontId="2" fillId="0" borderId="0" xfId="0" applyFont="1" applyAlignment="1">
      <alignment horizontal="center" vertical="center" wrapText="1"/>
    </xf>
    <xf numFmtId="0" fontId="2" fillId="0" borderId="0" xfId="0" applyFont="1" applyAlignment="1">
      <alignment horizontal="right" vertical="center"/>
    </xf>
    <xf numFmtId="0" fontId="2" fillId="0" borderId="0" xfId="0" applyFont="1" applyAlignment="1">
      <alignment horizontal="center" vertical="center"/>
    </xf>
    <xf numFmtId="0" fontId="2" fillId="0" borderId="2" xfId="0" applyFont="1" applyBorder="1" applyAlignment="1">
      <alignment vertical="center"/>
    </xf>
    <xf numFmtId="0" fontId="2" fillId="0" borderId="2" xfId="0" applyFont="1" applyBorder="1" applyAlignment="1">
      <alignment horizontal="center" vertical="center"/>
    </xf>
    <xf numFmtId="0" fontId="2" fillId="0" borderId="2" xfId="0" applyFont="1" applyBorder="1" applyAlignment="1">
      <alignment horizontal="right" vertical="center"/>
    </xf>
    <xf numFmtId="0" fontId="2" fillId="0" borderId="0" xfId="0" applyFont="1" applyBorder="1" applyAlignment="1">
      <alignment vertical="center"/>
    </xf>
    <xf numFmtId="0" fontId="2" fillId="0" borderId="0" xfId="0" applyFont="1" applyBorder="1" applyAlignment="1">
      <alignment horizontal="center" vertical="center"/>
    </xf>
    <xf numFmtId="0" fontId="2" fillId="0" borderId="0" xfId="0" applyFont="1" applyBorder="1" applyAlignment="1">
      <alignment horizontal="right" vertical="center"/>
    </xf>
    <xf numFmtId="0" fontId="2" fillId="0" borderId="3" xfId="0" applyFont="1" applyBorder="1" applyAlignment="1">
      <alignment vertical="center" wrapText="1"/>
    </xf>
    <xf numFmtId="0" fontId="2" fillId="0" borderId="2" xfId="0" applyFont="1" applyBorder="1" applyAlignment="1">
      <alignment vertical="center" wrapText="1"/>
    </xf>
    <xf numFmtId="0" fontId="2" fillId="0" borderId="2" xfId="0" applyFont="1" applyBorder="1" applyAlignment="1">
      <alignment horizontal="center" vertical="center" wrapText="1"/>
    </xf>
    <xf numFmtId="0" fontId="4" fillId="0" borderId="0" xfId="0" applyFont="1" applyAlignment="1">
      <alignment vertical="center" wrapText="1"/>
    </xf>
    <xf numFmtId="0" fontId="1" fillId="0" borderId="0" xfId="0" applyFont="1" applyAlignment="1">
      <alignment wrapText="1"/>
    </xf>
    <xf numFmtId="0" fontId="5" fillId="0" borderId="2" xfId="0" applyFont="1" applyBorder="1" applyAlignment="1">
      <alignment vertical="center" wrapText="1"/>
    </xf>
    <xf numFmtId="0" fontId="5" fillId="0" borderId="2" xfId="0" applyFont="1" applyBorder="1" applyAlignment="1">
      <alignment horizontal="center" vertical="center" wrapText="1"/>
    </xf>
    <xf numFmtId="0" fontId="2" fillId="0" borderId="1" xfId="0" applyFont="1" applyBorder="1" applyAlignment="1">
      <alignment horizontal="center" vertical="center" wrapText="1"/>
    </xf>
    <xf numFmtId="0" fontId="2" fillId="0" borderId="0" xfId="0" applyFont="1" applyAlignment="1">
      <alignment horizontal="center" vertical="center" wrapText="1"/>
    </xf>
    <xf numFmtId="0" fontId="2" fillId="0" borderId="3" xfId="0" applyFont="1" applyBorder="1" applyAlignment="1">
      <alignment horizontal="center" vertical="center" wrapText="1"/>
    </xf>
    <xf numFmtId="0" fontId="2" fillId="0" borderId="3" xfId="0" applyFont="1" applyBorder="1" applyAlignment="1">
      <alignment horizontal="center" vertical="center" wrapText="1"/>
    </xf>
    <xf numFmtId="0" fontId="3" fillId="0" borderId="0" xfId="0" applyFont="1" applyAlignment="1">
      <alignment vertical="center"/>
    </xf>
    <xf numFmtId="0" fontId="1" fillId="0" borderId="0" xfId="0" applyFont="1" applyAlignment="1">
      <alignment horizontal="center" wrapText="1"/>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01"/>
  <sheetViews>
    <sheetView topLeftCell="A89" workbookViewId="0">
      <selection activeCell="O144" sqref="O144"/>
    </sheetView>
  </sheetViews>
  <sheetFormatPr defaultRowHeight="15" x14ac:dyDescent="0.25"/>
  <sheetData>
    <row r="1" spans="1:21" ht="15.75" thickBot="1" x14ac:dyDescent="0.3">
      <c r="A1" s="1" t="s">
        <v>0</v>
      </c>
      <c r="B1" s="1" t="s">
        <v>1</v>
      </c>
      <c r="C1" s="1" t="s">
        <v>2</v>
      </c>
      <c r="D1" s="1" t="s">
        <v>3</v>
      </c>
      <c r="E1" s="1" t="s">
        <v>4</v>
      </c>
      <c r="F1" s="1" t="s">
        <v>5</v>
      </c>
      <c r="G1" s="1" t="s">
        <v>6</v>
      </c>
      <c r="O1" s="2" t="s">
        <v>45</v>
      </c>
      <c r="P1" s="3">
        <v>40.202599999999997</v>
      </c>
      <c r="Q1" s="3">
        <v>-122.21628</v>
      </c>
      <c r="R1" s="3" t="s">
        <v>46</v>
      </c>
      <c r="S1" s="3" t="s">
        <v>9</v>
      </c>
      <c r="T1" s="3" t="s">
        <v>10</v>
      </c>
      <c r="U1" s="4">
        <v>80</v>
      </c>
    </row>
    <row r="2" spans="1:21" x14ac:dyDescent="0.25">
      <c r="A2" s="2" t="s">
        <v>7</v>
      </c>
      <c r="B2" s="3">
        <v>40.190330000000003</v>
      </c>
      <c r="C2" s="3">
        <v>-122.22521</v>
      </c>
      <c r="D2" s="3" t="s">
        <v>8</v>
      </c>
      <c r="E2" s="3" t="s">
        <v>9</v>
      </c>
      <c r="F2" s="3" t="s">
        <v>10</v>
      </c>
      <c r="G2" s="4">
        <v>83</v>
      </c>
      <c r="O2" s="2" t="s">
        <v>47</v>
      </c>
      <c r="P2" s="3">
        <v>40.093249999999998</v>
      </c>
      <c r="Q2" s="3">
        <v>-122.22687000000001</v>
      </c>
      <c r="R2" s="3" t="s">
        <v>46</v>
      </c>
      <c r="S2" s="3" t="s">
        <v>9</v>
      </c>
      <c r="T2" s="3" t="s">
        <v>10</v>
      </c>
      <c r="U2" s="4">
        <v>92</v>
      </c>
    </row>
    <row r="3" spans="1:21" x14ac:dyDescent="0.25">
      <c r="A3" s="2" t="s">
        <v>11</v>
      </c>
      <c r="B3" s="3">
        <v>40.212179999999996</v>
      </c>
      <c r="C3" s="3">
        <v>-122.22977</v>
      </c>
      <c r="D3" s="3" t="s">
        <v>8</v>
      </c>
      <c r="E3" s="3" t="s">
        <v>9</v>
      </c>
      <c r="F3" s="3" t="s">
        <v>10</v>
      </c>
      <c r="G3" s="4">
        <v>89</v>
      </c>
      <c r="O3" s="2" t="s">
        <v>48</v>
      </c>
      <c r="P3" s="3">
        <v>40.29721</v>
      </c>
      <c r="Q3" s="3">
        <v>-122.17534000000001</v>
      </c>
      <c r="R3" s="3" t="s">
        <v>46</v>
      </c>
      <c r="S3" s="3" t="s">
        <v>9</v>
      </c>
      <c r="T3" s="3" t="s">
        <v>10</v>
      </c>
      <c r="U3" s="4">
        <v>97</v>
      </c>
    </row>
    <row r="4" spans="1:21" x14ac:dyDescent="0.25">
      <c r="A4" s="2" t="s">
        <v>12</v>
      </c>
      <c r="B4" s="3">
        <v>40.170699999999997</v>
      </c>
      <c r="C4" s="3">
        <v>-122.1254</v>
      </c>
      <c r="D4" s="3" t="s">
        <v>8</v>
      </c>
      <c r="E4" s="3" t="s">
        <v>9</v>
      </c>
      <c r="F4" s="3" t="s">
        <v>10</v>
      </c>
      <c r="G4" s="4">
        <v>90</v>
      </c>
      <c r="O4" s="2" t="s">
        <v>49</v>
      </c>
      <c r="P4" s="3">
        <v>40.319969999999998</v>
      </c>
      <c r="Q4" s="3">
        <v>-122.18149</v>
      </c>
      <c r="R4" s="3" t="s">
        <v>46</v>
      </c>
      <c r="S4" s="3" t="s">
        <v>9</v>
      </c>
      <c r="T4" s="3" t="s">
        <v>10</v>
      </c>
      <c r="U4" s="4">
        <v>106</v>
      </c>
    </row>
    <row r="5" spans="1:21" x14ac:dyDescent="0.25">
      <c r="A5" s="2" t="s">
        <v>13</v>
      </c>
      <c r="B5" s="3">
        <v>40.133899999999997</v>
      </c>
      <c r="C5" s="3">
        <v>-122.20610000000001</v>
      </c>
      <c r="D5" s="3" t="s">
        <v>8</v>
      </c>
      <c r="E5" s="3" t="s">
        <v>9</v>
      </c>
      <c r="F5" s="3" t="s">
        <v>10</v>
      </c>
      <c r="G5" s="4">
        <v>92</v>
      </c>
      <c r="O5" s="2" t="s">
        <v>50</v>
      </c>
      <c r="P5" s="3">
        <v>40.389270000000003</v>
      </c>
      <c r="Q5" s="3">
        <v>-122.1922</v>
      </c>
      <c r="R5" s="3" t="s">
        <v>46</v>
      </c>
      <c r="S5" s="3" t="s">
        <v>9</v>
      </c>
      <c r="T5" s="3" t="s">
        <v>10</v>
      </c>
      <c r="U5" s="4">
        <v>111</v>
      </c>
    </row>
    <row r="6" spans="1:21" x14ac:dyDescent="0.25">
      <c r="A6" s="2" t="s">
        <v>14</v>
      </c>
      <c r="B6" s="3">
        <v>40.374789999999997</v>
      </c>
      <c r="C6" s="3">
        <v>-122.18016</v>
      </c>
      <c r="D6" s="3" t="s">
        <v>8</v>
      </c>
      <c r="E6" s="3" t="s">
        <v>9</v>
      </c>
      <c r="F6" s="3" t="s">
        <v>10</v>
      </c>
      <c r="G6" s="4">
        <v>110</v>
      </c>
      <c r="O6" s="2" t="s">
        <v>51</v>
      </c>
      <c r="P6" s="3">
        <v>40.30254</v>
      </c>
      <c r="Q6" s="3">
        <v>-122.10614</v>
      </c>
      <c r="R6" s="3" t="s">
        <v>46</v>
      </c>
      <c r="S6" s="3" t="s">
        <v>9</v>
      </c>
      <c r="T6" s="3" t="s">
        <v>10</v>
      </c>
      <c r="U6" s="4">
        <v>168</v>
      </c>
    </row>
    <row r="7" spans="1:21" x14ac:dyDescent="0.25">
      <c r="A7" s="2" t="s">
        <v>15</v>
      </c>
      <c r="B7" s="3">
        <v>40.322159999999997</v>
      </c>
      <c r="C7" s="3">
        <v>-122.28557000000001</v>
      </c>
      <c r="D7" s="3" t="s">
        <v>8</v>
      </c>
      <c r="E7" s="3" t="s">
        <v>9</v>
      </c>
      <c r="F7" s="3" t="s">
        <v>10</v>
      </c>
      <c r="G7" s="4">
        <v>177</v>
      </c>
      <c r="O7" s="2" t="s">
        <v>52</v>
      </c>
      <c r="P7" s="3">
        <v>40.330649999999999</v>
      </c>
      <c r="Q7" s="3">
        <v>-122.07261</v>
      </c>
      <c r="R7" s="3" t="s">
        <v>46</v>
      </c>
      <c r="S7" s="3" t="s">
        <v>9</v>
      </c>
      <c r="T7" s="3" t="s">
        <v>10</v>
      </c>
      <c r="U7" s="4">
        <v>210</v>
      </c>
    </row>
    <row r="8" spans="1:21" x14ac:dyDescent="0.25">
      <c r="A8" s="2" t="s">
        <v>16</v>
      </c>
      <c r="B8" s="3">
        <v>40.314599999999999</v>
      </c>
      <c r="C8" s="3">
        <v>-122.06950000000001</v>
      </c>
      <c r="D8" s="3" t="s">
        <v>8</v>
      </c>
      <c r="E8" s="3" t="s">
        <v>9</v>
      </c>
      <c r="F8" s="3" t="s">
        <v>10</v>
      </c>
      <c r="G8" s="4">
        <v>186</v>
      </c>
      <c r="O8" s="2" t="s">
        <v>53</v>
      </c>
      <c r="P8" s="3">
        <v>40.282609999999998</v>
      </c>
      <c r="Q8" s="3">
        <v>-122.12289</v>
      </c>
      <c r="R8" s="3" t="s">
        <v>46</v>
      </c>
      <c r="S8" s="3" t="s">
        <v>9</v>
      </c>
      <c r="T8" s="3" t="s">
        <v>10</v>
      </c>
      <c r="U8" s="4">
        <v>270</v>
      </c>
    </row>
    <row r="9" spans="1:21" x14ac:dyDescent="0.25">
      <c r="A9" s="2" t="s">
        <v>17</v>
      </c>
      <c r="B9" s="3">
        <v>40.240380000000002</v>
      </c>
      <c r="C9" s="3">
        <v>-122.11096000000001</v>
      </c>
      <c r="D9" s="3" t="s">
        <v>8</v>
      </c>
      <c r="E9" s="3" t="s">
        <v>9</v>
      </c>
      <c r="F9" s="3" t="s">
        <v>10</v>
      </c>
      <c r="G9" s="4">
        <v>230</v>
      </c>
      <c r="O9" s="2" t="s">
        <v>54</v>
      </c>
      <c r="P9" s="3">
        <v>40.436529999999998</v>
      </c>
      <c r="Q9" s="3">
        <v>-121.87544</v>
      </c>
      <c r="R9" s="3" t="s">
        <v>46</v>
      </c>
      <c r="S9" s="3" t="s">
        <v>9</v>
      </c>
      <c r="T9" s="3" t="s">
        <v>10</v>
      </c>
      <c r="U9" s="4">
        <v>597</v>
      </c>
    </row>
    <row r="10" spans="1:21" x14ac:dyDescent="0.25">
      <c r="A10" s="2" t="s">
        <v>18</v>
      </c>
      <c r="B10" s="3">
        <v>40.425440000000002</v>
      </c>
      <c r="C10" s="3">
        <v>-121.88927</v>
      </c>
      <c r="D10" s="3" t="s">
        <v>8</v>
      </c>
      <c r="E10" s="3" t="s">
        <v>9</v>
      </c>
      <c r="F10" s="3" t="s">
        <v>10</v>
      </c>
      <c r="G10" s="4">
        <v>564</v>
      </c>
      <c r="O10" s="2" t="s">
        <v>55</v>
      </c>
      <c r="P10" s="3">
        <v>40.311239999999998</v>
      </c>
      <c r="Q10" s="3">
        <v>-121.76428</v>
      </c>
      <c r="R10" s="3" t="s">
        <v>46</v>
      </c>
      <c r="S10" s="3" t="s">
        <v>9</v>
      </c>
      <c r="T10" s="3" t="s">
        <v>10</v>
      </c>
      <c r="U10" s="4">
        <v>1047</v>
      </c>
    </row>
    <row r="11" spans="1:21" x14ac:dyDescent="0.25">
      <c r="A11" s="2" t="s">
        <v>19</v>
      </c>
      <c r="B11" s="3">
        <v>40.309600000000003</v>
      </c>
      <c r="C11" s="3">
        <v>-121.76779999999999</v>
      </c>
      <c r="D11" s="3" t="s">
        <v>8</v>
      </c>
      <c r="E11" s="3" t="s">
        <v>9</v>
      </c>
      <c r="F11" s="3" t="s">
        <v>10</v>
      </c>
      <c r="G11" s="4">
        <v>1051</v>
      </c>
      <c r="O11" s="2" t="s">
        <v>56</v>
      </c>
      <c r="P11" s="3">
        <v>40.339480000000002</v>
      </c>
      <c r="Q11" s="3">
        <v>-121.60919</v>
      </c>
      <c r="R11" s="3" t="s">
        <v>46</v>
      </c>
      <c r="S11" s="3" t="s">
        <v>9</v>
      </c>
      <c r="T11" s="3" t="s">
        <v>10</v>
      </c>
      <c r="U11" s="4">
        <v>1468</v>
      </c>
    </row>
    <row r="12" spans="1:21" x14ac:dyDescent="0.25">
      <c r="A12" s="2" t="s">
        <v>20</v>
      </c>
      <c r="B12" s="3">
        <v>40.308250000000001</v>
      </c>
      <c r="C12" s="3">
        <v>-121.73812</v>
      </c>
      <c r="D12" s="3" t="s">
        <v>8</v>
      </c>
      <c r="E12" s="3" t="s">
        <v>9</v>
      </c>
      <c r="F12" s="3" t="s">
        <v>10</v>
      </c>
      <c r="G12" s="4">
        <v>1147</v>
      </c>
      <c r="O12" s="2" t="s">
        <v>14</v>
      </c>
      <c r="P12" s="3">
        <v>40.349449999999997</v>
      </c>
      <c r="Q12" s="3">
        <v>-121.63171</v>
      </c>
      <c r="R12" s="3" t="s">
        <v>46</v>
      </c>
      <c r="S12" s="3" t="s">
        <v>9</v>
      </c>
      <c r="T12" s="3" t="s">
        <v>10</v>
      </c>
      <c r="U12" s="4">
        <v>1495</v>
      </c>
    </row>
    <row r="13" spans="1:21" x14ac:dyDescent="0.25">
      <c r="A13" s="2" t="s">
        <v>23</v>
      </c>
      <c r="B13" s="3">
        <v>40.337760000000003</v>
      </c>
      <c r="C13" s="3">
        <v>-121.59613</v>
      </c>
      <c r="D13" s="3" t="s">
        <v>8</v>
      </c>
      <c r="E13" s="3" t="s">
        <v>9</v>
      </c>
      <c r="F13" s="3" t="s">
        <v>10</v>
      </c>
      <c r="G13" s="4">
        <v>1478</v>
      </c>
      <c r="O13" s="2" t="s">
        <v>57</v>
      </c>
      <c r="P13" s="3">
        <v>40.552309999999999</v>
      </c>
      <c r="Q13" s="3">
        <v>-120.81467000000001</v>
      </c>
      <c r="R13" s="3" t="s">
        <v>46</v>
      </c>
      <c r="S13" s="3" t="s">
        <v>9</v>
      </c>
      <c r="T13" s="3" t="s">
        <v>10</v>
      </c>
      <c r="U13" s="4">
        <v>1559</v>
      </c>
    </row>
    <row r="14" spans="1:21" x14ac:dyDescent="0.25">
      <c r="A14" s="2" t="s">
        <v>24</v>
      </c>
      <c r="B14" s="3">
        <v>40.3489</v>
      </c>
      <c r="C14" s="3">
        <v>-121.5878</v>
      </c>
      <c r="D14" s="3" t="s">
        <v>8</v>
      </c>
      <c r="E14" s="3" t="s">
        <v>9</v>
      </c>
      <c r="F14" s="3" t="s">
        <v>10</v>
      </c>
      <c r="G14" s="4">
        <v>1514</v>
      </c>
      <c r="O14" s="2" t="s">
        <v>58</v>
      </c>
      <c r="P14" s="3">
        <v>40.667960000000001</v>
      </c>
      <c r="Q14" s="3">
        <v>-120.78612</v>
      </c>
      <c r="R14" s="3" t="s">
        <v>46</v>
      </c>
      <c r="S14" s="3" t="s">
        <v>9</v>
      </c>
      <c r="T14" s="3" t="s">
        <v>10</v>
      </c>
      <c r="U14" s="4">
        <v>1568</v>
      </c>
    </row>
    <row r="15" spans="1:21" x14ac:dyDescent="0.25">
      <c r="A15" s="2" t="s">
        <v>25</v>
      </c>
      <c r="B15" s="3">
        <v>40.3628</v>
      </c>
      <c r="C15" s="3">
        <v>-121.5663</v>
      </c>
      <c r="D15" s="3" t="s">
        <v>8</v>
      </c>
      <c r="E15" s="3" t="s">
        <v>9</v>
      </c>
      <c r="F15" s="3" t="s">
        <v>10</v>
      </c>
      <c r="G15" s="4">
        <v>1550</v>
      </c>
      <c r="O15" s="2" t="s">
        <v>59</v>
      </c>
      <c r="P15" s="3">
        <v>40.592930000000003</v>
      </c>
      <c r="Q15" s="3">
        <v>-120.8443</v>
      </c>
      <c r="R15" s="3" t="s">
        <v>46</v>
      </c>
      <c r="S15" s="3" t="s">
        <v>9</v>
      </c>
      <c r="T15" s="3" t="s">
        <v>10</v>
      </c>
      <c r="U15" s="4">
        <v>1591</v>
      </c>
    </row>
    <row r="16" spans="1:21" x14ac:dyDescent="0.25">
      <c r="A16" s="2" t="s">
        <v>26</v>
      </c>
      <c r="B16" s="3">
        <v>40.572929999999999</v>
      </c>
      <c r="C16" s="3">
        <v>-120.83802</v>
      </c>
      <c r="D16" s="3" t="s">
        <v>8</v>
      </c>
      <c r="E16" s="3" t="s">
        <v>9</v>
      </c>
      <c r="F16" s="3" t="s">
        <v>10</v>
      </c>
      <c r="G16" s="4">
        <v>1562</v>
      </c>
      <c r="O16" s="2" t="s">
        <v>60</v>
      </c>
      <c r="P16" s="3">
        <v>40.358040000000003</v>
      </c>
      <c r="Q16" s="3">
        <v>-121.55757</v>
      </c>
      <c r="R16" s="3" t="s">
        <v>46</v>
      </c>
      <c r="S16" s="3" t="s">
        <v>9</v>
      </c>
      <c r="T16" s="3" t="s">
        <v>10</v>
      </c>
      <c r="U16" s="4">
        <v>1616</v>
      </c>
    </row>
    <row r="17" spans="1:21" x14ac:dyDescent="0.25">
      <c r="A17" s="2" t="s">
        <v>27</v>
      </c>
      <c r="B17" s="3">
        <v>40.670940000000002</v>
      </c>
      <c r="C17" s="3">
        <v>-120.78958</v>
      </c>
      <c r="D17" s="3" t="s">
        <v>8</v>
      </c>
      <c r="E17" s="3" t="s">
        <v>9</v>
      </c>
      <c r="F17" s="3" t="s">
        <v>10</v>
      </c>
      <c r="G17" s="4">
        <v>1564</v>
      </c>
      <c r="O17" s="2" t="s">
        <v>62</v>
      </c>
      <c r="P17" s="3">
        <v>40.525820000000003</v>
      </c>
      <c r="Q17" s="3">
        <v>-120.76727</v>
      </c>
      <c r="R17" s="3" t="s">
        <v>46</v>
      </c>
      <c r="S17" s="3" t="s">
        <v>9</v>
      </c>
      <c r="T17" s="3" t="s">
        <v>10</v>
      </c>
      <c r="U17" s="4">
        <v>1626</v>
      </c>
    </row>
    <row r="18" spans="1:21" x14ac:dyDescent="0.25">
      <c r="A18" s="2" t="s">
        <v>28</v>
      </c>
      <c r="B18" s="3">
        <v>40.734389999999998</v>
      </c>
      <c r="C18" s="3">
        <v>-120.71964</v>
      </c>
      <c r="D18" s="3" t="s">
        <v>8</v>
      </c>
      <c r="E18" s="3" t="s">
        <v>9</v>
      </c>
      <c r="F18" s="3" t="s">
        <v>10</v>
      </c>
      <c r="G18" s="4">
        <v>1583</v>
      </c>
      <c r="O18" s="2" t="s">
        <v>35</v>
      </c>
      <c r="P18" s="3">
        <v>40.405859999999997</v>
      </c>
      <c r="Q18" s="3">
        <v>-121.36288999999999</v>
      </c>
      <c r="R18" s="3" t="s">
        <v>46</v>
      </c>
      <c r="S18" s="3" t="s">
        <v>9</v>
      </c>
      <c r="T18" s="3" t="s">
        <v>10</v>
      </c>
      <c r="U18" s="4">
        <v>1657</v>
      </c>
    </row>
    <row r="19" spans="1:21" x14ac:dyDescent="0.25">
      <c r="A19" s="2" t="s">
        <v>29</v>
      </c>
      <c r="B19" s="3">
        <v>40.432679999999998</v>
      </c>
      <c r="C19" s="3">
        <v>-121.35207</v>
      </c>
      <c r="D19" s="3" t="s">
        <v>8</v>
      </c>
      <c r="E19" s="3" t="s">
        <v>9</v>
      </c>
      <c r="F19" s="3" t="s">
        <v>10</v>
      </c>
      <c r="G19" s="4">
        <v>1607</v>
      </c>
      <c r="O19" s="2" t="s">
        <v>68</v>
      </c>
      <c r="P19" s="3">
        <v>40.344119999999997</v>
      </c>
      <c r="Q19" s="3">
        <v>-121.43943</v>
      </c>
      <c r="R19" s="3" t="s">
        <v>46</v>
      </c>
      <c r="S19" s="3" t="s">
        <v>9</v>
      </c>
      <c r="T19" s="3" t="s">
        <v>10</v>
      </c>
      <c r="U19" s="4">
        <v>1664</v>
      </c>
    </row>
    <row r="20" spans="1:21" x14ac:dyDescent="0.25">
      <c r="A20" s="2" t="s">
        <v>35</v>
      </c>
      <c r="B20" s="3">
        <v>40.405239999999999</v>
      </c>
      <c r="C20" s="3">
        <v>-121.36573</v>
      </c>
      <c r="D20" s="3" t="s">
        <v>8</v>
      </c>
      <c r="E20" s="3" t="s">
        <v>9</v>
      </c>
      <c r="F20" s="3" t="s">
        <v>10</v>
      </c>
      <c r="G20" s="4">
        <v>1654</v>
      </c>
      <c r="O20" s="2" t="s">
        <v>70</v>
      </c>
      <c r="P20" s="3">
        <v>40.368899999999996</v>
      </c>
      <c r="Q20" s="3">
        <v>-121.53831</v>
      </c>
      <c r="R20" s="3" t="s">
        <v>46</v>
      </c>
      <c r="S20" s="3" t="s">
        <v>9</v>
      </c>
      <c r="T20" s="3" t="s">
        <v>10</v>
      </c>
      <c r="U20" s="4">
        <v>1723</v>
      </c>
    </row>
    <row r="21" spans="1:21" x14ac:dyDescent="0.25">
      <c r="A21" s="2" t="s">
        <v>38</v>
      </c>
      <c r="B21" s="3">
        <v>40.444229999999997</v>
      </c>
      <c r="C21" s="3">
        <v>-121.3938</v>
      </c>
      <c r="D21" s="3" t="s">
        <v>8</v>
      </c>
      <c r="E21" s="3" t="s">
        <v>9</v>
      </c>
      <c r="F21" s="3" t="s">
        <v>10</v>
      </c>
      <c r="G21" s="4">
        <v>1773</v>
      </c>
      <c r="O21" s="2" t="s">
        <v>72</v>
      </c>
      <c r="P21" s="3">
        <v>40.444659999999999</v>
      </c>
      <c r="Q21" s="3">
        <v>-121.4085</v>
      </c>
      <c r="R21" s="3" t="s">
        <v>46</v>
      </c>
      <c r="S21" s="3" t="s">
        <v>9</v>
      </c>
      <c r="T21" s="3" t="s">
        <v>10</v>
      </c>
      <c r="U21" s="4">
        <v>1750</v>
      </c>
    </row>
    <row r="22" spans="1:21" x14ac:dyDescent="0.25">
      <c r="A22" s="2" t="s">
        <v>39</v>
      </c>
      <c r="B22" s="3">
        <v>40.531399999999998</v>
      </c>
      <c r="C22" s="3">
        <v>-121.56480000000001</v>
      </c>
      <c r="D22" s="3" t="s">
        <v>8</v>
      </c>
      <c r="E22" s="3" t="s">
        <v>9</v>
      </c>
      <c r="F22" s="3" t="s">
        <v>10</v>
      </c>
      <c r="G22" s="4">
        <v>1790</v>
      </c>
      <c r="O22" s="2" t="s">
        <v>39</v>
      </c>
      <c r="P22" s="3">
        <v>40.537590000000002</v>
      </c>
      <c r="Q22" s="3">
        <v>-121.57017999999999</v>
      </c>
      <c r="R22" s="3" t="s">
        <v>46</v>
      </c>
      <c r="S22" s="3" t="s">
        <v>9</v>
      </c>
      <c r="T22" s="3" t="s">
        <v>10</v>
      </c>
      <c r="U22" s="4">
        <v>1791</v>
      </c>
    </row>
    <row r="23" spans="1:21" x14ac:dyDescent="0.25">
      <c r="A23" s="2" t="s">
        <v>40</v>
      </c>
      <c r="B23" s="3">
        <v>40.5642</v>
      </c>
      <c r="C23" s="3">
        <v>-121.30239</v>
      </c>
      <c r="D23" s="3" t="s">
        <v>8</v>
      </c>
      <c r="E23" s="3" t="s">
        <v>9</v>
      </c>
      <c r="F23" s="3" t="s">
        <v>10</v>
      </c>
      <c r="G23" s="4">
        <v>1854</v>
      </c>
      <c r="O23" s="2" t="s">
        <v>74</v>
      </c>
      <c r="P23" s="3">
        <v>40.587200000000003</v>
      </c>
      <c r="Q23" s="3">
        <v>-121.28702</v>
      </c>
      <c r="R23" s="3" t="s">
        <v>46</v>
      </c>
      <c r="S23" s="3" t="s">
        <v>9</v>
      </c>
      <c r="T23" s="3" t="s">
        <v>10</v>
      </c>
      <c r="U23" s="4">
        <v>1793</v>
      </c>
    </row>
    <row r="24" spans="1:21" x14ac:dyDescent="0.25">
      <c r="A24" s="2" t="s">
        <v>41</v>
      </c>
      <c r="B24" s="3">
        <v>40.414700000000003</v>
      </c>
      <c r="C24" s="3">
        <v>-121.53189999999999</v>
      </c>
      <c r="D24" s="3" t="s">
        <v>8</v>
      </c>
      <c r="E24" s="3" t="s">
        <v>9</v>
      </c>
      <c r="F24" s="3" t="s">
        <v>10</v>
      </c>
      <c r="G24" s="4">
        <v>1979</v>
      </c>
      <c r="O24" s="2" t="s">
        <v>40</v>
      </c>
      <c r="P24" s="3">
        <v>40.56241</v>
      </c>
      <c r="Q24" s="3">
        <v>-121.29966</v>
      </c>
      <c r="R24" s="3" t="s">
        <v>46</v>
      </c>
      <c r="S24" s="3" t="s">
        <v>9</v>
      </c>
      <c r="T24" s="3" t="s">
        <v>10</v>
      </c>
      <c r="U24" s="4">
        <v>1849</v>
      </c>
    </row>
    <row r="25" spans="1:21" x14ac:dyDescent="0.25">
      <c r="A25" s="2" t="s">
        <v>42</v>
      </c>
      <c r="B25" s="3">
        <v>40.459690000000002</v>
      </c>
      <c r="C25" s="3">
        <v>-121.44184</v>
      </c>
      <c r="D25" s="3" t="s">
        <v>8</v>
      </c>
      <c r="E25" s="3" t="s">
        <v>9</v>
      </c>
      <c r="F25" s="3" t="s">
        <v>10</v>
      </c>
      <c r="G25" s="4">
        <v>2085</v>
      </c>
      <c r="O25" s="2" t="s">
        <v>75</v>
      </c>
      <c r="P25" s="3">
        <v>40.412199999999999</v>
      </c>
      <c r="Q25" s="3">
        <v>-121.53191</v>
      </c>
      <c r="R25" s="3" t="s">
        <v>46</v>
      </c>
      <c r="S25" s="3" t="s">
        <v>9</v>
      </c>
      <c r="T25" s="3" t="s">
        <v>10</v>
      </c>
      <c r="U25" s="4">
        <v>1975</v>
      </c>
    </row>
    <row r="26" spans="1:21" x14ac:dyDescent="0.25">
      <c r="A26" s="2" t="s">
        <v>43</v>
      </c>
      <c r="B26" s="3">
        <v>40.463509999999999</v>
      </c>
      <c r="C26" s="3">
        <v>-121.47197</v>
      </c>
      <c r="D26" s="3" t="s">
        <v>8</v>
      </c>
      <c r="E26" s="3" t="s">
        <v>9</v>
      </c>
      <c r="F26" s="3" t="s">
        <v>10</v>
      </c>
      <c r="G26" s="4">
        <v>2262</v>
      </c>
      <c r="O26" s="2" t="s">
        <v>76</v>
      </c>
      <c r="P26" s="3">
        <v>40.459710000000001</v>
      </c>
      <c r="Q26" s="3">
        <v>-121.44477999999999</v>
      </c>
      <c r="R26" s="3" t="s">
        <v>46</v>
      </c>
      <c r="S26" s="3" t="s">
        <v>9</v>
      </c>
      <c r="T26" s="3" t="s">
        <v>10</v>
      </c>
      <c r="U26" s="4">
        <v>2100</v>
      </c>
    </row>
    <row r="27" spans="1:21" x14ac:dyDescent="0.25">
      <c r="A27" s="2" t="s">
        <v>44</v>
      </c>
      <c r="B27" s="3">
        <v>40.46913</v>
      </c>
      <c r="C27" s="3">
        <v>-121.5185</v>
      </c>
      <c r="D27" s="3" t="s">
        <v>8</v>
      </c>
      <c r="E27" s="3" t="s">
        <v>9</v>
      </c>
      <c r="F27" s="3" t="s">
        <v>10</v>
      </c>
      <c r="G27" s="4">
        <v>2476</v>
      </c>
      <c r="O27" s="2" t="s">
        <v>77</v>
      </c>
      <c r="P27" s="3">
        <v>40.465209999999999</v>
      </c>
      <c r="Q27" s="3">
        <v>-121.4764</v>
      </c>
      <c r="R27" s="3" t="s">
        <v>46</v>
      </c>
      <c r="S27" s="3" t="s">
        <v>9</v>
      </c>
      <c r="T27" s="3" t="s">
        <v>10</v>
      </c>
      <c r="U27" s="4">
        <v>2276</v>
      </c>
    </row>
    <row r="28" spans="1:21" x14ac:dyDescent="0.25">
      <c r="A28" s="2" t="s">
        <v>79</v>
      </c>
      <c r="B28" s="3">
        <v>36.7166</v>
      </c>
      <c r="C28" s="3">
        <v>-119.4641</v>
      </c>
      <c r="D28" s="3" t="s">
        <v>8</v>
      </c>
      <c r="E28" s="3" t="s">
        <v>9</v>
      </c>
      <c r="F28" s="3" t="s">
        <v>80</v>
      </c>
      <c r="G28" s="4">
        <v>118</v>
      </c>
      <c r="O28" s="2" t="s">
        <v>78</v>
      </c>
      <c r="P28" s="3">
        <v>40.469729999999998</v>
      </c>
      <c r="Q28" s="3">
        <v>-121.51398</v>
      </c>
      <c r="R28" s="3" t="s">
        <v>46</v>
      </c>
      <c r="S28" s="3" t="s">
        <v>9</v>
      </c>
      <c r="T28" s="3" t="s">
        <v>10</v>
      </c>
      <c r="U28" s="4">
        <v>2499</v>
      </c>
    </row>
    <row r="29" spans="1:21" x14ac:dyDescent="0.25">
      <c r="A29" s="2" t="s">
        <v>81</v>
      </c>
      <c r="B29" s="3">
        <v>35.419840000000001</v>
      </c>
      <c r="C29" s="3">
        <v>-119.00877</v>
      </c>
      <c r="D29" s="3" t="s">
        <v>8</v>
      </c>
      <c r="E29" s="3" t="s">
        <v>9</v>
      </c>
      <c r="F29" s="3" t="s">
        <v>80</v>
      </c>
      <c r="G29" s="4">
        <v>139</v>
      </c>
      <c r="O29" s="2" t="s">
        <v>133</v>
      </c>
      <c r="P29" s="3">
        <v>36.750489999999999</v>
      </c>
      <c r="Q29" s="3">
        <v>-119.44038999999999</v>
      </c>
      <c r="R29" s="3" t="s">
        <v>46</v>
      </c>
      <c r="S29" s="3" t="s">
        <v>9</v>
      </c>
      <c r="T29" s="3" t="s">
        <v>80</v>
      </c>
      <c r="U29" s="4">
        <v>133</v>
      </c>
    </row>
    <row r="30" spans="1:21" x14ac:dyDescent="0.25">
      <c r="A30" s="2" t="s">
        <v>82</v>
      </c>
      <c r="B30" s="3">
        <v>36.717100000000002</v>
      </c>
      <c r="C30" s="3">
        <v>-119.13226</v>
      </c>
      <c r="D30" s="3" t="s">
        <v>8</v>
      </c>
      <c r="E30" s="3" t="s">
        <v>9</v>
      </c>
      <c r="F30" s="3" t="s">
        <v>80</v>
      </c>
      <c r="G30" s="4">
        <v>636</v>
      </c>
      <c r="O30" s="2" t="s">
        <v>134</v>
      </c>
      <c r="P30" s="3">
        <v>36.712890000000002</v>
      </c>
      <c r="Q30" s="3">
        <v>-119.41663</v>
      </c>
      <c r="R30" s="3" t="s">
        <v>46</v>
      </c>
      <c r="S30" s="3" t="s">
        <v>9</v>
      </c>
      <c r="T30" s="3" t="s">
        <v>80</v>
      </c>
      <c r="U30" s="4">
        <v>135</v>
      </c>
    </row>
    <row r="31" spans="1:21" x14ac:dyDescent="0.25">
      <c r="A31" s="2" t="s">
        <v>83</v>
      </c>
      <c r="B31" s="3">
        <v>35.60013</v>
      </c>
      <c r="C31" s="3">
        <v>-118.49666999999999</v>
      </c>
      <c r="D31" s="3" t="s">
        <v>8</v>
      </c>
      <c r="E31" s="3" t="s">
        <v>9</v>
      </c>
      <c r="F31" s="3" t="s">
        <v>80</v>
      </c>
      <c r="G31" s="4">
        <v>721</v>
      </c>
      <c r="O31" s="2" t="s">
        <v>135</v>
      </c>
      <c r="P31" s="3">
        <v>35.495010000000001</v>
      </c>
      <c r="Q31" s="3">
        <v>-119.05726</v>
      </c>
      <c r="R31" s="3" t="s">
        <v>46</v>
      </c>
      <c r="S31" s="3" t="s">
        <v>9</v>
      </c>
      <c r="T31" s="3" t="s">
        <v>80</v>
      </c>
      <c r="U31" s="4">
        <v>238</v>
      </c>
    </row>
    <row r="32" spans="1:21" x14ac:dyDescent="0.25">
      <c r="A32" s="2" t="s">
        <v>84</v>
      </c>
      <c r="B32" s="3">
        <v>35.530589999999997</v>
      </c>
      <c r="C32" s="3">
        <v>-118.62215999999999</v>
      </c>
      <c r="D32" s="3" t="s">
        <v>8</v>
      </c>
      <c r="E32" s="3" t="s">
        <v>9</v>
      </c>
      <c r="F32" s="3" t="s">
        <v>80</v>
      </c>
      <c r="G32" s="4">
        <v>765</v>
      </c>
      <c r="O32" s="2" t="s">
        <v>81</v>
      </c>
      <c r="P32" s="3">
        <v>35.513860000000001</v>
      </c>
      <c r="Q32" s="3">
        <v>-118.87094999999999</v>
      </c>
      <c r="R32" s="3" t="s">
        <v>46</v>
      </c>
      <c r="S32" s="3" t="s">
        <v>9</v>
      </c>
      <c r="T32" s="3" t="s">
        <v>80</v>
      </c>
      <c r="U32" s="4">
        <v>270</v>
      </c>
    </row>
    <row r="33" spans="1:21" x14ac:dyDescent="0.25">
      <c r="A33" s="2" t="s">
        <v>85</v>
      </c>
      <c r="B33" s="3">
        <v>35.666080000000001</v>
      </c>
      <c r="C33" s="3">
        <v>-118.28948</v>
      </c>
      <c r="D33" s="3" t="s">
        <v>8</v>
      </c>
      <c r="E33" s="3" t="s">
        <v>9</v>
      </c>
      <c r="F33" s="3" t="s">
        <v>80</v>
      </c>
      <c r="G33" s="4">
        <v>809</v>
      </c>
      <c r="O33" s="2" t="s">
        <v>136</v>
      </c>
      <c r="P33" s="3">
        <v>36.730159999999998</v>
      </c>
      <c r="Q33" s="3">
        <v>-119.11864</v>
      </c>
      <c r="R33" s="3" t="s">
        <v>46</v>
      </c>
      <c r="S33" s="3" t="s">
        <v>9</v>
      </c>
      <c r="T33" s="3" t="s">
        <v>80</v>
      </c>
      <c r="U33" s="4">
        <v>577</v>
      </c>
    </row>
    <row r="34" spans="1:21" x14ac:dyDescent="0.25">
      <c r="A34" s="2" t="s">
        <v>87</v>
      </c>
      <c r="B34" s="3">
        <v>35.741199999999999</v>
      </c>
      <c r="C34" s="3">
        <v>-118.31</v>
      </c>
      <c r="D34" s="3" t="s">
        <v>8</v>
      </c>
      <c r="E34" s="3" t="s">
        <v>9</v>
      </c>
      <c r="F34" s="3" t="s">
        <v>80</v>
      </c>
      <c r="G34" s="4">
        <v>1261</v>
      </c>
      <c r="O34" s="2" t="s">
        <v>137</v>
      </c>
      <c r="P34" s="3">
        <v>35.599550000000001</v>
      </c>
      <c r="Q34" s="3">
        <v>-118.49673</v>
      </c>
      <c r="R34" s="3" t="s">
        <v>46</v>
      </c>
      <c r="S34" s="3" t="s">
        <v>9</v>
      </c>
      <c r="T34" s="3" t="s">
        <v>80</v>
      </c>
      <c r="U34" s="4">
        <v>725</v>
      </c>
    </row>
    <row r="35" spans="1:21" x14ac:dyDescent="0.25">
      <c r="A35" s="2" t="s">
        <v>91</v>
      </c>
      <c r="B35" s="3">
        <v>36.793799999999997</v>
      </c>
      <c r="C35" s="3">
        <v>-118.581</v>
      </c>
      <c r="D35" s="3" t="s">
        <v>8</v>
      </c>
      <c r="E35" s="3" t="s">
        <v>9</v>
      </c>
      <c r="F35" s="3" t="s">
        <v>80</v>
      </c>
      <c r="G35" s="4">
        <v>1533</v>
      </c>
      <c r="O35" s="2" t="s">
        <v>84</v>
      </c>
      <c r="P35" s="3">
        <v>35.535330000000002</v>
      </c>
      <c r="Q35" s="3">
        <v>-118.61732000000001</v>
      </c>
      <c r="R35" s="3" t="s">
        <v>46</v>
      </c>
      <c r="S35" s="3" t="s">
        <v>9</v>
      </c>
      <c r="T35" s="3" t="s">
        <v>80</v>
      </c>
      <c r="U35" s="4">
        <v>741</v>
      </c>
    </row>
    <row r="36" spans="1:21" x14ac:dyDescent="0.25">
      <c r="A36" s="2" t="s">
        <v>92</v>
      </c>
      <c r="B36" s="3">
        <v>36.787730000000003</v>
      </c>
      <c r="C36" s="3">
        <v>-118.91301</v>
      </c>
      <c r="D36" s="3" t="s">
        <v>8</v>
      </c>
      <c r="E36" s="3" t="s">
        <v>9</v>
      </c>
      <c r="F36" s="3" t="s">
        <v>80</v>
      </c>
      <c r="G36" s="4">
        <v>1592</v>
      </c>
      <c r="O36" s="2" t="s">
        <v>138</v>
      </c>
      <c r="P36" s="3">
        <v>35.678530000000002</v>
      </c>
      <c r="Q36" s="3">
        <v>-118.2953</v>
      </c>
      <c r="R36" s="3" t="s">
        <v>46</v>
      </c>
      <c r="S36" s="3" t="s">
        <v>9</v>
      </c>
      <c r="T36" s="3" t="s">
        <v>80</v>
      </c>
      <c r="U36" s="4">
        <v>810</v>
      </c>
    </row>
    <row r="37" spans="1:21" x14ac:dyDescent="0.25">
      <c r="A37" s="2" t="s">
        <v>94</v>
      </c>
      <c r="B37" s="3">
        <v>35.964739999999999</v>
      </c>
      <c r="C37" s="3">
        <v>-118.22947000000001</v>
      </c>
      <c r="D37" s="3" t="s">
        <v>8</v>
      </c>
      <c r="E37" s="3" t="s">
        <v>9</v>
      </c>
      <c r="F37" s="3" t="s">
        <v>80</v>
      </c>
      <c r="G37" s="4">
        <v>1860</v>
      </c>
      <c r="O37" s="2" t="s">
        <v>139</v>
      </c>
      <c r="P37" s="3">
        <v>35.636220000000002</v>
      </c>
      <c r="Q37" s="3">
        <v>-118.24572000000001</v>
      </c>
      <c r="R37" s="3" t="s">
        <v>46</v>
      </c>
      <c r="S37" s="3" t="s">
        <v>9</v>
      </c>
      <c r="T37" s="3" t="s">
        <v>80</v>
      </c>
      <c r="U37" s="4">
        <v>861</v>
      </c>
    </row>
    <row r="38" spans="1:21" x14ac:dyDescent="0.25">
      <c r="A38" s="2" t="s">
        <v>95</v>
      </c>
      <c r="B38" s="3">
        <v>36.229649999999999</v>
      </c>
      <c r="C38" s="3">
        <v>-118.30168999999999</v>
      </c>
      <c r="D38" s="3" t="s">
        <v>8</v>
      </c>
      <c r="E38" s="3" t="s">
        <v>9</v>
      </c>
      <c r="F38" s="3" t="s">
        <v>80</v>
      </c>
      <c r="G38" s="4">
        <v>1984</v>
      </c>
      <c r="O38" s="2" t="s">
        <v>142</v>
      </c>
      <c r="P38" s="3">
        <v>35.587769999999999</v>
      </c>
      <c r="Q38" s="3">
        <v>-118.44005</v>
      </c>
      <c r="R38" s="3" t="s">
        <v>46</v>
      </c>
      <c r="S38" s="3" t="s">
        <v>9</v>
      </c>
      <c r="T38" s="3" t="s">
        <v>80</v>
      </c>
      <c r="U38" s="4">
        <v>932</v>
      </c>
    </row>
    <row r="39" spans="1:21" x14ac:dyDescent="0.25">
      <c r="A39" s="2" t="s">
        <v>99</v>
      </c>
      <c r="B39" s="3">
        <v>35.830660000000002</v>
      </c>
      <c r="C39" s="3">
        <v>-118.29174999999999</v>
      </c>
      <c r="D39" s="3" t="s">
        <v>8</v>
      </c>
      <c r="E39" s="3" t="s">
        <v>9</v>
      </c>
      <c r="F39" s="3" t="s">
        <v>80</v>
      </c>
      <c r="G39" s="4">
        <v>2147</v>
      </c>
      <c r="O39" s="2" t="s">
        <v>143</v>
      </c>
      <c r="P39" s="3">
        <v>35.587769999999999</v>
      </c>
      <c r="Q39" s="3">
        <v>-118.44005</v>
      </c>
      <c r="R39" s="3" t="s">
        <v>46</v>
      </c>
      <c r="S39" s="3" t="s">
        <v>9</v>
      </c>
      <c r="T39" s="3" t="s">
        <v>80</v>
      </c>
      <c r="U39" s="4">
        <v>932</v>
      </c>
    </row>
    <row r="40" spans="1:21" x14ac:dyDescent="0.25">
      <c r="A40" s="2" t="s">
        <v>100</v>
      </c>
      <c r="B40" s="3">
        <v>35.82508</v>
      </c>
      <c r="C40" s="3">
        <v>-118.36717</v>
      </c>
      <c r="D40" s="3" t="s">
        <v>8</v>
      </c>
      <c r="E40" s="3" t="s">
        <v>9</v>
      </c>
      <c r="F40" s="3" t="s">
        <v>80</v>
      </c>
      <c r="G40" s="4">
        <v>2268</v>
      </c>
      <c r="O40" s="2" t="s">
        <v>144</v>
      </c>
      <c r="P40" s="3">
        <v>35.716320000000003</v>
      </c>
      <c r="Q40" s="3">
        <v>-118.30522000000001</v>
      </c>
      <c r="R40" s="3" t="s">
        <v>46</v>
      </c>
      <c r="S40" s="3" t="s">
        <v>9</v>
      </c>
      <c r="T40" s="3" t="s">
        <v>80</v>
      </c>
      <c r="U40" s="4">
        <v>1041</v>
      </c>
    </row>
    <row r="41" spans="1:21" x14ac:dyDescent="0.25">
      <c r="A41" s="2" t="s">
        <v>102</v>
      </c>
      <c r="B41" s="3">
        <v>36.747439999999997</v>
      </c>
      <c r="C41" s="3">
        <v>-118.75404</v>
      </c>
      <c r="D41" s="3" t="s">
        <v>8</v>
      </c>
      <c r="E41" s="3" t="s">
        <v>9</v>
      </c>
      <c r="F41" s="3" t="s">
        <v>80</v>
      </c>
      <c r="G41" s="4">
        <v>2313</v>
      </c>
      <c r="O41" s="2" t="s">
        <v>91</v>
      </c>
      <c r="P41" s="3">
        <v>36.791110000000003</v>
      </c>
      <c r="Q41" s="3">
        <v>-118.60029</v>
      </c>
      <c r="R41" s="3" t="s">
        <v>46</v>
      </c>
      <c r="S41" s="3" t="s">
        <v>9</v>
      </c>
      <c r="T41" s="3" t="s">
        <v>80</v>
      </c>
      <c r="U41" s="4">
        <v>1514</v>
      </c>
    </row>
    <row r="42" spans="1:21" x14ac:dyDescent="0.25">
      <c r="A42" s="2" t="s">
        <v>103</v>
      </c>
      <c r="B42" s="3">
        <v>36.092860000000002</v>
      </c>
      <c r="C42" s="3">
        <v>-118.22620000000001</v>
      </c>
      <c r="D42" s="3" t="s">
        <v>8</v>
      </c>
      <c r="E42" s="3" t="s">
        <v>9</v>
      </c>
      <c r="F42" s="3" t="s">
        <v>80</v>
      </c>
      <c r="G42" s="4">
        <v>2364</v>
      </c>
      <c r="O42" s="2" t="s">
        <v>92</v>
      </c>
      <c r="P42" s="3">
        <v>36.791980000000002</v>
      </c>
      <c r="Q42" s="3">
        <v>-118.90403999999999</v>
      </c>
      <c r="R42" s="3" t="s">
        <v>46</v>
      </c>
      <c r="S42" s="3" t="s">
        <v>9</v>
      </c>
      <c r="T42" s="3" t="s">
        <v>80</v>
      </c>
      <c r="U42" s="4">
        <v>1586</v>
      </c>
    </row>
    <row r="43" spans="1:21" x14ac:dyDescent="0.25">
      <c r="A43" s="2" t="s">
        <v>104</v>
      </c>
      <c r="B43" s="3">
        <v>36.163319999999999</v>
      </c>
      <c r="C43" s="3">
        <v>-118.18188000000001</v>
      </c>
      <c r="D43" s="3" t="s">
        <v>8</v>
      </c>
      <c r="E43" s="3" t="s">
        <v>9</v>
      </c>
      <c r="F43" s="3" t="s">
        <v>80</v>
      </c>
      <c r="G43" s="4">
        <v>2424</v>
      </c>
      <c r="O43" s="2" t="s">
        <v>94</v>
      </c>
      <c r="P43" s="3">
        <v>35.965359999999997</v>
      </c>
      <c r="Q43" s="3">
        <v>-118.22669</v>
      </c>
      <c r="R43" s="3" t="s">
        <v>46</v>
      </c>
      <c r="S43" s="3" t="s">
        <v>9</v>
      </c>
      <c r="T43" s="3" t="s">
        <v>80</v>
      </c>
      <c r="U43" s="4">
        <v>1856</v>
      </c>
    </row>
    <row r="44" spans="1:21" x14ac:dyDescent="0.25">
      <c r="A44" s="2" t="s">
        <v>106</v>
      </c>
      <c r="B44" s="3">
        <v>36.21452</v>
      </c>
      <c r="C44" s="3">
        <v>-118.25257000000001</v>
      </c>
      <c r="D44" s="3" t="s">
        <v>8</v>
      </c>
      <c r="E44" s="3" t="s">
        <v>9</v>
      </c>
      <c r="F44" s="3" t="s">
        <v>80</v>
      </c>
      <c r="G44" s="4">
        <v>2624</v>
      </c>
      <c r="O44" s="2" t="s">
        <v>99</v>
      </c>
      <c r="P44" s="3">
        <v>35.83</v>
      </c>
      <c r="Q44" s="3">
        <v>-118.29572</v>
      </c>
      <c r="R44" s="3" t="s">
        <v>46</v>
      </c>
      <c r="S44" s="3" t="s">
        <v>9</v>
      </c>
      <c r="T44" s="3" t="s">
        <v>80</v>
      </c>
      <c r="U44" s="4">
        <v>2170</v>
      </c>
    </row>
    <row r="45" spans="1:21" x14ac:dyDescent="0.25">
      <c r="A45" s="2" t="s">
        <v>107</v>
      </c>
      <c r="B45" s="3">
        <v>36.270110000000003</v>
      </c>
      <c r="C45" s="3">
        <v>-118.27139</v>
      </c>
      <c r="D45" s="3" t="s">
        <v>8</v>
      </c>
      <c r="E45" s="3" t="s">
        <v>9</v>
      </c>
      <c r="F45" s="3" t="s">
        <v>80</v>
      </c>
      <c r="G45" s="4">
        <v>2662</v>
      </c>
      <c r="O45" s="2" t="s">
        <v>100</v>
      </c>
      <c r="P45" s="3">
        <v>35.833440000000003</v>
      </c>
      <c r="Q45" s="3">
        <v>-118.37075</v>
      </c>
      <c r="R45" s="3" t="s">
        <v>46</v>
      </c>
      <c r="S45" s="3" t="s">
        <v>9</v>
      </c>
      <c r="T45" s="3" t="s">
        <v>80</v>
      </c>
      <c r="U45" s="4">
        <v>2278</v>
      </c>
    </row>
    <row r="46" spans="1:21" x14ac:dyDescent="0.25">
      <c r="A46" s="2" t="s">
        <v>108</v>
      </c>
      <c r="B46" s="3">
        <v>36.774380000000001</v>
      </c>
      <c r="C46" s="3">
        <v>-118.33105</v>
      </c>
      <c r="D46" s="3" t="s">
        <v>8</v>
      </c>
      <c r="E46" s="3" t="s">
        <v>9</v>
      </c>
      <c r="F46" s="3" t="s">
        <v>80</v>
      </c>
      <c r="G46" s="4">
        <v>2690</v>
      </c>
      <c r="O46" s="2" t="s">
        <v>102</v>
      </c>
      <c r="P46" s="3">
        <v>36.74671</v>
      </c>
      <c r="Q46" s="3">
        <v>-118.76644</v>
      </c>
      <c r="R46" s="3" t="s">
        <v>46</v>
      </c>
      <c r="S46" s="3" t="s">
        <v>9</v>
      </c>
      <c r="T46" s="3" t="s">
        <v>80</v>
      </c>
      <c r="U46" s="4">
        <v>2281</v>
      </c>
    </row>
    <row r="47" spans="1:21" x14ac:dyDescent="0.25">
      <c r="A47" s="2" t="s">
        <v>109</v>
      </c>
      <c r="B47" s="3">
        <v>35.942</v>
      </c>
      <c r="C47" s="3">
        <v>-118.328</v>
      </c>
      <c r="D47" s="3" t="s">
        <v>8</v>
      </c>
      <c r="E47" s="3" t="s">
        <v>9</v>
      </c>
      <c r="F47" s="3" t="s">
        <v>80</v>
      </c>
      <c r="G47" s="4">
        <v>2758</v>
      </c>
      <c r="O47" s="2" t="s">
        <v>103</v>
      </c>
      <c r="P47" s="3">
        <v>36.092919999999999</v>
      </c>
      <c r="Q47" s="3">
        <v>-118.22693</v>
      </c>
      <c r="R47" s="3" t="s">
        <v>46</v>
      </c>
      <c r="S47" s="3" t="s">
        <v>9</v>
      </c>
      <c r="T47" s="3" t="s">
        <v>80</v>
      </c>
      <c r="U47" s="4">
        <v>2361</v>
      </c>
    </row>
    <row r="48" spans="1:21" x14ac:dyDescent="0.25">
      <c r="A48" s="2" t="s">
        <v>110</v>
      </c>
      <c r="B48" s="3">
        <v>37.101520000000001</v>
      </c>
      <c r="C48" s="3">
        <v>-118.5958</v>
      </c>
      <c r="D48" s="3" t="s">
        <v>8</v>
      </c>
      <c r="E48" s="3" t="s">
        <v>9</v>
      </c>
      <c r="F48" s="3" t="s">
        <v>80</v>
      </c>
      <c r="G48" s="4">
        <v>2761</v>
      </c>
      <c r="O48" s="2" t="s">
        <v>104</v>
      </c>
      <c r="P48" s="3">
        <v>36.166049999999998</v>
      </c>
      <c r="Q48" s="3">
        <v>-118.19190999999999</v>
      </c>
      <c r="R48" s="3" t="s">
        <v>46</v>
      </c>
      <c r="S48" s="3" t="s">
        <v>9</v>
      </c>
      <c r="T48" s="3" t="s">
        <v>80</v>
      </c>
      <c r="U48" s="4">
        <v>2403</v>
      </c>
    </row>
    <row r="49" spans="1:21" x14ac:dyDescent="0.25">
      <c r="A49" s="2" t="s">
        <v>111</v>
      </c>
      <c r="B49" s="3">
        <v>36.600140000000003</v>
      </c>
      <c r="C49" s="3">
        <v>-118.67482</v>
      </c>
      <c r="D49" s="3" t="s">
        <v>8</v>
      </c>
      <c r="E49" s="3" t="s">
        <v>9</v>
      </c>
      <c r="F49" s="3" t="s">
        <v>80</v>
      </c>
      <c r="G49" s="4">
        <v>2855</v>
      </c>
      <c r="O49" s="2" t="s">
        <v>150</v>
      </c>
      <c r="P49" s="3">
        <v>37.0991</v>
      </c>
      <c r="Q49" s="3">
        <v>-118.59699999999999</v>
      </c>
      <c r="R49" s="3" t="s">
        <v>46</v>
      </c>
      <c r="S49" s="3" t="s">
        <v>9</v>
      </c>
      <c r="T49" s="3" t="s">
        <v>80</v>
      </c>
      <c r="U49" s="4">
        <v>2703</v>
      </c>
    </row>
    <row r="50" spans="1:21" x14ac:dyDescent="0.25">
      <c r="A50" s="2" t="s">
        <v>112</v>
      </c>
      <c r="B50" s="3">
        <v>36.496070000000003</v>
      </c>
      <c r="C50" s="3">
        <v>-118.32648</v>
      </c>
      <c r="D50" s="3" t="s">
        <v>8</v>
      </c>
      <c r="E50" s="3" t="s">
        <v>9</v>
      </c>
      <c r="F50" s="3" t="s">
        <v>80</v>
      </c>
      <c r="G50" s="4">
        <v>2954</v>
      </c>
      <c r="O50" s="2" t="s">
        <v>108</v>
      </c>
      <c r="P50" s="3">
        <v>36.775089999999999</v>
      </c>
      <c r="Q50" s="3">
        <v>-118.33419000000001</v>
      </c>
      <c r="R50" s="3" t="s">
        <v>46</v>
      </c>
      <c r="S50" s="3" t="s">
        <v>9</v>
      </c>
      <c r="T50" s="3" t="s">
        <v>80</v>
      </c>
      <c r="U50" s="4">
        <v>2755</v>
      </c>
    </row>
    <row r="51" spans="1:21" x14ac:dyDescent="0.25">
      <c r="A51" s="2" t="s">
        <v>113</v>
      </c>
      <c r="B51" s="3">
        <v>36.434130000000003</v>
      </c>
      <c r="C51" s="3">
        <v>-118.2671</v>
      </c>
      <c r="D51" s="3" t="s">
        <v>8</v>
      </c>
      <c r="E51" s="3" t="s">
        <v>9</v>
      </c>
      <c r="F51" s="3" t="s">
        <v>80</v>
      </c>
      <c r="G51" s="4">
        <v>2969</v>
      </c>
      <c r="O51" s="2" t="s">
        <v>109</v>
      </c>
      <c r="P51" s="3">
        <v>35.944710000000001</v>
      </c>
      <c r="Q51" s="3">
        <v>-118.32744</v>
      </c>
      <c r="R51" s="3" t="s">
        <v>46</v>
      </c>
      <c r="S51" s="3" t="s">
        <v>9</v>
      </c>
      <c r="T51" s="3" t="s">
        <v>80</v>
      </c>
      <c r="U51" s="4">
        <v>2756</v>
      </c>
    </row>
    <row r="52" spans="1:21" x14ac:dyDescent="0.25">
      <c r="A52" s="2" t="s">
        <v>114</v>
      </c>
      <c r="B52" s="3">
        <v>36.479140000000001</v>
      </c>
      <c r="C52" s="3">
        <v>-118.12864</v>
      </c>
      <c r="D52" s="3" t="s">
        <v>8</v>
      </c>
      <c r="E52" s="3" t="s">
        <v>9</v>
      </c>
      <c r="F52" s="3" t="s">
        <v>80</v>
      </c>
      <c r="G52" s="4">
        <v>2997</v>
      </c>
      <c r="O52" s="2" t="s">
        <v>111</v>
      </c>
      <c r="P52" s="3">
        <v>36.601619999999997</v>
      </c>
      <c r="Q52" s="3">
        <v>-118.67789999999999</v>
      </c>
      <c r="R52" s="3" t="s">
        <v>46</v>
      </c>
      <c r="S52" s="3" t="s">
        <v>9</v>
      </c>
      <c r="T52" s="3" t="s">
        <v>80</v>
      </c>
      <c r="U52" s="4">
        <v>2780</v>
      </c>
    </row>
    <row r="53" spans="1:21" x14ac:dyDescent="0.25">
      <c r="A53" s="2" t="s">
        <v>115</v>
      </c>
      <c r="B53" s="3">
        <v>36.254100000000001</v>
      </c>
      <c r="C53" s="3">
        <v>-118.13</v>
      </c>
      <c r="D53" s="3" t="s">
        <v>8</v>
      </c>
      <c r="E53" s="3" t="s">
        <v>9</v>
      </c>
      <c r="F53" s="3" t="s">
        <v>80</v>
      </c>
      <c r="G53" s="4">
        <v>3005</v>
      </c>
      <c r="O53" s="2" t="s">
        <v>151</v>
      </c>
      <c r="P53" s="3">
        <v>36.475349999999999</v>
      </c>
      <c r="Q53" s="3">
        <v>-118.12039</v>
      </c>
      <c r="R53" s="3" t="s">
        <v>46</v>
      </c>
      <c r="S53" s="3" t="s">
        <v>9</v>
      </c>
      <c r="T53" s="3" t="s">
        <v>80</v>
      </c>
      <c r="U53" s="4">
        <v>2876</v>
      </c>
    </row>
    <row r="54" spans="1:21" x14ac:dyDescent="0.25">
      <c r="A54" s="2" t="s">
        <v>117</v>
      </c>
      <c r="B54" s="3">
        <v>36.763890000000004</v>
      </c>
      <c r="C54" s="3">
        <v>-118.40627000000001</v>
      </c>
      <c r="D54" s="3" t="s">
        <v>8</v>
      </c>
      <c r="E54" s="3" t="s">
        <v>9</v>
      </c>
      <c r="F54" s="3" t="s">
        <v>80</v>
      </c>
      <c r="G54" s="4">
        <v>3040</v>
      </c>
      <c r="O54" s="2" t="s">
        <v>115</v>
      </c>
      <c r="P54" s="3">
        <v>36.253239999999998</v>
      </c>
      <c r="Q54" s="3">
        <v>-118.13418</v>
      </c>
      <c r="R54" s="3" t="s">
        <v>46</v>
      </c>
      <c r="S54" s="3" t="s">
        <v>9</v>
      </c>
      <c r="T54" s="3" t="s">
        <v>80</v>
      </c>
      <c r="U54" s="4">
        <v>2922</v>
      </c>
    </row>
    <row r="55" spans="1:21" x14ac:dyDescent="0.25">
      <c r="A55" s="2" t="s">
        <v>118</v>
      </c>
      <c r="B55" s="3">
        <v>36.732309999999998</v>
      </c>
      <c r="C55" s="3">
        <v>-118.71369</v>
      </c>
      <c r="D55" s="3" t="s">
        <v>8</v>
      </c>
      <c r="E55" s="3" t="s">
        <v>9</v>
      </c>
      <c r="F55" s="3" t="s">
        <v>80</v>
      </c>
      <c r="G55" s="4">
        <v>3128</v>
      </c>
      <c r="O55" s="2" t="s">
        <v>113</v>
      </c>
      <c r="P55" s="3">
        <v>36.431489999999997</v>
      </c>
      <c r="Q55" s="3">
        <v>-118.27482000000001</v>
      </c>
      <c r="R55" s="3" t="s">
        <v>46</v>
      </c>
      <c r="S55" s="3" t="s">
        <v>9</v>
      </c>
      <c r="T55" s="3" t="s">
        <v>80</v>
      </c>
      <c r="U55" s="4">
        <v>2957</v>
      </c>
    </row>
    <row r="56" spans="1:21" x14ac:dyDescent="0.25">
      <c r="A56" s="2" t="s">
        <v>119</v>
      </c>
      <c r="B56" s="3">
        <v>36.551229999999997</v>
      </c>
      <c r="C56" s="3">
        <v>-118.35854</v>
      </c>
      <c r="D56" s="3" t="s">
        <v>8</v>
      </c>
      <c r="E56" s="3" t="s">
        <v>9</v>
      </c>
      <c r="F56" s="3" t="s">
        <v>80</v>
      </c>
      <c r="G56" s="4">
        <v>3147</v>
      </c>
      <c r="O56" s="2" t="s">
        <v>152</v>
      </c>
      <c r="P56" s="3">
        <v>36.47916</v>
      </c>
      <c r="Q56" s="3">
        <v>-118.12860999999999</v>
      </c>
      <c r="R56" s="3" t="s">
        <v>46</v>
      </c>
      <c r="S56" s="3" t="s">
        <v>9</v>
      </c>
      <c r="T56" s="3" t="s">
        <v>80</v>
      </c>
      <c r="U56" s="4">
        <v>2997</v>
      </c>
    </row>
    <row r="57" spans="1:21" x14ac:dyDescent="0.25">
      <c r="A57" s="2" t="s">
        <v>120</v>
      </c>
      <c r="B57" s="3">
        <v>36.769539999999999</v>
      </c>
      <c r="C57" s="3">
        <v>-118.35611</v>
      </c>
      <c r="D57" s="3" t="s">
        <v>8</v>
      </c>
      <c r="E57" s="3" t="s">
        <v>9</v>
      </c>
      <c r="F57" s="3" t="s">
        <v>80</v>
      </c>
      <c r="G57" s="4">
        <v>3175</v>
      </c>
      <c r="O57" s="2" t="s">
        <v>153</v>
      </c>
      <c r="P57" s="3">
        <v>37.171700000000001</v>
      </c>
      <c r="Q57" s="3">
        <v>-118.71599999999999</v>
      </c>
      <c r="R57" s="3" t="s">
        <v>46</v>
      </c>
      <c r="S57" s="3" t="s">
        <v>9</v>
      </c>
      <c r="T57" s="3" t="s">
        <v>80</v>
      </c>
      <c r="U57" s="4">
        <v>3012</v>
      </c>
    </row>
    <row r="58" spans="1:21" x14ac:dyDescent="0.25">
      <c r="A58" s="2" t="s">
        <v>121</v>
      </c>
      <c r="B58" s="3">
        <v>36.600670000000001</v>
      </c>
      <c r="C58" s="3">
        <v>-118.63744</v>
      </c>
      <c r="D58" s="3" t="s">
        <v>8</v>
      </c>
      <c r="E58" s="3" t="s">
        <v>9</v>
      </c>
      <c r="F58" s="3" t="s">
        <v>80</v>
      </c>
      <c r="G58" s="4">
        <v>3214</v>
      </c>
      <c r="O58" s="2" t="s">
        <v>154</v>
      </c>
      <c r="P58" s="3">
        <v>36.451749999999997</v>
      </c>
      <c r="Q58" s="3">
        <v>-118.17046000000001</v>
      </c>
      <c r="R58" s="3" t="s">
        <v>46</v>
      </c>
      <c r="S58" s="3" t="s">
        <v>9</v>
      </c>
      <c r="T58" s="3" t="s">
        <v>80</v>
      </c>
      <c r="U58" s="4">
        <v>3072</v>
      </c>
    </row>
    <row r="59" spans="1:21" x14ac:dyDescent="0.25">
      <c r="A59" s="2" t="s">
        <v>122</v>
      </c>
      <c r="B59" s="3">
        <v>36.772970000000001</v>
      </c>
      <c r="C59" s="3">
        <v>-118.40398</v>
      </c>
      <c r="D59" s="3" t="s">
        <v>8</v>
      </c>
      <c r="E59" s="3" t="s">
        <v>9</v>
      </c>
      <c r="F59" s="3" t="s">
        <v>80</v>
      </c>
      <c r="G59" s="4">
        <v>3249</v>
      </c>
      <c r="O59" s="2" t="s">
        <v>119</v>
      </c>
      <c r="P59" s="3">
        <v>36.55265</v>
      </c>
      <c r="Q59" s="3">
        <v>-118.35768</v>
      </c>
      <c r="R59" s="3" t="s">
        <v>46</v>
      </c>
      <c r="S59" s="3" t="s">
        <v>9</v>
      </c>
      <c r="T59" s="3" t="s">
        <v>80</v>
      </c>
      <c r="U59" s="4">
        <v>3151</v>
      </c>
    </row>
    <row r="60" spans="1:21" x14ac:dyDescent="0.25">
      <c r="A60" s="2" t="s">
        <v>123</v>
      </c>
      <c r="B60" s="3">
        <v>36.25976</v>
      </c>
      <c r="C60" s="3">
        <v>-118.12327000000001</v>
      </c>
      <c r="D60" s="3" t="s">
        <v>8</v>
      </c>
      <c r="E60" s="3" t="s">
        <v>9</v>
      </c>
      <c r="F60" s="3" t="s">
        <v>80</v>
      </c>
      <c r="G60" s="4">
        <v>3287</v>
      </c>
      <c r="O60" s="2" t="s">
        <v>122</v>
      </c>
      <c r="P60" s="3">
        <v>36.770110000000003</v>
      </c>
      <c r="Q60" s="3">
        <v>-118.40407</v>
      </c>
      <c r="R60" s="3" t="s">
        <v>46</v>
      </c>
      <c r="S60" s="3" t="s">
        <v>9</v>
      </c>
      <c r="T60" s="3" t="s">
        <v>80</v>
      </c>
      <c r="U60" s="4">
        <v>3237</v>
      </c>
    </row>
    <row r="61" spans="1:21" x14ac:dyDescent="0.25">
      <c r="A61" s="2" t="s">
        <v>124</v>
      </c>
      <c r="B61" s="3">
        <v>37.171300000000002</v>
      </c>
      <c r="C61" s="3">
        <v>-118.7024</v>
      </c>
      <c r="D61" s="3" t="s">
        <v>8</v>
      </c>
      <c r="E61" s="3" t="s">
        <v>9</v>
      </c>
      <c r="F61" s="3" t="s">
        <v>80</v>
      </c>
      <c r="G61" s="4">
        <v>3293</v>
      </c>
      <c r="O61" s="2" t="s">
        <v>121</v>
      </c>
      <c r="P61" s="3">
        <v>36.603900000000003</v>
      </c>
      <c r="Q61" s="3">
        <v>-118.64100000000001</v>
      </c>
      <c r="R61" s="3" t="s">
        <v>46</v>
      </c>
      <c r="S61" s="3" t="s">
        <v>9</v>
      </c>
      <c r="T61" s="3" t="s">
        <v>80</v>
      </c>
      <c r="U61" s="4">
        <v>3269</v>
      </c>
    </row>
    <row r="62" spans="1:21" x14ac:dyDescent="0.25">
      <c r="A62" s="2" t="s">
        <v>125</v>
      </c>
      <c r="B62" s="3">
        <v>37.168599999999998</v>
      </c>
      <c r="C62" s="3">
        <v>-118.69329999999999</v>
      </c>
      <c r="D62" s="3" t="s">
        <v>8</v>
      </c>
      <c r="E62" s="3" t="s">
        <v>9</v>
      </c>
      <c r="F62" s="3" t="s">
        <v>80</v>
      </c>
      <c r="G62" s="4">
        <v>3313</v>
      </c>
      <c r="O62" s="2" t="s">
        <v>155</v>
      </c>
      <c r="P62" s="3">
        <v>36.444490000000002</v>
      </c>
      <c r="Q62" s="3">
        <v>-118.31813</v>
      </c>
      <c r="R62" s="3" t="s">
        <v>46</v>
      </c>
      <c r="S62" s="3" t="s">
        <v>9</v>
      </c>
      <c r="T62" s="3" t="s">
        <v>80</v>
      </c>
      <c r="U62" s="4">
        <v>3292</v>
      </c>
    </row>
    <row r="63" spans="1:21" x14ac:dyDescent="0.25">
      <c r="A63" s="2" t="s">
        <v>126</v>
      </c>
      <c r="B63" s="3">
        <v>36.498150000000003</v>
      </c>
      <c r="C63" s="3">
        <v>-118.22001</v>
      </c>
      <c r="D63" s="3" t="s">
        <v>8</v>
      </c>
      <c r="E63" s="3" t="s">
        <v>9</v>
      </c>
      <c r="F63" s="3" t="s">
        <v>80</v>
      </c>
      <c r="G63" s="4">
        <v>3383</v>
      </c>
      <c r="O63" s="2" t="s">
        <v>156</v>
      </c>
      <c r="P63" s="3">
        <v>37.162300000000002</v>
      </c>
      <c r="Q63" s="3">
        <v>-118.691</v>
      </c>
      <c r="R63" s="3" t="s">
        <v>46</v>
      </c>
      <c r="S63" s="3" t="s">
        <v>9</v>
      </c>
      <c r="T63" s="3" t="s">
        <v>80</v>
      </c>
      <c r="U63" s="4">
        <v>3310</v>
      </c>
    </row>
    <row r="64" spans="1:21" x14ac:dyDescent="0.25">
      <c r="A64" s="2" t="s">
        <v>127</v>
      </c>
      <c r="B64" s="3">
        <v>37.1023</v>
      </c>
      <c r="C64" s="3">
        <v>-118.55500000000001</v>
      </c>
      <c r="D64" s="3" t="s">
        <v>8</v>
      </c>
      <c r="E64" s="3" t="s">
        <v>9</v>
      </c>
      <c r="F64" s="3" t="s">
        <v>80</v>
      </c>
      <c r="G64" s="4">
        <v>3453</v>
      </c>
      <c r="O64" s="2" t="s">
        <v>126</v>
      </c>
      <c r="P64" s="3">
        <v>36.498730000000002</v>
      </c>
      <c r="Q64" s="3">
        <v>-118.20771999999999</v>
      </c>
      <c r="R64" s="3" t="s">
        <v>46</v>
      </c>
      <c r="S64" s="3" t="s">
        <v>9</v>
      </c>
      <c r="T64" s="3" t="s">
        <v>80</v>
      </c>
      <c r="U64" s="4">
        <v>3398</v>
      </c>
    </row>
    <row r="65" spans="1:21" x14ac:dyDescent="0.25">
      <c r="A65" s="2" t="s">
        <v>128</v>
      </c>
      <c r="B65" s="3">
        <v>37.265300000000003</v>
      </c>
      <c r="C65" s="3">
        <v>-118.7056</v>
      </c>
      <c r="D65" s="3" t="s">
        <v>8</v>
      </c>
      <c r="E65" s="3" t="s">
        <v>9</v>
      </c>
      <c r="F65" s="3" t="s">
        <v>80</v>
      </c>
      <c r="G65" s="4">
        <v>3460</v>
      </c>
      <c r="O65" s="2" t="s">
        <v>157</v>
      </c>
      <c r="P65" s="3">
        <v>37.188600000000001</v>
      </c>
      <c r="Q65" s="3">
        <v>-118.702</v>
      </c>
      <c r="R65" s="3" t="s">
        <v>46</v>
      </c>
      <c r="S65" s="3" t="s">
        <v>9</v>
      </c>
      <c r="T65" s="3" t="s">
        <v>80</v>
      </c>
      <c r="U65" s="4">
        <v>3441</v>
      </c>
    </row>
    <row r="66" spans="1:21" x14ac:dyDescent="0.25">
      <c r="A66" s="2" t="s">
        <v>129</v>
      </c>
      <c r="B66" s="3">
        <v>36.461739999999999</v>
      </c>
      <c r="C66" s="3">
        <v>-118.23835</v>
      </c>
      <c r="D66" s="3" t="s">
        <v>8</v>
      </c>
      <c r="E66" s="3" t="s">
        <v>9</v>
      </c>
      <c r="F66" s="3" t="s">
        <v>80</v>
      </c>
      <c r="G66" s="4">
        <v>3503</v>
      </c>
      <c r="O66" s="2" t="s">
        <v>158</v>
      </c>
      <c r="P66" s="3">
        <v>37.102699999999999</v>
      </c>
      <c r="Q66" s="3">
        <v>-118.556</v>
      </c>
      <c r="R66" s="3" t="s">
        <v>46</v>
      </c>
      <c r="S66" s="3" t="s">
        <v>9</v>
      </c>
      <c r="T66" s="3" t="s">
        <v>80</v>
      </c>
      <c r="U66" s="4">
        <v>3453</v>
      </c>
    </row>
    <row r="67" spans="1:21" x14ac:dyDescent="0.25">
      <c r="A67" s="2" t="s">
        <v>131</v>
      </c>
      <c r="B67" s="3">
        <v>37.23104</v>
      </c>
      <c r="C67" s="3">
        <v>-118.68916</v>
      </c>
      <c r="D67" s="3" t="s">
        <v>8</v>
      </c>
      <c r="E67" s="3" t="s">
        <v>9</v>
      </c>
      <c r="F67" s="3" t="s">
        <v>80</v>
      </c>
      <c r="G67" s="4">
        <v>3601</v>
      </c>
      <c r="O67" s="2" t="s">
        <v>159</v>
      </c>
      <c r="P67" s="3">
        <v>37.209899999999998</v>
      </c>
      <c r="Q67" s="3">
        <v>-118.68899999999999</v>
      </c>
      <c r="R67" s="3" t="s">
        <v>46</v>
      </c>
      <c r="S67" s="3" t="s">
        <v>9</v>
      </c>
      <c r="T67" s="3" t="s">
        <v>80</v>
      </c>
      <c r="U67" s="4">
        <v>3640</v>
      </c>
    </row>
    <row r="68" spans="1:21" x14ac:dyDescent="0.25">
      <c r="A68" s="2" t="s">
        <v>132</v>
      </c>
      <c r="B68" s="3">
        <v>36.780389999999997</v>
      </c>
      <c r="C68" s="3">
        <v>-118.37854</v>
      </c>
      <c r="D68" s="3" t="s">
        <v>8</v>
      </c>
      <c r="E68" s="3" t="s">
        <v>9</v>
      </c>
      <c r="F68" s="3" t="s">
        <v>80</v>
      </c>
      <c r="G68" s="4">
        <v>3940</v>
      </c>
      <c r="O68" s="2" t="s">
        <v>208</v>
      </c>
      <c r="P68" s="5">
        <v>37.667470000000002</v>
      </c>
      <c r="Q68" s="5">
        <v>-120.46795</v>
      </c>
      <c r="R68" s="5" t="s">
        <v>46</v>
      </c>
      <c r="S68" s="5" t="s">
        <v>9</v>
      </c>
      <c r="T68" s="5" t="s">
        <v>161</v>
      </c>
      <c r="U68" s="4">
        <v>62</v>
      </c>
    </row>
    <row r="69" spans="1:21" x14ac:dyDescent="0.25">
      <c r="A69" s="2" t="s">
        <v>160</v>
      </c>
      <c r="B69" s="3">
        <v>37.6661</v>
      </c>
      <c r="C69" s="3">
        <v>-120.46986</v>
      </c>
      <c r="D69" s="3" t="s">
        <v>8</v>
      </c>
      <c r="E69" s="3" t="s">
        <v>9</v>
      </c>
      <c r="F69" s="3" t="s">
        <v>161</v>
      </c>
      <c r="G69" s="4">
        <v>52</v>
      </c>
      <c r="O69" s="2" t="s">
        <v>209</v>
      </c>
      <c r="P69" s="5">
        <v>37.621810000000004</v>
      </c>
      <c r="Q69" s="5">
        <v>-120.52589</v>
      </c>
      <c r="R69" s="5" t="s">
        <v>46</v>
      </c>
      <c r="S69" s="5" t="s">
        <v>9</v>
      </c>
      <c r="T69" s="5" t="s">
        <v>161</v>
      </c>
      <c r="U69" s="4">
        <v>63</v>
      </c>
    </row>
    <row r="70" spans="1:21" x14ac:dyDescent="0.25">
      <c r="A70" s="2" t="s">
        <v>162</v>
      </c>
      <c r="B70" s="3">
        <v>37.526870000000002</v>
      </c>
      <c r="C70" s="3">
        <v>-120.43744</v>
      </c>
      <c r="D70" s="3" t="s">
        <v>8</v>
      </c>
      <c r="E70" s="3" t="s">
        <v>9</v>
      </c>
      <c r="F70" s="3" t="s">
        <v>161</v>
      </c>
      <c r="G70" s="4">
        <v>77</v>
      </c>
      <c r="O70" s="2" t="s">
        <v>210</v>
      </c>
      <c r="P70" s="5">
        <v>37.6248</v>
      </c>
      <c r="Q70" s="5">
        <v>-120.56688</v>
      </c>
      <c r="R70" s="5" t="s">
        <v>46</v>
      </c>
      <c r="S70" s="5" t="s">
        <v>9</v>
      </c>
      <c r="T70" s="5" t="s">
        <v>161</v>
      </c>
      <c r="U70" s="4">
        <v>76</v>
      </c>
    </row>
    <row r="71" spans="1:21" x14ac:dyDescent="0.25">
      <c r="A71" s="2" t="s">
        <v>163</v>
      </c>
      <c r="B71" s="3">
        <v>37.656379999999999</v>
      </c>
      <c r="C71" s="3">
        <v>-120.29042</v>
      </c>
      <c r="D71" s="3" t="s">
        <v>8</v>
      </c>
      <c r="E71" s="3" t="s">
        <v>9</v>
      </c>
      <c r="F71" s="3" t="s">
        <v>161</v>
      </c>
      <c r="G71" s="4">
        <v>251</v>
      </c>
      <c r="O71" s="2" t="s">
        <v>211</v>
      </c>
      <c r="P71" s="5">
        <v>37.536189999999998</v>
      </c>
      <c r="Q71" s="5">
        <v>-120.48598</v>
      </c>
      <c r="R71" s="5" t="s">
        <v>46</v>
      </c>
      <c r="S71" s="5" t="s">
        <v>9</v>
      </c>
      <c r="T71" s="5" t="s">
        <v>161</v>
      </c>
      <c r="U71" s="4">
        <v>89</v>
      </c>
    </row>
    <row r="72" spans="1:21" x14ac:dyDescent="0.25">
      <c r="A72" s="2" t="s">
        <v>164</v>
      </c>
      <c r="B72" s="3">
        <v>37.644410000000001</v>
      </c>
      <c r="C72" s="3">
        <v>-120.30118</v>
      </c>
      <c r="D72" s="3" t="s">
        <v>8</v>
      </c>
      <c r="E72" s="3" t="s">
        <v>9</v>
      </c>
      <c r="F72" s="3" t="s">
        <v>161</v>
      </c>
      <c r="G72" s="4">
        <v>335</v>
      </c>
      <c r="O72" s="2" t="s">
        <v>212</v>
      </c>
      <c r="P72" s="5">
        <v>37.511209999999998</v>
      </c>
      <c r="Q72" s="5">
        <v>-120.38391</v>
      </c>
      <c r="R72" s="5" t="s">
        <v>46</v>
      </c>
      <c r="S72" s="5" t="s">
        <v>9</v>
      </c>
      <c r="T72" s="5" t="s">
        <v>161</v>
      </c>
      <c r="U72" s="4">
        <v>90</v>
      </c>
    </row>
    <row r="73" spans="1:21" x14ac:dyDescent="0.25">
      <c r="A73" s="2" t="s">
        <v>165</v>
      </c>
      <c r="B73" s="3">
        <v>37.710819999999998</v>
      </c>
      <c r="C73" s="3">
        <v>-120.21451</v>
      </c>
      <c r="D73" s="3" t="s">
        <v>8</v>
      </c>
      <c r="E73" s="3" t="s">
        <v>9</v>
      </c>
      <c r="F73" s="3" t="s">
        <v>161</v>
      </c>
      <c r="G73" s="4">
        <v>472</v>
      </c>
      <c r="O73" s="2" t="s">
        <v>213</v>
      </c>
      <c r="P73" s="5">
        <v>37.529069999999997</v>
      </c>
      <c r="Q73" s="5">
        <v>-120.35093000000001</v>
      </c>
      <c r="R73" s="5" t="s">
        <v>46</v>
      </c>
      <c r="S73" s="5" t="s">
        <v>9</v>
      </c>
      <c r="T73" s="5" t="s">
        <v>161</v>
      </c>
      <c r="U73" s="4">
        <v>115</v>
      </c>
    </row>
    <row r="74" spans="1:21" x14ac:dyDescent="0.25">
      <c r="A74" s="2" t="s">
        <v>166</v>
      </c>
      <c r="B74" s="3">
        <v>37.673729999999999</v>
      </c>
      <c r="C74" s="3">
        <v>-119.79353999999999</v>
      </c>
      <c r="D74" s="3" t="s">
        <v>8</v>
      </c>
      <c r="E74" s="3" t="s">
        <v>9</v>
      </c>
      <c r="F74" s="3" t="s">
        <v>161</v>
      </c>
      <c r="G74" s="4">
        <v>587</v>
      </c>
      <c r="O74" s="2" t="s">
        <v>214</v>
      </c>
      <c r="P74" s="5">
        <v>37.54692</v>
      </c>
      <c r="Q74" s="5">
        <v>-120.35495</v>
      </c>
      <c r="R74" s="5" t="s">
        <v>46</v>
      </c>
      <c r="S74" s="5" t="s">
        <v>9</v>
      </c>
      <c r="T74" s="5" t="s">
        <v>161</v>
      </c>
      <c r="U74" s="4">
        <v>124</v>
      </c>
    </row>
    <row r="75" spans="1:21" x14ac:dyDescent="0.25">
      <c r="A75" s="2" t="s">
        <v>167</v>
      </c>
      <c r="B75" s="3">
        <v>37.508220000000001</v>
      </c>
      <c r="C75" s="3">
        <v>-120.04389999999999</v>
      </c>
      <c r="D75" s="3" t="s">
        <v>8</v>
      </c>
      <c r="E75" s="3" t="s">
        <v>9</v>
      </c>
      <c r="F75" s="3" t="s">
        <v>161</v>
      </c>
      <c r="G75" s="4">
        <v>661</v>
      </c>
      <c r="O75" s="2" t="s">
        <v>215</v>
      </c>
      <c r="P75" s="5">
        <v>37.70881</v>
      </c>
      <c r="Q75" s="5">
        <v>-120.22121</v>
      </c>
      <c r="R75" s="5" t="s">
        <v>46</v>
      </c>
      <c r="S75" s="5" t="s">
        <v>9</v>
      </c>
      <c r="T75" s="5" t="s">
        <v>161</v>
      </c>
      <c r="U75" s="4">
        <v>420</v>
      </c>
    </row>
    <row r="76" spans="1:21" x14ac:dyDescent="0.25">
      <c r="A76" s="2" t="s">
        <v>168</v>
      </c>
      <c r="B76" s="3">
        <v>37.67989</v>
      </c>
      <c r="C76" s="3">
        <v>-119.78318</v>
      </c>
      <c r="D76" s="3" t="s">
        <v>8</v>
      </c>
      <c r="E76" s="3" t="s">
        <v>9</v>
      </c>
      <c r="F76" s="3" t="s">
        <v>161</v>
      </c>
      <c r="G76" s="4">
        <v>843</v>
      </c>
      <c r="O76" s="2" t="s">
        <v>216</v>
      </c>
      <c r="P76" s="5">
        <v>37.655940000000001</v>
      </c>
      <c r="Q76" s="5">
        <v>-120.22132000000001</v>
      </c>
      <c r="R76" s="5" t="s">
        <v>46</v>
      </c>
      <c r="S76" s="5" t="s">
        <v>9</v>
      </c>
      <c r="T76" s="5" t="s">
        <v>161</v>
      </c>
      <c r="U76" s="4">
        <v>545</v>
      </c>
    </row>
    <row r="77" spans="1:21" x14ac:dyDescent="0.25">
      <c r="A77" s="2" t="s">
        <v>169</v>
      </c>
      <c r="B77" s="3">
        <v>37.753540000000001</v>
      </c>
      <c r="C77" s="3">
        <v>-120.1058</v>
      </c>
      <c r="D77" s="3" t="s">
        <v>8</v>
      </c>
      <c r="E77" s="3" t="s">
        <v>9</v>
      </c>
      <c r="F77" s="3" t="s">
        <v>161</v>
      </c>
      <c r="G77" s="4">
        <v>904</v>
      </c>
      <c r="O77" s="2" t="s">
        <v>217</v>
      </c>
      <c r="P77" s="5">
        <v>37.72381</v>
      </c>
      <c r="Q77" s="5">
        <v>-120.26375</v>
      </c>
      <c r="R77" s="5" t="s">
        <v>46</v>
      </c>
      <c r="S77" s="5" t="s">
        <v>9</v>
      </c>
      <c r="T77" s="5" t="s">
        <v>161</v>
      </c>
      <c r="U77" s="4">
        <v>552</v>
      </c>
    </row>
    <row r="78" spans="1:21" x14ac:dyDescent="0.25">
      <c r="A78" s="2" t="s">
        <v>170</v>
      </c>
      <c r="B78" s="3">
        <v>37.73845</v>
      </c>
      <c r="C78" s="3">
        <v>-120.14187</v>
      </c>
      <c r="D78" s="3" t="s">
        <v>8</v>
      </c>
      <c r="E78" s="3" t="s">
        <v>9</v>
      </c>
      <c r="F78" s="3" t="s">
        <v>161</v>
      </c>
      <c r="G78" s="4">
        <v>975</v>
      </c>
      <c r="O78" s="2" t="s">
        <v>218</v>
      </c>
      <c r="P78" s="5">
        <v>37.71951</v>
      </c>
      <c r="Q78" s="5">
        <v>-120.17941</v>
      </c>
      <c r="R78" s="5" t="s">
        <v>46</v>
      </c>
      <c r="S78" s="5" t="s">
        <v>9</v>
      </c>
      <c r="T78" s="5" t="s">
        <v>161</v>
      </c>
      <c r="U78" s="4">
        <v>569</v>
      </c>
    </row>
    <row r="79" spans="1:21" x14ac:dyDescent="0.25">
      <c r="A79" s="2" t="s">
        <v>171</v>
      </c>
      <c r="B79" s="3">
        <v>37.588970000000003</v>
      </c>
      <c r="C79" s="3">
        <v>-119.88128</v>
      </c>
      <c r="D79" s="3" t="s">
        <v>8</v>
      </c>
      <c r="E79" s="3" t="s">
        <v>9</v>
      </c>
      <c r="F79" s="3" t="s">
        <v>161</v>
      </c>
      <c r="G79" s="4">
        <v>1068</v>
      </c>
      <c r="O79" s="2" t="s">
        <v>219</v>
      </c>
      <c r="P79" s="5">
        <v>37.73883</v>
      </c>
      <c r="Q79" s="5">
        <v>-120.24826</v>
      </c>
      <c r="R79" s="5" t="s">
        <v>46</v>
      </c>
      <c r="S79" s="5" t="s">
        <v>9</v>
      </c>
      <c r="T79" s="5" t="s">
        <v>161</v>
      </c>
      <c r="U79" s="4">
        <v>691</v>
      </c>
    </row>
    <row r="80" spans="1:21" x14ac:dyDescent="0.25">
      <c r="A80" s="2" t="s">
        <v>172</v>
      </c>
      <c r="B80" s="3">
        <v>37.725769999999997</v>
      </c>
      <c r="C80" s="3">
        <v>-119.71093999999999</v>
      </c>
      <c r="D80" s="3" t="s">
        <v>8</v>
      </c>
      <c r="E80" s="3" t="s">
        <v>9</v>
      </c>
      <c r="F80" s="3" t="s">
        <v>161</v>
      </c>
      <c r="G80" s="4">
        <v>1101</v>
      </c>
      <c r="O80" s="2" t="s">
        <v>220</v>
      </c>
      <c r="P80" s="5">
        <v>37.640549999999998</v>
      </c>
      <c r="Q80" s="5">
        <v>-120.21173</v>
      </c>
      <c r="R80" s="5" t="s">
        <v>46</v>
      </c>
      <c r="S80" s="5" t="s">
        <v>9</v>
      </c>
      <c r="T80" s="5" t="s">
        <v>161</v>
      </c>
      <c r="U80" s="4">
        <v>724</v>
      </c>
    </row>
    <row r="81" spans="1:21" x14ac:dyDescent="0.25">
      <c r="A81" s="2" t="s">
        <v>173</v>
      </c>
      <c r="B81" s="3">
        <v>37.688189999999999</v>
      </c>
      <c r="C81" s="3">
        <v>-119.76421999999999</v>
      </c>
      <c r="D81" s="3" t="s">
        <v>8</v>
      </c>
      <c r="E81" s="3" t="s">
        <v>9</v>
      </c>
      <c r="F81" s="3" t="s">
        <v>161</v>
      </c>
      <c r="G81" s="4">
        <v>1202</v>
      </c>
      <c r="O81" s="2" t="s">
        <v>221</v>
      </c>
      <c r="P81" s="5">
        <v>37.744010000000003</v>
      </c>
      <c r="Q81" s="5">
        <v>-120.03202</v>
      </c>
      <c r="R81" s="5" t="s">
        <v>46</v>
      </c>
      <c r="S81" s="5" t="s">
        <v>9</v>
      </c>
      <c r="T81" s="5" t="s">
        <v>161</v>
      </c>
      <c r="U81" s="4">
        <v>726</v>
      </c>
    </row>
    <row r="82" spans="1:21" x14ac:dyDescent="0.25">
      <c r="A82" s="2" t="s">
        <v>174</v>
      </c>
      <c r="B82" s="3">
        <v>37.737319999999997</v>
      </c>
      <c r="C82" s="3">
        <v>-119.60247</v>
      </c>
      <c r="D82" s="3" t="s">
        <v>8</v>
      </c>
      <c r="E82" s="3" t="s">
        <v>9</v>
      </c>
      <c r="F82" s="3" t="s">
        <v>161</v>
      </c>
      <c r="G82" s="4">
        <v>1207</v>
      </c>
      <c r="O82" s="2" t="s">
        <v>222</v>
      </c>
      <c r="P82" s="5">
        <v>37.614220000000003</v>
      </c>
      <c r="Q82" s="5">
        <v>-120.18232</v>
      </c>
      <c r="R82" s="5" t="s">
        <v>46</v>
      </c>
      <c r="S82" s="5" t="s">
        <v>9</v>
      </c>
      <c r="T82" s="5" t="s">
        <v>161</v>
      </c>
      <c r="U82" s="4">
        <v>855</v>
      </c>
    </row>
    <row r="83" spans="1:21" x14ac:dyDescent="0.25">
      <c r="A83" s="2" t="s">
        <v>175</v>
      </c>
      <c r="B83" s="3">
        <v>37.739310000000003</v>
      </c>
      <c r="C83" s="3">
        <v>-119.57204</v>
      </c>
      <c r="D83" s="3" t="s">
        <v>8</v>
      </c>
      <c r="E83" s="3" t="s">
        <v>9</v>
      </c>
      <c r="F83" s="3" t="s">
        <v>161</v>
      </c>
      <c r="G83" s="4">
        <v>1213</v>
      </c>
      <c r="O83" s="2" t="s">
        <v>223</v>
      </c>
      <c r="P83" s="5">
        <v>37.755420000000001</v>
      </c>
      <c r="Q83" s="5">
        <v>-120.08468000000001</v>
      </c>
      <c r="R83" s="5" t="s">
        <v>46</v>
      </c>
      <c r="S83" s="5" t="s">
        <v>9</v>
      </c>
      <c r="T83" s="5" t="s">
        <v>161</v>
      </c>
      <c r="U83" s="4">
        <v>868</v>
      </c>
    </row>
    <row r="84" spans="1:21" x14ac:dyDescent="0.25">
      <c r="A84" s="2" t="s">
        <v>176</v>
      </c>
      <c r="B84" s="3">
        <v>37.749850000000002</v>
      </c>
      <c r="C84" s="3">
        <v>-119.59054999999999</v>
      </c>
      <c r="D84" s="3" t="s">
        <v>8</v>
      </c>
      <c r="E84" s="3" t="s">
        <v>9</v>
      </c>
      <c r="F84" s="3" t="s">
        <v>161</v>
      </c>
      <c r="G84" s="4">
        <v>1223</v>
      </c>
      <c r="O84" s="2" t="s">
        <v>224</v>
      </c>
      <c r="P84" s="5">
        <v>37.736359999999998</v>
      </c>
      <c r="Q84" s="5">
        <v>-120.16646</v>
      </c>
      <c r="R84" s="5" t="s">
        <v>46</v>
      </c>
      <c r="S84" s="5" t="s">
        <v>9</v>
      </c>
      <c r="T84" s="5" t="s">
        <v>161</v>
      </c>
      <c r="U84" s="4">
        <v>894</v>
      </c>
    </row>
    <row r="85" spans="1:21" x14ac:dyDescent="0.25">
      <c r="A85" s="2" t="s">
        <v>177</v>
      </c>
      <c r="B85" s="3">
        <v>37.7316</v>
      </c>
      <c r="C85" s="3">
        <v>-119.56100000000001</v>
      </c>
      <c r="D85" s="3" t="s">
        <v>8</v>
      </c>
      <c r="E85" s="3" t="s">
        <v>9</v>
      </c>
      <c r="F85" s="3" t="s">
        <v>161</v>
      </c>
      <c r="G85" s="4">
        <v>1230</v>
      </c>
      <c r="O85" s="2" t="s">
        <v>225</v>
      </c>
      <c r="P85" s="5">
        <v>37.684049999999999</v>
      </c>
      <c r="Q85" s="5">
        <v>-120.12141</v>
      </c>
      <c r="R85" s="5" t="s">
        <v>46</v>
      </c>
      <c r="S85" s="5" t="s">
        <v>9</v>
      </c>
      <c r="T85" s="5" t="s">
        <v>161</v>
      </c>
      <c r="U85" s="4">
        <v>899</v>
      </c>
    </row>
    <row r="86" spans="1:21" x14ac:dyDescent="0.25">
      <c r="A86" s="2" t="s">
        <v>178</v>
      </c>
      <c r="B86" s="3">
        <v>37.745800000000003</v>
      </c>
      <c r="C86" s="3">
        <v>-119.6054</v>
      </c>
      <c r="D86" s="3" t="s">
        <v>8</v>
      </c>
      <c r="E86" s="3" t="s">
        <v>9</v>
      </c>
      <c r="F86" s="3" t="s">
        <v>161</v>
      </c>
      <c r="G86" s="4">
        <v>1412</v>
      </c>
      <c r="O86" s="2" t="s">
        <v>226</v>
      </c>
      <c r="P86" s="5">
        <v>37.723149999999997</v>
      </c>
      <c r="Q86" s="5">
        <v>-119.712</v>
      </c>
      <c r="R86" s="5" t="s">
        <v>46</v>
      </c>
      <c r="S86" s="5" t="s">
        <v>9</v>
      </c>
      <c r="T86" s="5" t="s">
        <v>161</v>
      </c>
      <c r="U86" s="4">
        <v>1044</v>
      </c>
    </row>
    <row r="87" spans="1:21" x14ac:dyDescent="0.25">
      <c r="A87" s="2" t="s">
        <v>179</v>
      </c>
      <c r="B87" s="3">
        <v>37.748730000000002</v>
      </c>
      <c r="C87" s="3">
        <v>-119.83866</v>
      </c>
      <c r="D87" s="3" t="s">
        <v>8</v>
      </c>
      <c r="E87" s="3" t="s">
        <v>9</v>
      </c>
      <c r="F87" s="3" t="s">
        <v>161</v>
      </c>
      <c r="G87" s="4">
        <v>1626</v>
      </c>
      <c r="O87" s="2" t="s">
        <v>227</v>
      </c>
      <c r="P87" s="5">
        <v>37.685989999999997</v>
      </c>
      <c r="Q87" s="5">
        <v>-119.72439</v>
      </c>
      <c r="R87" s="5" t="s">
        <v>46</v>
      </c>
      <c r="S87" s="5" t="s">
        <v>9</v>
      </c>
      <c r="T87" s="5" t="s">
        <v>161</v>
      </c>
      <c r="U87" s="4">
        <v>1096</v>
      </c>
    </row>
    <row r="88" spans="1:21" x14ac:dyDescent="0.25">
      <c r="A88" s="2" t="s">
        <v>180</v>
      </c>
      <c r="B88" s="3">
        <v>37.738700000000001</v>
      </c>
      <c r="C88" s="3">
        <v>-119.7029</v>
      </c>
      <c r="D88" s="3" t="s">
        <v>8</v>
      </c>
      <c r="E88" s="3" t="s">
        <v>9</v>
      </c>
      <c r="F88" s="3" t="s">
        <v>161</v>
      </c>
      <c r="G88" s="4">
        <v>1817</v>
      </c>
      <c r="O88" s="2" t="s">
        <v>228</v>
      </c>
      <c r="P88" s="5">
        <v>37.544980000000002</v>
      </c>
      <c r="Q88" s="5">
        <v>-119.83822000000001</v>
      </c>
      <c r="R88" s="5" t="s">
        <v>46</v>
      </c>
      <c r="S88" s="5" t="s">
        <v>9</v>
      </c>
      <c r="T88" s="5" t="s">
        <v>161</v>
      </c>
      <c r="U88" s="4">
        <v>1122</v>
      </c>
    </row>
    <row r="89" spans="1:21" x14ac:dyDescent="0.25">
      <c r="A89" s="2" t="s">
        <v>181</v>
      </c>
      <c r="B89" s="3">
        <v>37.652360000000002</v>
      </c>
      <c r="C89" s="3">
        <v>-119.7026</v>
      </c>
      <c r="D89" s="3" t="s">
        <v>8</v>
      </c>
      <c r="E89" s="3" t="s">
        <v>9</v>
      </c>
      <c r="F89" s="3" t="s">
        <v>161</v>
      </c>
      <c r="G89" s="4">
        <v>1845</v>
      </c>
      <c r="O89" s="2" t="s">
        <v>229</v>
      </c>
      <c r="P89" s="5">
        <v>37.579039999999999</v>
      </c>
      <c r="Q89" s="5">
        <v>-119.88213</v>
      </c>
      <c r="R89" s="5" t="s">
        <v>46</v>
      </c>
      <c r="S89" s="5" t="s">
        <v>9</v>
      </c>
      <c r="T89" s="5" t="s">
        <v>161</v>
      </c>
      <c r="U89" s="4">
        <v>1154</v>
      </c>
    </row>
    <row r="90" spans="1:21" x14ac:dyDescent="0.25">
      <c r="A90" s="2" t="s">
        <v>182</v>
      </c>
      <c r="B90" s="3">
        <v>37.827730000000003</v>
      </c>
      <c r="C90" s="3">
        <v>-119.77121</v>
      </c>
      <c r="D90" s="3" t="s">
        <v>8</v>
      </c>
      <c r="E90" s="3" t="s">
        <v>9</v>
      </c>
      <c r="F90" s="3" t="s">
        <v>161</v>
      </c>
      <c r="G90" s="4">
        <v>1878</v>
      </c>
      <c r="O90" s="2" t="s">
        <v>230</v>
      </c>
      <c r="P90" s="5">
        <v>37.715150000000001</v>
      </c>
      <c r="Q90" s="5">
        <v>-119.66500000000001</v>
      </c>
      <c r="R90" s="5" t="s">
        <v>46</v>
      </c>
      <c r="S90" s="5" t="s">
        <v>9</v>
      </c>
      <c r="T90" s="5" t="s">
        <v>161</v>
      </c>
      <c r="U90" s="4">
        <v>1191</v>
      </c>
    </row>
    <row r="91" spans="1:21" x14ac:dyDescent="0.25">
      <c r="A91" s="2" t="s">
        <v>183</v>
      </c>
      <c r="B91" s="3">
        <v>37.755589999999998</v>
      </c>
      <c r="C91" s="3">
        <v>-119.79805</v>
      </c>
      <c r="D91" s="3" t="s">
        <v>8</v>
      </c>
      <c r="E91" s="3" t="s">
        <v>9</v>
      </c>
      <c r="F91" s="3" t="s">
        <v>161</v>
      </c>
      <c r="G91" s="4">
        <v>1889</v>
      </c>
      <c r="O91" s="2" t="s">
        <v>231</v>
      </c>
      <c r="P91" s="5">
        <v>37.72193</v>
      </c>
      <c r="Q91" s="5">
        <v>-119.63632</v>
      </c>
      <c r="R91" s="5" t="s">
        <v>46</v>
      </c>
      <c r="S91" s="5" t="s">
        <v>9</v>
      </c>
      <c r="T91" s="5" t="s">
        <v>161</v>
      </c>
      <c r="U91" s="4">
        <v>1205</v>
      </c>
    </row>
    <row r="92" spans="1:21" x14ac:dyDescent="0.25">
      <c r="A92" s="2" t="s">
        <v>185</v>
      </c>
      <c r="B92" s="3">
        <v>37.92886</v>
      </c>
      <c r="C92" s="3">
        <v>-119.46116000000001</v>
      </c>
      <c r="D92" s="3" t="s">
        <v>8</v>
      </c>
      <c r="E92" s="3" t="s">
        <v>9</v>
      </c>
      <c r="F92" s="3" t="s">
        <v>161</v>
      </c>
      <c r="G92" s="4">
        <v>1971</v>
      </c>
      <c r="O92" s="2" t="s">
        <v>232</v>
      </c>
      <c r="P92" s="5">
        <v>37.732419999999998</v>
      </c>
      <c r="Q92" s="5">
        <v>-119.60769999999999</v>
      </c>
      <c r="R92" s="5" t="s">
        <v>46</v>
      </c>
      <c r="S92" s="5" t="s">
        <v>9</v>
      </c>
      <c r="T92" s="5" t="s">
        <v>161</v>
      </c>
      <c r="U92" s="4">
        <v>1207</v>
      </c>
    </row>
    <row r="93" spans="1:21" x14ac:dyDescent="0.25">
      <c r="A93" s="2" t="s">
        <v>190</v>
      </c>
      <c r="B93" s="3">
        <v>37.774320000000003</v>
      </c>
      <c r="C93" s="3">
        <v>-119.56901999999999</v>
      </c>
      <c r="D93" s="3" t="s">
        <v>8</v>
      </c>
      <c r="E93" s="3" t="s">
        <v>9</v>
      </c>
      <c r="F93" s="3" t="s">
        <v>161</v>
      </c>
      <c r="G93" s="4">
        <v>2195</v>
      </c>
      <c r="O93" s="2" t="s">
        <v>233</v>
      </c>
      <c r="P93" s="5">
        <v>37.742759999999997</v>
      </c>
      <c r="Q93" s="5">
        <v>-119.58765</v>
      </c>
      <c r="R93" s="5" t="s">
        <v>46</v>
      </c>
      <c r="S93" s="5" t="s">
        <v>9</v>
      </c>
      <c r="T93" s="5" t="s">
        <v>161</v>
      </c>
      <c r="U93" s="4">
        <v>1209</v>
      </c>
    </row>
    <row r="94" spans="1:21" x14ac:dyDescent="0.25">
      <c r="A94" s="2" t="s">
        <v>191</v>
      </c>
      <c r="B94" s="3">
        <v>37.663400000000003</v>
      </c>
      <c r="C94" s="3">
        <v>-119.59227</v>
      </c>
      <c r="D94" s="3" t="s">
        <v>8</v>
      </c>
      <c r="E94" s="3" t="s">
        <v>9</v>
      </c>
      <c r="F94" s="3" t="s">
        <v>161</v>
      </c>
      <c r="G94" s="4">
        <v>2216</v>
      </c>
      <c r="O94" s="2" t="s">
        <v>234</v>
      </c>
      <c r="P94" s="5">
        <v>37.74053</v>
      </c>
      <c r="Q94" s="5">
        <v>-119.57217</v>
      </c>
      <c r="R94" s="5" t="s">
        <v>46</v>
      </c>
      <c r="S94" s="5" t="s">
        <v>9</v>
      </c>
      <c r="T94" s="5" t="s">
        <v>161</v>
      </c>
      <c r="U94" s="4">
        <v>1209</v>
      </c>
    </row>
    <row r="95" spans="1:21" x14ac:dyDescent="0.25">
      <c r="A95" s="2" t="s">
        <v>192</v>
      </c>
      <c r="B95" s="3">
        <v>37.728059999999999</v>
      </c>
      <c r="C95" s="3">
        <v>-119.39179</v>
      </c>
      <c r="D95" s="3" t="s">
        <v>8</v>
      </c>
      <c r="E95" s="3" t="s">
        <v>9</v>
      </c>
      <c r="F95" s="3" t="s">
        <v>161</v>
      </c>
      <c r="G95" s="4">
        <v>2222</v>
      </c>
      <c r="O95" s="2" t="s">
        <v>235</v>
      </c>
      <c r="P95" s="5">
        <v>37.732669999999999</v>
      </c>
      <c r="Q95" s="5">
        <v>-119.55807</v>
      </c>
      <c r="R95" s="5" t="s">
        <v>46</v>
      </c>
      <c r="S95" s="5" t="s">
        <v>9</v>
      </c>
      <c r="T95" s="5" t="s">
        <v>161</v>
      </c>
      <c r="U95" s="4">
        <v>1227</v>
      </c>
    </row>
    <row r="96" spans="1:21" x14ac:dyDescent="0.25">
      <c r="A96" s="2" t="s">
        <v>195</v>
      </c>
      <c r="B96" s="3">
        <v>37.912059999999997</v>
      </c>
      <c r="C96" s="3">
        <v>-119.42135</v>
      </c>
      <c r="D96" s="3" t="s">
        <v>8</v>
      </c>
      <c r="E96" s="3" t="s">
        <v>9</v>
      </c>
      <c r="F96" s="3" t="s">
        <v>161</v>
      </c>
      <c r="G96" s="4">
        <v>2386</v>
      </c>
      <c r="O96" s="2" t="s">
        <v>236</v>
      </c>
      <c r="P96" s="5">
        <v>37.753369999999997</v>
      </c>
      <c r="Q96" s="5">
        <v>-119.54557</v>
      </c>
      <c r="R96" s="5" t="s">
        <v>46</v>
      </c>
      <c r="S96" s="5" t="s">
        <v>9</v>
      </c>
      <c r="T96" s="5" t="s">
        <v>161</v>
      </c>
      <c r="U96" s="4">
        <v>1256</v>
      </c>
    </row>
    <row r="97" spans="1:21" x14ac:dyDescent="0.25">
      <c r="A97" s="2" t="s">
        <v>197</v>
      </c>
      <c r="B97" s="3">
        <v>37.805259999999997</v>
      </c>
      <c r="C97" s="3">
        <v>-119.55632</v>
      </c>
      <c r="D97" s="3" t="s">
        <v>8</v>
      </c>
      <c r="E97" s="3" t="s">
        <v>9</v>
      </c>
      <c r="F97" s="3" t="s">
        <v>161</v>
      </c>
      <c r="G97" s="4">
        <v>2464</v>
      </c>
      <c r="O97" s="2" t="s">
        <v>237</v>
      </c>
      <c r="P97" s="5">
        <v>37.566240000000001</v>
      </c>
      <c r="Q97" s="5">
        <v>-119.86851</v>
      </c>
      <c r="R97" s="5" t="s">
        <v>46</v>
      </c>
      <c r="S97" s="5" t="s">
        <v>9</v>
      </c>
      <c r="T97" s="5" t="s">
        <v>161</v>
      </c>
      <c r="U97" s="4">
        <v>1268</v>
      </c>
    </row>
    <row r="98" spans="1:21" x14ac:dyDescent="0.25">
      <c r="A98" s="2" t="s">
        <v>198</v>
      </c>
      <c r="B98" s="3">
        <v>37.878500000000003</v>
      </c>
      <c r="C98" s="3">
        <v>-119.3665</v>
      </c>
      <c r="D98" s="3" t="s">
        <v>8</v>
      </c>
      <c r="E98" s="3" t="s">
        <v>9</v>
      </c>
      <c r="F98" s="3" t="s">
        <v>161</v>
      </c>
      <c r="G98" s="4">
        <v>2622</v>
      </c>
      <c r="O98" s="2" t="s">
        <v>238</v>
      </c>
      <c r="P98" s="5">
        <v>37.752360000000003</v>
      </c>
      <c r="Q98" s="5">
        <v>-119.58723000000001</v>
      </c>
      <c r="R98" s="5" t="s">
        <v>46</v>
      </c>
      <c r="S98" s="5" t="s">
        <v>9</v>
      </c>
      <c r="T98" s="5" t="s">
        <v>161</v>
      </c>
      <c r="U98" s="4">
        <v>1321</v>
      </c>
    </row>
    <row r="99" spans="1:21" x14ac:dyDescent="0.25">
      <c r="A99" s="2" t="s">
        <v>199</v>
      </c>
      <c r="B99" s="3">
        <v>37.87941</v>
      </c>
      <c r="C99" s="3">
        <v>-119.39498</v>
      </c>
      <c r="D99" s="3" t="s">
        <v>8</v>
      </c>
      <c r="E99" s="3" t="s">
        <v>9</v>
      </c>
      <c r="F99" s="3" t="s">
        <v>161</v>
      </c>
      <c r="G99" s="4">
        <v>2632</v>
      </c>
      <c r="O99" s="2" t="s">
        <v>239</v>
      </c>
      <c r="P99" s="5">
        <v>37.703690000000002</v>
      </c>
      <c r="Q99" s="5">
        <v>-119.74008000000001</v>
      </c>
      <c r="R99" s="5" t="s">
        <v>46</v>
      </c>
      <c r="S99" s="5" t="s">
        <v>9</v>
      </c>
      <c r="T99" s="5" t="s">
        <v>161</v>
      </c>
      <c r="U99" s="4">
        <v>1341</v>
      </c>
    </row>
    <row r="100" spans="1:21" x14ac:dyDescent="0.25">
      <c r="A100" s="2" t="s">
        <v>200</v>
      </c>
      <c r="B100" s="3">
        <v>37.903889999999997</v>
      </c>
      <c r="C100" s="3">
        <v>-119.52552</v>
      </c>
      <c r="D100" s="3" t="s">
        <v>8</v>
      </c>
      <c r="E100" s="3" t="s">
        <v>9</v>
      </c>
      <c r="F100" s="3" t="s">
        <v>161</v>
      </c>
      <c r="G100" s="4">
        <v>2727</v>
      </c>
      <c r="O100" s="2" t="s">
        <v>240</v>
      </c>
      <c r="P100" s="5">
        <v>37.796109999999999</v>
      </c>
      <c r="Q100" s="5">
        <v>-119.86781000000001</v>
      </c>
      <c r="R100" s="5" t="s">
        <v>46</v>
      </c>
      <c r="S100" s="5" t="s">
        <v>9</v>
      </c>
      <c r="T100" s="5" t="s">
        <v>161</v>
      </c>
      <c r="U100" s="4">
        <v>1424</v>
      </c>
    </row>
    <row r="101" spans="1:21" x14ac:dyDescent="0.25">
      <c r="A101" s="2" t="s">
        <v>203</v>
      </c>
      <c r="B101" s="3">
        <v>37.773899999999998</v>
      </c>
      <c r="C101" s="3">
        <v>-119.26088</v>
      </c>
      <c r="D101" s="3" t="s">
        <v>8</v>
      </c>
      <c r="E101" s="3" t="s">
        <v>9</v>
      </c>
      <c r="F101" s="3" t="s">
        <v>161</v>
      </c>
      <c r="G101" s="4">
        <v>2989</v>
      </c>
      <c r="O101" s="2" t="s">
        <v>241</v>
      </c>
      <c r="P101" s="5">
        <v>37.748260000000002</v>
      </c>
      <c r="Q101" s="5">
        <v>-119.83938000000001</v>
      </c>
      <c r="R101" s="5" t="s">
        <v>46</v>
      </c>
      <c r="S101" s="5" t="s">
        <v>9</v>
      </c>
      <c r="T101" s="5" t="s">
        <v>161</v>
      </c>
      <c r="U101" s="4">
        <v>1644</v>
      </c>
    </row>
    <row r="102" spans="1:21" x14ac:dyDescent="0.25">
      <c r="A102" s="2" t="s">
        <v>204</v>
      </c>
      <c r="B102" s="3">
        <v>37.844610000000003</v>
      </c>
      <c r="C102" s="3">
        <v>-119.50018</v>
      </c>
      <c r="D102" s="3" t="s">
        <v>8</v>
      </c>
      <c r="E102" s="3" t="s">
        <v>9</v>
      </c>
      <c r="F102" s="3" t="s">
        <v>161</v>
      </c>
      <c r="G102" s="4">
        <v>3026</v>
      </c>
      <c r="O102" s="2" t="s">
        <v>242</v>
      </c>
      <c r="P102" s="5">
        <v>37.765250000000002</v>
      </c>
      <c r="Q102" s="5">
        <v>-119.86233</v>
      </c>
      <c r="R102" s="5" t="s">
        <v>46</v>
      </c>
      <c r="S102" s="5" t="s">
        <v>9</v>
      </c>
      <c r="T102" s="5" t="s">
        <v>161</v>
      </c>
      <c r="U102" s="4">
        <v>1684</v>
      </c>
    </row>
    <row r="103" spans="1:21" x14ac:dyDescent="0.25">
      <c r="A103" s="2" t="s">
        <v>205</v>
      </c>
      <c r="B103" s="3">
        <v>37.937800000000003</v>
      </c>
      <c r="C103" s="3">
        <v>-119.34063</v>
      </c>
      <c r="D103" s="3" t="s">
        <v>8</v>
      </c>
      <c r="E103" s="3" t="s">
        <v>9</v>
      </c>
      <c r="F103" s="3" t="s">
        <v>161</v>
      </c>
      <c r="G103" s="4">
        <v>3047</v>
      </c>
      <c r="O103" s="2" t="s">
        <v>243</v>
      </c>
      <c r="P103" s="5">
        <v>37.762079999999997</v>
      </c>
      <c r="Q103" s="5">
        <v>-119.84264</v>
      </c>
      <c r="R103" s="5" t="s">
        <v>46</v>
      </c>
      <c r="S103" s="5" t="s">
        <v>9</v>
      </c>
      <c r="T103" s="5" t="s">
        <v>161</v>
      </c>
      <c r="U103" s="4">
        <v>1811</v>
      </c>
    </row>
    <row r="104" spans="1:21" x14ac:dyDescent="0.25">
      <c r="A104" s="2" t="s">
        <v>206</v>
      </c>
      <c r="B104" s="3">
        <v>37.790900000000001</v>
      </c>
      <c r="C104" s="3">
        <v>-119.34256000000001</v>
      </c>
      <c r="D104" s="3" t="s">
        <v>8</v>
      </c>
      <c r="E104" s="3" t="s">
        <v>9</v>
      </c>
      <c r="F104" s="3" t="s">
        <v>161</v>
      </c>
      <c r="G104" s="4">
        <v>3246</v>
      </c>
      <c r="O104" s="2" t="s">
        <v>244</v>
      </c>
      <c r="P104" s="5">
        <v>37.825339999999997</v>
      </c>
      <c r="Q104" s="5">
        <v>-119.77221</v>
      </c>
      <c r="R104" s="5" t="s">
        <v>46</v>
      </c>
      <c r="S104" s="5" t="s">
        <v>9</v>
      </c>
      <c r="T104" s="5" t="s">
        <v>161</v>
      </c>
      <c r="U104" s="4">
        <v>1872</v>
      </c>
    </row>
    <row r="105" spans="1:21" x14ac:dyDescent="0.25">
      <c r="A105" s="2" t="s">
        <v>207</v>
      </c>
      <c r="B105" s="3">
        <v>37.764090000000003</v>
      </c>
      <c r="C105" s="3">
        <v>-119.25208000000001</v>
      </c>
      <c r="D105" s="3" t="s">
        <v>8</v>
      </c>
      <c r="E105" s="3" t="s">
        <v>9</v>
      </c>
      <c r="F105" s="3" t="s">
        <v>161</v>
      </c>
      <c r="G105" s="4">
        <v>3282</v>
      </c>
      <c r="O105" s="2" t="s">
        <v>245</v>
      </c>
      <c r="P105" s="5">
        <v>37.752879999999998</v>
      </c>
      <c r="Q105" s="5">
        <v>-119.79769</v>
      </c>
      <c r="R105" s="5" t="s">
        <v>46</v>
      </c>
      <c r="S105" s="5" t="s">
        <v>9</v>
      </c>
      <c r="T105" s="5" t="s">
        <v>161</v>
      </c>
      <c r="U105" s="4">
        <v>1879</v>
      </c>
    </row>
    <row r="106" spans="1:21" x14ac:dyDescent="0.25">
      <c r="A106" s="2" t="s">
        <v>21</v>
      </c>
      <c r="B106" s="3">
        <v>40.529269999999997</v>
      </c>
      <c r="C106" s="3">
        <v>-120.46209</v>
      </c>
      <c r="D106" s="3" t="s">
        <v>8</v>
      </c>
      <c r="E106" s="3" t="s">
        <v>22</v>
      </c>
      <c r="F106" s="3" t="s">
        <v>10</v>
      </c>
      <c r="G106" s="4">
        <v>1382</v>
      </c>
      <c r="O106" s="2" t="s">
        <v>246</v>
      </c>
      <c r="P106" s="5">
        <v>37.753309999999999</v>
      </c>
      <c r="Q106" s="5">
        <v>-119.80889999999999</v>
      </c>
      <c r="R106" s="5" t="s">
        <v>46</v>
      </c>
      <c r="S106" s="5" t="s">
        <v>9</v>
      </c>
      <c r="T106" s="5" t="s">
        <v>161</v>
      </c>
      <c r="U106" s="4">
        <v>1956</v>
      </c>
    </row>
    <row r="107" spans="1:21" x14ac:dyDescent="0.25">
      <c r="A107" s="2" t="s">
        <v>30</v>
      </c>
      <c r="B107" s="3">
        <v>40.798229999999997</v>
      </c>
      <c r="C107" s="3">
        <v>-120.23206999999999</v>
      </c>
      <c r="D107" s="3" t="s">
        <v>8</v>
      </c>
      <c r="E107" s="3" t="s">
        <v>22</v>
      </c>
      <c r="F107" s="3" t="s">
        <v>10</v>
      </c>
      <c r="G107" s="4">
        <v>1621</v>
      </c>
      <c r="O107" s="2" t="s">
        <v>247</v>
      </c>
      <c r="P107" s="5">
        <v>37.754559999999998</v>
      </c>
      <c r="Q107" s="5">
        <v>-119.74298</v>
      </c>
      <c r="R107" s="5" t="s">
        <v>46</v>
      </c>
      <c r="S107" s="5" t="s">
        <v>9</v>
      </c>
      <c r="T107" s="5" t="s">
        <v>161</v>
      </c>
      <c r="U107" s="4">
        <v>2015</v>
      </c>
    </row>
    <row r="108" spans="1:21" x14ac:dyDescent="0.25">
      <c r="A108" s="2" t="s">
        <v>31</v>
      </c>
      <c r="B108" s="3">
        <v>40.899500000000003</v>
      </c>
      <c r="C108" s="3">
        <v>-120.25399</v>
      </c>
      <c r="D108" s="3" t="s">
        <v>8</v>
      </c>
      <c r="E108" s="3" t="s">
        <v>22</v>
      </c>
      <c r="F108" s="3" t="s">
        <v>10</v>
      </c>
      <c r="G108" s="4">
        <v>1623</v>
      </c>
      <c r="O108" s="2" t="s">
        <v>248</v>
      </c>
      <c r="P108" s="5">
        <v>37.757750000000001</v>
      </c>
      <c r="Q108" s="5">
        <v>-119.76990000000001</v>
      </c>
      <c r="R108" s="5" t="s">
        <v>46</v>
      </c>
      <c r="S108" s="5" t="s">
        <v>9</v>
      </c>
      <c r="T108" s="5" t="s">
        <v>161</v>
      </c>
      <c r="U108" s="4">
        <v>2096</v>
      </c>
    </row>
    <row r="109" spans="1:21" x14ac:dyDescent="0.25">
      <c r="A109" s="2" t="s">
        <v>32</v>
      </c>
      <c r="B109" s="3">
        <v>40.850090000000002</v>
      </c>
      <c r="C109" s="3">
        <v>-120.7569</v>
      </c>
      <c r="D109" s="3" t="s">
        <v>8</v>
      </c>
      <c r="E109" s="3" t="s">
        <v>22</v>
      </c>
      <c r="F109" s="3" t="s">
        <v>10</v>
      </c>
      <c r="G109" s="4">
        <v>1628</v>
      </c>
      <c r="O109" s="2" t="s">
        <v>249</v>
      </c>
      <c r="P109" s="5">
        <v>37.6678</v>
      </c>
      <c r="Q109" s="5">
        <v>-119.62318999999999</v>
      </c>
      <c r="R109" s="5" t="s">
        <v>46</v>
      </c>
      <c r="S109" s="5" t="s">
        <v>9</v>
      </c>
      <c r="T109" s="5" t="s">
        <v>161</v>
      </c>
      <c r="U109" s="4">
        <v>2123</v>
      </c>
    </row>
    <row r="110" spans="1:21" x14ac:dyDescent="0.25">
      <c r="A110" s="2" t="s">
        <v>33</v>
      </c>
      <c r="B110" s="3">
        <v>40.861350000000002</v>
      </c>
      <c r="C110" s="3">
        <v>-120.17049</v>
      </c>
      <c r="D110" s="3" t="s">
        <v>8</v>
      </c>
      <c r="E110" s="3" t="s">
        <v>22</v>
      </c>
      <c r="F110" s="3" t="s">
        <v>10</v>
      </c>
      <c r="G110" s="4">
        <v>1628</v>
      </c>
      <c r="O110" s="2" t="s">
        <v>250</v>
      </c>
      <c r="P110" s="5">
        <v>37.810960000000001</v>
      </c>
      <c r="Q110" s="5">
        <v>-119.71286000000001</v>
      </c>
      <c r="R110" s="5" t="s">
        <v>46</v>
      </c>
      <c r="S110" s="5" t="s">
        <v>9</v>
      </c>
      <c r="T110" s="5" t="s">
        <v>161</v>
      </c>
      <c r="U110" s="4">
        <v>2143</v>
      </c>
    </row>
    <row r="111" spans="1:21" x14ac:dyDescent="0.25">
      <c r="A111" s="2" t="s">
        <v>34</v>
      </c>
      <c r="B111" s="3">
        <v>40.891500000000001</v>
      </c>
      <c r="C111" s="3">
        <v>-120.4564</v>
      </c>
      <c r="D111" s="3" t="s">
        <v>8</v>
      </c>
      <c r="E111" s="3" t="s">
        <v>22</v>
      </c>
      <c r="F111" s="3" t="s">
        <v>10</v>
      </c>
      <c r="G111" s="4">
        <v>1631</v>
      </c>
      <c r="O111" s="2" t="s">
        <v>252</v>
      </c>
      <c r="P111" s="5">
        <v>37.666719999999998</v>
      </c>
      <c r="Q111" s="5">
        <v>-119.59444000000001</v>
      </c>
      <c r="R111" s="5" t="s">
        <v>46</v>
      </c>
      <c r="S111" s="5" t="s">
        <v>9</v>
      </c>
      <c r="T111" s="5" t="s">
        <v>161</v>
      </c>
      <c r="U111" s="4">
        <v>2198</v>
      </c>
    </row>
    <row r="112" spans="1:21" x14ac:dyDescent="0.25">
      <c r="A112" s="2" t="s">
        <v>36</v>
      </c>
      <c r="B112" s="3">
        <v>40.801000000000002</v>
      </c>
      <c r="C112" s="3">
        <v>-120.61175</v>
      </c>
      <c r="D112" s="3" t="s">
        <v>8</v>
      </c>
      <c r="E112" s="3" t="s">
        <v>22</v>
      </c>
      <c r="F112" s="3" t="s">
        <v>10</v>
      </c>
      <c r="G112" s="4">
        <v>1711</v>
      </c>
      <c r="O112" s="2" t="s">
        <v>254</v>
      </c>
      <c r="P112" s="5">
        <v>37.729640000000003</v>
      </c>
      <c r="Q112" s="5">
        <v>-119.39286</v>
      </c>
      <c r="R112" s="5" t="s">
        <v>46</v>
      </c>
      <c r="S112" s="5" t="s">
        <v>9</v>
      </c>
      <c r="T112" s="5" t="s">
        <v>161</v>
      </c>
      <c r="U112" s="4">
        <v>2221</v>
      </c>
    </row>
    <row r="113" spans="1:21" x14ac:dyDescent="0.25">
      <c r="A113" s="2" t="s">
        <v>37</v>
      </c>
      <c r="B113" s="3">
        <v>40.696899999999999</v>
      </c>
      <c r="C113" s="3">
        <v>-120.40900000000001</v>
      </c>
      <c r="D113" s="3" t="s">
        <v>8</v>
      </c>
      <c r="E113" s="3" t="s">
        <v>22</v>
      </c>
      <c r="F113" s="3" t="s">
        <v>10</v>
      </c>
      <c r="G113" s="4">
        <v>1717</v>
      </c>
      <c r="O113" s="2" t="s">
        <v>255</v>
      </c>
      <c r="P113" s="5">
        <v>37.739710000000002</v>
      </c>
      <c r="Q113" s="5">
        <v>-119.40517</v>
      </c>
      <c r="R113" s="5" t="s">
        <v>46</v>
      </c>
      <c r="S113" s="5" t="s">
        <v>9</v>
      </c>
      <c r="T113" s="5" t="s">
        <v>161</v>
      </c>
      <c r="U113" s="4">
        <v>2221</v>
      </c>
    </row>
    <row r="114" spans="1:21" x14ac:dyDescent="0.25">
      <c r="A114" s="2" t="s">
        <v>86</v>
      </c>
      <c r="B114" s="3">
        <v>35.685740000000003</v>
      </c>
      <c r="C114" s="3">
        <v>-118.21827</v>
      </c>
      <c r="D114" s="3" t="s">
        <v>8</v>
      </c>
      <c r="E114" s="3" t="s">
        <v>22</v>
      </c>
      <c r="F114" s="3" t="s">
        <v>80</v>
      </c>
      <c r="G114" s="4">
        <v>866</v>
      </c>
      <c r="O114" s="2" t="s">
        <v>256</v>
      </c>
      <c r="P114" s="5">
        <v>37.777160000000002</v>
      </c>
      <c r="Q114" s="5">
        <v>-119.56675</v>
      </c>
      <c r="R114" s="5" t="s">
        <v>46</v>
      </c>
      <c r="S114" s="5" t="s">
        <v>9</v>
      </c>
      <c r="T114" s="5" t="s">
        <v>161</v>
      </c>
      <c r="U114" s="4">
        <v>2223</v>
      </c>
    </row>
    <row r="115" spans="1:21" x14ac:dyDescent="0.25">
      <c r="A115" s="2" t="s">
        <v>88</v>
      </c>
      <c r="B115" s="3">
        <v>35.687750000000001</v>
      </c>
      <c r="C115" s="3">
        <v>-118.0493</v>
      </c>
      <c r="D115" s="3" t="s">
        <v>8</v>
      </c>
      <c r="E115" s="3" t="s">
        <v>22</v>
      </c>
      <c r="F115" s="3" t="s">
        <v>80</v>
      </c>
      <c r="G115" s="4">
        <v>1395</v>
      </c>
      <c r="O115" s="2" t="s">
        <v>258</v>
      </c>
      <c r="P115" s="5">
        <v>37.666370000000001</v>
      </c>
      <c r="Q115" s="5">
        <v>-119.67211</v>
      </c>
      <c r="R115" s="5" t="s">
        <v>46</v>
      </c>
      <c r="S115" s="5" t="s">
        <v>9</v>
      </c>
      <c r="T115" s="5" t="s">
        <v>161</v>
      </c>
      <c r="U115" s="4">
        <v>2237</v>
      </c>
    </row>
    <row r="116" spans="1:21" x14ac:dyDescent="0.25">
      <c r="A116" s="2" t="s">
        <v>89</v>
      </c>
      <c r="B116" s="3">
        <v>35.650100000000002</v>
      </c>
      <c r="C116" s="3">
        <v>-118.01090000000001</v>
      </c>
      <c r="D116" s="3" t="s">
        <v>8</v>
      </c>
      <c r="E116" s="3" t="s">
        <v>22</v>
      </c>
      <c r="F116" s="3" t="s">
        <v>80</v>
      </c>
      <c r="G116" s="4">
        <v>1481</v>
      </c>
      <c r="O116" s="2" t="s">
        <v>260</v>
      </c>
      <c r="P116" s="5">
        <v>37.673569999999998</v>
      </c>
      <c r="Q116" s="5">
        <v>-119.65432</v>
      </c>
      <c r="R116" s="5" t="s">
        <v>46</v>
      </c>
      <c r="S116" s="5" t="s">
        <v>9</v>
      </c>
      <c r="T116" s="5" t="s">
        <v>161</v>
      </c>
      <c r="U116" s="4">
        <v>2247</v>
      </c>
    </row>
    <row r="117" spans="1:21" x14ac:dyDescent="0.25">
      <c r="A117" s="2" t="s">
        <v>90</v>
      </c>
      <c r="B117" s="3">
        <v>35.669199999999996</v>
      </c>
      <c r="C117" s="3">
        <v>-118.0371</v>
      </c>
      <c r="D117" s="3" t="s">
        <v>8</v>
      </c>
      <c r="E117" s="3" t="s">
        <v>22</v>
      </c>
      <c r="F117" s="3" t="s">
        <v>80</v>
      </c>
      <c r="G117" s="4">
        <v>1527</v>
      </c>
      <c r="O117" s="2" t="s">
        <v>261</v>
      </c>
      <c r="P117" s="5">
        <v>37.850380000000001</v>
      </c>
      <c r="Q117" s="5">
        <v>-119.57637</v>
      </c>
      <c r="R117" s="5" t="s">
        <v>46</v>
      </c>
      <c r="S117" s="5" t="s">
        <v>9</v>
      </c>
      <c r="T117" s="5" t="s">
        <v>161</v>
      </c>
      <c r="U117" s="4">
        <v>2279</v>
      </c>
    </row>
    <row r="118" spans="1:21" x14ac:dyDescent="0.25">
      <c r="A118" s="2" t="s">
        <v>93</v>
      </c>
      <c r="B118" s="3">
        <v>36.505099999999999</v>
      </c>
      <c r="C118" s="3">
        <v>-118.10244</v>
      </c>
      <c r="D118" s="3" t="s">
        <v>8</v>
      </c>
      <c r="E118" s="3" t="s">
        <v>22</v>
      </c>
      <c r="F118" s="3" t="s">
        <v>80</v>
      </c>
      <c r="G118" s="4">
        <v>1699</v>
      </c>
      <c r="O118" s="2" t="s">
        <v>262</v>
      </c>
      <c r="P118" s="5">
        <v>37.911700000000003</v>
      </c>
      <c r="Q118" s="5">
        <v>-119.42495</v>
      </c>
      <c r="R118" s="5" t="s">
        <v>46</v>
      </c>
      <c r="S118" s="5" t="s">
        <v>9</v>
      </c>
      <c r="T118" s="5" t="s">
        <v>161</v>
      </c>
      <c r="U118" s="4">
        <v>2372</v>
      </c>
    </row>
    <row r="119" spans="1:21" x14ac:dyDescent="0.25">
      <c r="A119" s="2" t="s">
        <v>96</v>
      </c>
      <c r="B119" s="3">
        <v>36.494149999999998</v>
      </c>
      <c r="C119" s="3">
        <v>-118.09586</v>
      </c>
      <c r="D119" s="3" t="s">
        <v>8</v>
      </c>
      <c r="E119" s="3" t="s">
        <v>22</v>
      </c>
      <c r="F119" s="3" t="s">
        <v>80</v>
      </c>
      <c r="G119" s="4">
        <v>2000</v>
      </c>
      <c r="O119" s="2" t="s">
        <v>263</v>
      </c>
      <c r="P119" s="5">
        <v>37.699240000000003</v>
      </c>
      <c r="Q119" s="5">
        <v>-119.58647000000001</v>
      </c>
      <c r="R119" s="5" t="s">
        <v>46</v>
      </c>
      <c r="S119" s="5" t="s">
        <v>9</v>
      </c>
      <c r="T119" s="5" t="s">
        <v>161</v>
      </c>
      <c r="U119" s="4">
        <v>2372</v>
      </c>
    </row>
    <row r="120" spans="1:21" x14ac:dyDescent="0.25">
      <c r="A120" s="2" t="s">
        <v>97</v>
      </c>
      <c r="B120" s="3">
        <v>35.682229999999997</v>
      </c>
      <c r="C120" s="3">
        <v>-118.08508999999999</v>
      </c>
      <c r="D120" s="3" t="s">
        <v>8</v>
      </c>
      <c r="E120" s="3" t="s">
        <v>22</v>
      </c>
      <c r="F120" s="3" t="s">
        <v>80</v>
      </c>
      <c r="G120" s="4">
        <v>2006</v>
      </c>
      <c r="O120" s="2" t="s">
        <v>264</v>
      </c>
      <c r="P120" s="5">
        <v>37.838790000000003</v>
      </c>
      <c r="Q120" s="5">
        <v>-119.59254</v>
      </c>
      <c r="R120" s="5" t="s">
        <v>46</v>
      </c>
      <c r="S120" s="5" t="s">
        <v>9</v>
      </c>
      <c r="T120" s="5" t="s">
        <v>161</v>
      </c>
      <c r="U120" s="4">
        <v>2383</v>
      </c>
    </row>
    <row r="121" spans="1:21" x14ac:dyDescent="0.25">
      <c r="A121" s="2" t="s">
        <v>98</v>
      </c>
      <c r="B121" s="3">
        <v>36.497320000000002</v>
      </c>
      <c r="C121" s="3">
        <v>-118.11483</v>
      </c>
      <c r="D121" s="3" t="s">
        <v>8</v>
      </c>
      <c r="E121" s="3" t="s">
        <v>22</v>
      </c>
      <c r="F121" s="3" t="s">
        <v>80</v>
      </c>
      <c r="G121" s="4">
        <v>2138</v>
      </c>
      <c r="O121" s="2" t="s">
        <v>265</v>
      </c>
      <c r="P121" s="5">
        <v>37.858440000000002</v>
      </c>
      <c r="Q121" s="5">
        <v>-119.6512</v>
      </c>
      <c r="R121" s="5" t="s">
        <v>46</v>
      </c>
      <c r="S121" s="5" t="s">
        <v>9</v>
      </c>
      <c r="T121" s="5" t="s">
        <v>161</v>
      </c>
      <c r="U121" s="4">
        <v>2444</v>
      </c>
    </row>
    <row r="122" spans="1:21" x14ac:dyDescent="0.25">
      <c r="A122" s="2" t="s">
        <v>101</v>
      </c>
      <c r="B122" s="3">
        <v>36.49577</v>
      </c>
      <c r="C122" s="3">
        <v>-118.1123</v>
      </c>
      <c r="D122" s="3" t="s">
        <v>8</v>
      </c>
      <c r="E122" s="3" t="s">
        <v>22</v>
      </c>
      <c r="F122" s="3" t="s">
        <v>80</v>
      </c>
      <c r="G122" s="4">
        <v>2281</v>
      </c>
      <c r="O122" s="2" t="s">
        <v>266</v>
      </c>
      <c r="P122" s="5">
        <v>37.873069999999998</v>
      </c>
      <c r="Q122" s="5">
        <v>-119.16297</v>
      </c>
      <c r="R122" s="5" t="s">
        <v>46</v>
      </c>
      <c r="S122" s="5" t="s">
        <v>9</v>
      </c>
      <c r="T122" s="5" t="s">
        <v>161</v>
      </c>
      <c r="U122" s="4">
        <v>2445</v>
      </c>
    </row>
    <row r="123" spans="1:21" x14ac:dyDescent="0.25">
      <c r="A123" s="2" t="s">
        <v>105</v>
      </c>
      <c r="B123" s="3">
        <v>36.493389999999998</v>
      </c>
      <c r="C123" s="3">
        <v>-118.13676</v>
      </c>
      <c r="D123" s="3" t="s">
        <v>8</v>
      </c>
      <c r="E123" s="3" t="s">
        <v>22</v>
      </c>
      <c r="F123" s="3" t="s">
        <v>80</v>
      </c>
      <c r="G123" s="4">
        <v>2610</v>
      </c>
      <c r="O123" s="2" t="s">
        <v>267</v>
      </c>
      <c r="P123" s="5">
        <v>37.80894</v>
      </c>
      <c r="Q123" s="5">
        <v>-119.56863</v>
      </c>
      <c r="R123" s="5" t="s">
        <v>46</v>
      </c>
      <c r="S123" s="5" t="s">
        <v>9</v>
      </c>
      <c r="T123" s="5" t="s">
        <v>161</v>
      </c>
      <c r="U123" s="4">
        <v>2480</v>
      </c>
    </row>
    <row r="124" spans="1:21" x14ac:dyDescent="0.25">
      <c r="A124" s="2" t="s">
        <v>116</v>
      </c>
      <c r="B124" s="3">
        <v>36.477699999999999</v>
      </c>
      <c r="C124" s="3">
        <v>-118.13728</v>
      </c>
      <c r="D124" s="3" t="s">
        <v>8</v>
      </c>
      <c r="E124" s="3" t="s">
        <v>22</v>
      </c>
      <c r="F124" s="3" t="s">
        <v>80</v>
      </c>
      <c r="G124" s="4">
        <v>3036</v>
      </c>
      <c r="O124" s="2" t="s">
        <v>268</v>
      </c>
      <c r="P124" s="5">
        <v>37.849069999999998</v>
      </c>
      <c r="Q124" s="5">
        <v>-119.62282</v>
      </c>
      <c r="R124" s="5" t="s">
        <v>46</v>
      </c>
      <c r="S124" s="5" t="s">
        <v>9</v>
      </c>
      <c r="T124" s="5" t="s">
        <v>161</v>
      </c>
      <c r="U124" s="4">
        <v>2531</v>
      </c>
    </row>
    <row r="125" spans="1:21" x14ac:dyDescent="0.25">
      <c r="A125" s="2" t="s">
        <v>130</v>
      </c>
      <c r="B125" s="3">
        <v>36.772500000000001</v>
      </c>
      <c r="C125" s="3">
        <v>-118.37609999999999</v>
      </c>
      <c r="D125" s="3" t="s">
        <v>8</v>
      </c>
      <c r="E125" s="3" t="s">
        <v>22</v>
      </c>
      <c r="F125" s="3" t="s">
        <v>80</v>
      </c>
      <c r="G125" s="4">
        <v>3575</v>
      </c>
      <c r="O125" s="2" t="s">
        <v>269</v>
      </c>
      <c r="P125" s="5">
        <v>37.876489999999997</v>
      </c>
      <c r="Q125" s="5">
        <v>-119.41609</v>
      </c>
      <c r="R125" s="5" t="s">
        <v>46</v>
      </c>
      <c r="S125" s="5" t="s">
        <v>9</v>
      </c>
      <c r="T125" s="5" t="s">
        <v>161</v>
      </c>
      <c r="U125" s="4">
        <v>2554</v>
      </c>
    </row>
    <row r="126" spans="1:21" x14ac:dyDescent="0.25">
      <c r="A126" s="2" t="s">
        <v>184</v>
      </c>
      <c r="B126" s="3">
        <v>37.990580000000001</v>
      </c>
      <c r="C126" s="3">
        <v>-119.14107</v>
      </c>
      <c r="D126" s="3" t="s">
        <v>8</v>
      </c>
      <c r="E126" s="3" t="s">
        <v>22</v>
      </c>
      <c r="F126" s="3" t="s">
        <v>161</v>
      </c>
      <c r="G126" s="4">
        <v>1952</v>
      </c>
      <c r="O126" s="2" t="s">
        <v>270</v>
      </c>
      <c r="P126" s="5">
        <v>37.822000000000003</v>
      </c>
      <c r="Q126" s="5">
        <v>-119.50471</v>
      </c>
      <c r="R126" s="5" t="s">
        <v>46</v>
      </c>
      <c r="S126" s="5" t="s">
        <v>9</v>
      </c>
      <c r="T126" s="5" t="s">
        <v>161</v>
      </c>
      <c r="U126" s="4">
        <v>2587</v>
      </c>
    </row>
    <row r="127" spans="1:21" x14ac:dyDescent="0.25">
      <c r="A127" s="2" t="s">
        <v>186</v>
      </c>
      <c r="B127" s="3">
        <v>37.963259999999998</v>
      </c>
      <c r="C127" s="3">
        <v>-118.92359999999999</v>
      </c>
      <c r="D127" s="3" t="s">
        <v>8</v>
      </c>
      <c r="E127" s="3" t="s">
        <v>22</v>
      </c>
      <c r="F127" s="3" t="s">
        <v>161</v>
      </c>
      <c r="G127" s="4">
        <v>2001</v>
      </c>
      <c r="O127" s="2" t="s">
        <v>271</v>
      </c>
      <c r="P127" s="5">
        <v>37.883580000000002</v>
      </c>
      <c r="Q127" s="5">
        <v>-119.3634</v>
      </c>
      <c r="R127" s="5" t="s">
        <v>46</v>
      </c>
      <c r="S127" s="5" t="s">
        <v>9</v>
      </c>
      <c r="T127" s="5" t="s">
        <v>161</v>
      </c>
      <c r="U127" s="4">
        <v>2685</v>
      </c>
    </row>
    <row r="128" spans="1:21" x14ac:dyDescent="0.25">
      <c r="A128" s="2" t="s">
        <v>187</v>
      </c>
      <c r="B128" s="3">
        <v>37.934649999999998</v>
      </c>
      <c r="C128" s="3">
        <v>-118.93519000000001</v>
      </c>
      <c r="D128" s="3" t="s">
        <v>8</v>
      </c>
      <c r="E128" s="3" t="s">
        <v>22</v>
      </c>
      <c r="F128" s="3" t="s">
        <v>161</v>
      </c>
      <c r="G128" s="4">
        <v>2070</v>
      </c>
      <c r="O128" s="2" t="s">
        <v>272</v>
      </c>
      <c r="P128" s="5">
        <v>38.16254</v>
      </c>
      <c r="Q128" s="5">
        <v>-119.60460999999999</v>
      </c>
      <c r="R128" s="5" t="s">
        <v>46</v>
      </c>
      <c r="S128" s="5" t="s">
        <v>9</v>
      </c>
      <c r="T128" s="5" t="s">
        <v>161</v>
      </c>
      <c r="U128" s="4">
        <v>2745</v>
      </c>
    </row>
    <row r="129" spans="1:21" x14ac:dyDescent="0.25">
      <c r="A129" s="2" t="s">
        <v>188</v>
      </c>
      <c r="B129" s="3">
        <v>37.908909999999999</v>
      </c>
      <c r="C129" s="3">
        <v>-119.1053</v>
      </c>
      <c r="D129" s="3" t="s">
        <v>8</v>
      </c>
      <c r="E129" s="3" t="s">
        <v>22</v>
      </c>
      <c r="F129" s="3" t="s">
        <v>161</v>
      </c>
      <c r="G129" s="4">
        <v>2090</v>
      </c>
      <c r="O129" s="2" t="s">
        <v>273</v>
      </c>
      <c r="P129" s="5">
        <v>37.954039999999999</v>
      </c>
      <c r="Q129" s="5">
        <v>-119.22714000000001</v>
      </c>
      <c r="R129" s="5" t="s">
        <v>46</v>
      </c>
      <c r="S129" s="5" t="s">
        <v>9</v>
      </c>
      <c r="T129" s="5" t="s">
        <v>161</v>
      </c>
      <c r="U129" s="4">
        <v>2772</v>
      </c>
    </row>
    <row r="130" spans="1:21" x14ac:dyDescent="0.25">
      <c r="A130" s="2" t="s">
        <v>189</v>
      </c>
      <c r="B130" s="3">
        <v>37.901670000000003</v>
      </c>
      <c r="C130" s="3">
        <v>-118.9914</v>
      </c>
      <c r="D130" s="3" t="s">
        <v>8</v>
      </c>
      <c r="E130" s="3" t="s">
        <v>22</v>
      </c>
      <c r="F130" s="3" t="s">
        <v>161</v>
      </c>
      <c r="G130" s="4">
        <v>2167</v>
      </c>
      <c r="O130" s="2" t="s">
        <v>274</v>
      </c>
      <c r="P130" s="5">
        <v>37.8827</v>
      </c>
      <c r="Q130" s="5">
        <v>-119.34654999999999</v>
      </c>
      <c r="R130" s="5" t="s">
        <v>46</v>
      </c>
      <c r="S130" s="5" t="s">
        <v>9</v>
      </c>
      <c r="T130" s="5" t="s">
        <v>161</v>
      </c>
      <c r="U130" s="4">
        <v>2815</v>
      </c>
    </row>
    <row r="131" spans="1:21" x14ac:dyDescent="0.25">
      <c r="A131" s="2" t="s">
        <v>193</v>
      </c>
      <c r="B131" s="3">
        <v>37.799230000000001</v>
      </c>
      <c r="C131" s="3">
        <v>-119.12130000000001</v>
      </c>
      <c r="D131" s="3" t="s">
        <v>8</v>
      </c>
      <c r="E131" s="3" t="s">
        <v>22</v>
      </c>
      <c r="F131" s="3" t="s">
        <v>161</v>
      </c>
      <c r="G131" s="4">
        <v>2224</v>
      </c>
      <c r="O131" s="2" t="s">
        <v>275</v>
      </c>
      <c r="P131" s="5">
        <v>38.172969999999999</v>
      </c>
      <c r="Q131" s="5">
        <v>-119.59475</v>
      </c>
      <c r="R131" s="5" t="s">
        <v>46</v>
      </c>
      <c r="S131" s="5" t="s">
        <v>9</v>
      </c>
      <c r="T131" s="5" t="s">
        <v>161</v>
      </c>
      <c r="U131" s="4">
        <v>2864</v>
      </c>
    </row>
    <row r="132" spans="1:21" x14ac:dyDescent="0.25">
      <c r="A132" s="2" t="s">
        <v>194</v>
      </c>
      <c r="B132" s="3">
        <v>37.887639999999998</v>
      </c>
      <c r="C132" s="3">
        <v>-118.95987</v>
      </c>
      <c r="D132" s="3" t="s">
        <v>8</v>
      </c>
      <c r="E132" s="3" t="s">
        <v>22</v>
      </c>
      <c r="F132" s="3" t="s">
        <v>161</v>
      </c>
      <c r="G132" s="4">
        <v>2241</v>
      </c>
      <c r="O132" s="2" t="s">
        <v>276</v>
      </c>
      <c r="P132" s="5">
        <v>37.904040000000002</v>
      </c>
      <c r="Q132" s="5">
        <v>-119.53357</v>
      </c>
      <c r="R132" s="5" t="s">
        <v>46</v>
      </c>
      <c r="S132" s="5" t="s">
        <v>9</v>
      </c>
      <c r="T132" s="5" t="s">
        <v>161</v>
      </c>
      <c r="U132" s="4">
        <v>2865</v>
      </c>
    </row>
    <row r="133" spans="1:21" x14ac:dyDescent="0.25">
      <c r="A133" s="2" t="s">
        <v>196</v>
      </c>
      <c r="B133" s="3">
        <v>37.873379999999997</v>
      </c>
      <c r="C133" s="3">
        <v>-119.17100000000001</v>
      </c>
      <c r="D133" s="3" t="s">
        <v>8</v>
      </c>
      <c r="E133" s="3" t="s">
        <v>22</v>
      </c>
      <c r="F133" s="3" t="s">
        <v>161</v>
      </c>
      <c r="G133" s="4">
        <v>2438</v>
      </c>
      <c r="O133" s="2" t="s">
        <v>277</v>
      </c>
      <c r="P133" s="5">
        <v>37.89922</v>
      </c>
      <c r="Q133" s="5">
        <v>-119.3477</v>
      </c>
      <c r="R133" s="5" t="s">
        <v>46</v>
      </c>
      <c r="S133" s="5" t="s">
        <v>9</v>
      </c>
      <c r="T133" s="5" t="s">
        <v>161</v>
      </c>
      <c r="U133" s="4">
        <v>2866</v>
      </c>
    </row>
    <row r="134" spans="1:21" x14ac:dyDescent="0.25">
      <c r="A134" s="2" t="s">
        <v>201</v>
      </c>
      <c r="B134" s="3">
        <v>37.758569999999999</v>
      </c>
      <c r="C134" s="3">
        <v>-119.15940000000001</v>
      </c>
      <c r="D134" s="3" t="s">
        <v>8</v>
      </c>
      <c r="E134" s="3" t="s">
        <v>22</v>
      </c>
      <c r="F134" s="3" t="s">
        <v>161</v>
      </c>
      <c r="G134" s="4">
        <v>2773</v>
      </c>
      <c r="O134" s="2" t="s">
        <v>278</v>
      </c>
      <c r="P134" s="5">
        <v>38.122010000000003</v>
      </c>
      <c r="Q134" s="5">
        <v>-119.48195</v>
      </c>
      <c r="R134" s="5" t="s">
        <v>46</v>
      </c>
      <c r="S134" s="5" t="s">
        <v>9</v>
      </c>
      <c r="T134" s="5" t="s">
        <v>161</v>
      </c>
      <c r="U134" s="4">
        <v>2867</v>
      </c>
    </row>
    <row r="135" spans="1:21" x14ac:dyDescent="0.25">
      <c r="A135" s="2" t="s">
        <v>202</v>
      </c>
      <c r="B135" s="3">
        <v>37.95505</v>
      </c>
      <c r="C135" s="3">
        <v>-119.2283</v>
      </c>
      <c r="D135" s="3" t="s">
        <v>8</v>
      </c>
      <c r="E135" s="3" t="s">
        <v>22</v>
      </c>
      <c r="F135" s="3" t="s">
        <v>161</v>
      </c>
      <c r="G135" s="4">
        <v>2773</v>
      </c>
      <c r="O135" s="2" t="s">
        <v>279</v>
      </c>
      <c r="P135" s="5">
        <v>37.779089999999997</v>
      </c>
      <c r="Q135" s="5">
        <v>-119.26102</v>
      </c>
      <c r="R135" s="5" t="s">
        <v>46</v>
      </c>
      <c r="S135" s="5" t="s">
        <v>9</v>
      </c>
      <c r="T135" s="5" t="s">
        <v>161</v>
      </c>
      <c r="U135" s="4">
        <v>2935</v>
      </c>
    </row>
    <row r="136" spans="1:21" x14ac:dyDescent="0.25">
      <c r="A136" s="2" t="s">
        <v>45</v>
      </c>
      <c r="B136" s="3">
        <v>40.202599999999997</v>
      </c>
      <c r="C136" s="3">
        <v>-122.21628</v>
      </c>
      <c r="D136" s="3" t="s">
        <v>46</v>
      </c>
      <c r="E136" s="3" t="s">
        <v>9</v>
      </c>
      <c r="F136" s="3" t="s">
        <v>10</v>
      </c>
      <c r="G136" s="4">
        <v>80</v>
      </c>
      <c r="O136" s="2" t="s">
        <v>280</v>
      </c>
      <c r="P136" s="5">
        <v>37.840969999999999</v>
      </c>
      <c r="Q136" s="5">
        <v>-119.49964</v>
      </c>
      <c r="R136" s="5" t="s">
        <v>46</v>
      </c>
      <c r="S136" s="5" t="s">
        <v>9</v>
      </c>
      <c r="T136" s="5" t="s">
        <v>161</v>
      </c>
      <c r="U136" s="4">
        <v>2938</v>
      </c>
    </row>
    <row r="137" spans="1:21" x14ac:dyDescent="0.25">
      <c r="A137" s="2" t="s">
        <v>47</v>
      </c>
      <c r="B137" s="3">
        <v>40.093249999999998</v>
      </c>
      <c r="C137" s="3">
        <v>-122.22687000000001</v>
      </c>
      <c r="D137" s="3" t="s">
        <v>46</v>
      </c>
      <c r="E137" s="3" t="s">
        <v>9</v>
      </c>
      <c r="F137" s="3" t="s">
        <v>10</v>
      </c>
      <c r="G137" s="4">
        <v>92</v>
      </c>
      <c r="O137" s="2" t="s">
        <v>281</v>
      </c>
      <c r="P137" s="5">
        <v>37.908279999999998</v>
      </c>
      <c r="Q137" s="5">
        <v>-119.3475</v>
      </c>
      <c r="R137" s="5" t="s">
        <v>46</v>
      </c>
      <c r="S137" s="5" t="s">
        <v>9</v>
      </c>
      <c r="T137" s="5" t="s">
        <v>161</v>
      </c>
      <c r="U137" s="4">
        <v>2961</v>
      </c>
    </row>
    <row r="138" spans="1:21" x14ac:dyDescent="0.25">
      <c r="A138" s="2" t="s">
        <v>48</v>
      </c>
      <c r="B138" s="3">
        <v>40.29721</v>
      </c>
      <c r="C138" s="3">
        <v>-122.17534000000001</v>
      </c>
      <c r="D138" s="3" t="s">
        <v>46</v>
      </c>
      <c r="E138" s="3" t="s">
        <v>9</v>
      </c>
      <c r="F138" s="3" t="s">
        <v>10</v>
      </c>
      <c r="G138" s="4">
        <v>97</v>
      </c>
      <c r="O138" s="2" t="s">
        <v>282</v>
      </c>
      <c r="P138" s="5">
        <v>38.06129</v>
      </c>
      <c r="Q138" s="5">
        <v>-119.33899</v>
      </c>
      <c r="R138" s="5" t="s">
        <v>46</v>
      </c>
      <c r="S138" s="5" t="s">
        <v>9</v>
      </c>
      <c r="T138" s="5" t="s">
        <v>161</v>
      </c>
      <c r="U138" s="4">
        <v>3014</v>
      </c>
    </row>
    <row r="139" spans="1:21" x14ac:dyDescent="0.25">
      <c r="A139" s="2" t="s">
        <v>49</v>
      </c>
      <c r="B139" s="3">
        <v>40.319969999999998</v>
      </c>
      <c r="C139" s="3">
        <v>-122.18149</v>
      </c>
      <c r="D139" s="3" t="s">
        <v>46</v>
      </c>
      <c r="E139" s="3" t="s">
        <v>9</v>
      </c>
      <c r="F139" s="3" t="s">
        <v>10</v>
      </c>
      <c r="G139" s="4">
        <v>106</v>
      </c>
      <c r="O139" s="2" t="s">
        <v>283</v>
      </c>
      <c r="P139" s="5">
        <v>37.95899</v>
      </c>
      <c r="Q139" s="5">
        <v>-119.26701</v>
      </c>
      <c r="R139" s="5" t="s">
        <v>46</v>
      </c>
      <c r="S139" s="5" t="s">
        <v>9</v>
      </c>
      <c r="T139" s="5" t="s">
        <v>161</v>
      </c>
      <c r="U139" s="4">
        <v>3040</v>
      </c>
    </row>
    <row r="140" spans="1:21" x14ac:dyDescent="0.25">
      <c r="A140" s="2" t="s">
        <v>50</v>
      </c>
      <c r="B140" s="3">
        <v>40.389270000000003</v>
      </c>
      <c r="C140" s="3">
        <v>-122.1922</v>
      </c>
      <c r="D140" s="3" t="s">
        <v>46</v>
      </c>
      <c r="E140" s="3" t="s">
        <v>9</v>
      </c>
      <c r="F140" s="3" t="s">
        <v>10</v>
      </c>
      <c r="G140" s="4">
        <v>111</v>
      </c>
      <c r="O140" s="2" t="s">
        <v>284</v>
      </c>
      <c r="P140" s="5">
        <v>37.792490000000001</v>
      </c>
      <c r="Q140" s="5">
        <v>-119.34851999999999</v>
      </c>
      <c r="R140" s="5" t="s">
        <v>46</v>
      </c>
      <c r="S140" s="5" t="s">
        <v>9</v>
      </c>
      <c r="T140" s="5" t="s">
        <v>161</v>
      </c>
      <c r="U140" s="4">
        <v>3054</v>
      </c>
    </row>
    <row r="141" spans="1:21" x14ac:dyDescent="0.25">
      <c r="A141" s="2" t="s">
        <v>51</v>
      </c>
      <c r="B141" s="3">
        <v>40.30254</v>
      </c>
      <c r="C141" s="3">
        <v>-122.10614</v>
      </c>
      <c r="D141" s="3" t="s">
        <v>46</v>
      </c>
      <c r="E141" s="3" t="s">
        <v>9</v>
      </c>
      <c r="F141" s="3" t="s">
        <v>10</v>
      </c>
      <c r="G141" s="4">
        <v>168</v>
      </c>
      <c r="O141" s="2" t="s">
        <v>285</v>
      </c>
      <c r="P141" s="5">
        <v>37.769129999999997</v>
      </c>
      <c r="Q141" s="5">
        <v>-119.25686</v>
      </c>
      <c r="R141" s="5" t="s">
        <v>46</v>
      </c>
      <c r="S141" s="5" t="s">
        <v>9</v>
      </c>
      <c r="T141" s="5" t="s">
        <v>161</v>
      </c>
      <c r="U141" s="4">
        <v>3094</v>
      </c>
    </row>
    <row r="142" spans="1:21" x14ac:dyDescent="0.25">
      <c r="A142" s="2" t="s">
        <v>52</v>
      </c>
      <c r="B142" s="3">
        <v>40.330649999999999</v>
      </c>
      <c r="C142" s="3">
        <v>-122.07261</v>
      </c>
      <c r="D142" s="3" t="s">
        <v>46</v>
      </c>
      <c r="E142" s="3" t="s">
        <v>9</v>
      </c>
      <c r="F142" s="3" t="s">
        <v>10</v>
      </c>
      <c r="G142" s="4">
        <v>210</v>
      </c>
      <c r="O142" s="2" t="s">
        <v>286</v>
      </c>
      <c r="P142" s="5">
        <v>37.908110000000001</v>
      </c>
      <c r="Q142" s="5">
        <v>-119.26396</v>
      </c>
      <c r="R142" s="5" t="s">
        <v>46</v>
      </c>
      <c r="S142" s="5" t="s">
        <v>9</v>
      </c>
      <c r="T142" s="5" t="s">
        <v>161</v>
      </c>
      <c r="U142" s="4">
        <v>3148</v>
      </c>
    </row>
    <row r="143" spans="1:21" x14ac:dyDescent="0.25">
      <c r="A143" s="2" t="s">
        <v>53</v>
      </c>
      <c r="B143" s="3">
        <v>40.282609999999998</v>
      </c>
      <c r="C143" s="3">
        <v>-122.12289</v>
      </c>
      <c r="D143" s="3" t="s">
        <v>46</v>
      </c>
      <c r="E143" s="3" t="s">
        <v>9</v>
      </c>
      <c r="F143" s="3" t="s">
        <v>10</v>
      </c>
      <c r="G143" s="4">
        <v>270</v>
      </c>
      <c r="O143" s="2" t="s">
        <v>287</v>
      </c>
      <c r="P143" s="5">
        <v>37.79766</v>
      </c>
      <c r="Q143" s="5">
        <v>-119.33513000000001</v>
      </c>
      <c r="R143" s="5" t="s">
        <v>46</v>
      </c>
      <c r="S143" s="5" t="s">
        <v>9</v>
      </c>
      <c r="T143" s="5" t="s">
        <v>161</v>
      </c>
      <c r="U143" s="4">
        <v>3179</v>
      </c>
    </row>
    <row r="144" spans="1:21" x14ac:dyDescent="0.25">
      <c r="A144" s="2" t="s">
        <v>54</v>
      </c>
      <c r="B144" s="3">
        <v>40.436529999999998</v>
      </c>
      <c r="C144" s="3">
        <v>-121.87544</v>
      </c>
      <c r="D144" s="3" t="s">
        <v>46</v>
      </c>
      <c r="E144" s="3" t="s">
        <v>9</v>
      </c>
      <c r="F144" s="3" t="s">
        <v>10</v>
      </c>
      <c r="G144" s="4">
        <v>597</v>
      </c>
      <c r="O144" s="9" t="s">
        <v>288</v>
      </c>
      <c r="P144" s="10">
        <v>37.76164</v>
      </c>
      <c r="Q144" s="10">
        <v>-119.25687000000001</v>
      </c>
      <c r="R144" s="10" t="s">
        <v>46</v>
      </c>
      <c r="S144" s="10" t="s">
        <v>9</v>
      </c>
      <c r="T144" s="10" t="s">
        <v>161</v>
      </c>
      <c r="U144" s="11">
        <v>3208</v>
      </c>
    </row>
    <row r="145" spans="1:7" x14ac:dyDescent="0.25">
      <c r="A145" s="2" t="s">
        <v>55</v>
      </c>
      <c r="B145" s="3">
        <v>40.311239999999998</v>
      </c>
      <c r="C145" s="3">
        <v>-121.76428</v>
      </c>
      <c r="D145" s="3" t="s">
        <v>46</v>
      </c>
      <c r="E145" s="3" t="s">
        <v>9</v>
      </c>
      <c r="F145" s="3" t="s">
        <v>10</v>
      </c>
      <c r="G145" s="4">
        <v>1047</v>
      </c>
    </row>
    <row r="146" spans="1:7" x14ac:dyDescent="0.25">
      <c r="A146" s="2" t="s">
        <v>56</v>
      </c>
      <c r="B146" s="3">
        <v>40.339480000000002</v>
      </c>
      <c r="C146" s="3">
        <v>-121.60919</v>
      </c>
      <c r="D146" s="3" t="s">
        <v>46</v>
      </c>
      <c r="E146" s="3" t="s">
        <v>9</v>
      </c>
      <c r="F146" s="3" t="s">
        <v>10</v>
      </c>
      <c r="G146" s="4">
        <v>1468</v>
      </c>
    </row>
    <row r="147" spans="1:7" x14ac:dyDescent="0.25">
      <c r="A147" s="2" t="s">
        <v>14</v>
      </c>
      <c r="B147" s="3">
        <v>40.349449999999997</v>
      </c>
      <c r="C147" s="3">
        <v>-121.63171</v>
      </c>
      <c r="D147" s="3" t="s">
        <v>46</v>
      </c>
      <c r="E147" s="3" t="s">
        <v>9</v>
      </c>
      <c r="F147" s="3" t="s">
        <v>10</v>
      </c>
      <c r="G147" s="4">
        <v>1495</v>
      </c>
    </row>
    <row r="148" spans="1:7" x14ac:dyDescent="0.25">
      <c r="A148" s="2" t="s">
        <v>57</v>
      </c>
      <c r="B148" s="3">
        <v>40.552309999999999</v>
      </c>
      <c r="C148" s="3">
        <v>-120.81467000000001</v>
      </c>
      <c r="D148" s="3" t="s">
        <v>46</v>
      </c>
      <c r="E148" s="3" t="s">
        <v>9</v>
      </c>
      <c r="F148" s="3" t="s">
        <v>10</v>
      </c>
      <c r="G148" s="4">
        <v>1559</v>
      </c>
    </row>
    <row r="149" spans="1:7" x14ac:dyDescent="0.25">
      <c r="A149" s="2" t="s">
        <v>58</v>
      </c>
      <c r="B149" s="3">
        <v>40.667960000000001</v>
      </c>
      <c r="C149" s="3">
        <v>-120.78612</v>
      </c>
      <c r="D149" s="3" t="s">
        <v>46</v>
      </c>
      <c r="E149" s="3" t="s">
        <v>9</v>
      </c>
      <c r="F149" s="3" t="s">
        <v>10</v>
      </c>
      <c r="G149" s="4">
        <v>1568</v>
      </c>
    </row>
    <row r="150" spans="1:7" x14ac:dyDescent="0.25">
      <c r="A150" s="2" t="s">
        <v>59</v>
      </c>
      <c r="B150" s="3">
        <v>40.592930000000003</v>
      </c>
      <c r="C150" s="3">
        <v>-120.8443</v>
      </c>
      <c r="D150" s="3" t="s">
        <v>46</v>
      </c>
      <c r="E150" s="3" t="s">
        <v>9</v>
      </c>
      <c r="F150" s="3" t="s">
        <v>10</v>
      </c>
      <c r="G150" s="4">
        <v>1591</v>
      </c>
    </row>
    <row r="151" spans="1:7" x14ac:dyDescent="0.25">
      <c r="A151" s="2" t="s">
        <v>60</v>
      </c>
      <c r="B151" s="3">
        <v>40.358040000000003</v>
      </c>
      <c r="C151" s="3">
        <v>-121.55757</v>
      </c>
      <c r="D151" s="3" t="s">
        <v>46</v>
      </c>
      <c r="E151" s="3" t="s">
        <v>9</v>
      </c>
      <c r="F151" s="3" t="s">
        <v>10</v>
      </c>
      <c r="G151" s="4">
        <v>1616</v>
      </c>
    </row>
    <row r="152" spans="1:7" x14ac:dyDescent="0.25">
      <c r="A152" s="2" t="s">
        <v>62</v>
      </c>
      <c r="B152" s="3">
        <v>40.525820000000003</v>
      </c>
      <c r="C152" s="3">
        <v>-120.76727</v>
      </c>
      <c r="D152" s="3" t="s">
        <v>46</v>
      </c>
      <c r="E152" s="3" t="s">
        <v>9</v>
      </c>
      <c r="F152" s="3" t="s">
        <v>10</v>
      </c>
      <c r="G152" s="4">
        <v>1626</v>
      </c>
    </row>
    <row r="153" spans="1:7" x14ac:dyDescent="0.25">
      <c r="A153" s="2" t="s">
        <v>35</v>
      </c>
      <c r="B153" s="3">
        <v>40.405859999999997</v>
      </c>
      <c r="C153" s="3">
        <v>-121.36288999999999</v>
      </c>
      <c r="D153" s="3" t="s">
        <v>46</v>
      </c>
      <c r="E153" s="3" t="s">
        <v>9</v>
      </c>
      <c r="F153" s="3" t="s">
        <v>10</v>
      </c>
      <c r="G153" s="4">
        <v>1657</v>
      </c>
    </row>
    <row r="154" spans="1:7" x14ac:dyDescent="0.25">
      <c r="A154" s="2" t="s">
        <v>68</v>
      </c>
      <c r="B154" s="3">
        <v>40.344119999999997</v>
      </c>
      <c r="C154" s="3">
        <v>-121.43943</v>
      </c>
      <c r="D154" s="3" t="s">
        <v>46</v>
      </c>
      <c r="E154" s="3" t="s">
        <v>9</v>
      </c>
      <c r="F154" s="3" t="s">
        <v>10</v>
      </c>
      <c r="G154" s="4">
        <v>1664</v>
      </c>
    </row>
    <row r="155" spans="1:7" x14ac:dyDescent="0.25">
      <c r="A155" s="2" t="s">
        <v>70</v>
      </c>
      <c r="B155" s="3">
        <v>40.368899999999996</v>
      </c>
      <c r="C155" s="3">
        <v>-121.53831</v>
      </c>
      <c r="D155" s="3" t="s">
        <v>46</v>
      </c>
      <c r="E155" s="3" t="s">
        <v>9</v>
      </c>
      <c r="F155" s="3" t="s">
        <v>10</v>
      </c>
      <c r="G155" s="4">
        <v>1723</v>
      </c>
    </row>
    <row r="156" spans="1:7" x14ac:dyDescent="0.25">
      <c r="A156" s="2" t="s">
        <v>72</v>
      </c>
      <c r="B156" s="3">
        <v>40.444659999999999</v>
      </c>
      <c r="C156" s="3">
        <v>-121.4085</v>
      </c>
      <c r="D156" s="3" t="s">
        <v>46</v>
      </c>
      <c r="E156" s="3" t="s">
        <v>9</v>
      </c>
      <c r="F156" s="3" t="s">
        <v>10</v>
      </c>
      <c r="G156" s="4">
        <v>1750</v>
      </c>
    </row>
    <row r="157" spans="1:7" x14ac:dyDescent="0.25">
      <c r="A157" s="2" t="s">
        <v>39</v>
      </c>
      <c r="B157" s="3">
        <v>40.537590000000002</v>
      </c>
      <c r="C157" s="3">
        <v>-121.57017999999999</v>
      </c>
      <c r="D157" s="3" t="s">
        <v>46</v>
      </c>
      <c r="E157" s="3" t="s">
        <v>9</v>
      </c>
      <c r="F157" s="3" t="s">
        <v>10</v>
      </c>
      <c r="G157" s="4">
        <v>1791</v>
      </c>
    </row>
    <row r="158" spans="1:7" x14ac:dyDescent="0.25">
      <c r="A158" s="2" t="s">
        <v>74</v>
      </c>
      <c r="B158" s="3">
        <v>40.587200000000003</v>
      </c>
      <c r="C158" s="3">
        <v>-121.28702</v>
      </c>
      <c r="D158" s="3" t="s">
        <v>46</v>
      </c>
      <c r="E158" s="3" t="s">
        <v>9</v>
      </c>
      <c r="F158" s="3" t="s">
        <v>10</v>
      </c>
      <c r="G158" s="4">
        <v>1793</v>
      </c>
    </row>
    <row r="159" spans="1:7" x14ac:dyDescent="0.25">
      <c r="A159" s="2" t="s">
        <v>40</v>
      </c>
      <c r="B159" s="3">
        <v>40.56241</v>
      </c>
      <c r="C159" s="3">
        <v>-121.29966</v>
      </c>
      <c r="D159" s="3" t="s">
        <v>46</v>
      </c>
      <c r="E159" s="3" t="s">
        <v>9</v>
      </c>
      <c r="F159" s="3" t="s">
        <v>10</v>
      </c>
      <c r="G159" s="4">
        <v>1849</v>
      </c>
    </row>
    <row r="160" spans="1:7" x14ac:dyDescent="0.25">
      <c r="A160" s="2" t="s">
        <v>75</v>
      </c>
      <c r="B160" s="3">
        <v>40.412199999999999</v>
      </c>
      <c r="C160" s="3">
        <v>-121.53191</v>
      </c>
      <c r="D160" s="3" t="s">
        <v>46</v>
      </c>
      <c r="E160" s="3" t="s">
        <v>9</v>
      </c>
      <c r="F160" s="3" t="s">
        <v>10</v>
      </c>
      <c r="G160" s="4">
        <v>1975</v>
      </c>
    </row>
    <row r="161" spans="1:7" x14ac:dyDescent="0.25">
      <c r="A161" s="2" t="s">
        <v>76</v>
      </c>
      <c r="B161" s="3">
        <v>40.459710000000001</v>
      </c>
      <c r="C161" s="3">
        <v>-121.44477999999999</v>
      </c>
      <c r="D161" s="3" t="s">
        <v>46</v>
      </c>
      <c r="E161" s="3" t="s">
        <v>9</v>
      </c>
      <c r="F161" s="3" t="s">
        <v>10</v>
      </c>
      <c r="G161" s="4">
        <v>2100</v>
      </c>
    </row>
    <row r="162" spans="1:7" x14ac:dyDescent="0.25">
      <c r="A162" s="2" t="s">
        <v>77</v>
      </c>
      <c r="B162" s="3">
        <v>40.465209999999999</v>
      </c>
      <c r="C162" s="3">
        <v>-121.4764</v>
      </c>
      <c r="D162" s="3" t="s">
        <v>46</v>
      </c>
      <c r="E162" s="3" t="s">
        <v>9</v>
      </c>
      <c r="F162" s="3" t="s">
        <v>10</v>
      </c>
      <c r="G162" s="4">
        <v>2276</v>
      </c>
    </row>
    <row r="163" spans="1:7" x14ac:dyDescent="0.25">
      <c r="A163" s="2" t="s">
        <v>78</v>
      </c>
      <c r="B163" s="3">
        <v>40.469729999999998</v>
      </c>
      <c r="C163" s="3">
        <v>-121.51398</v>
      </c>
      <c r="D163" s="3" t="s">
        <v>46</v>
      </c>
      <c r="E163" s="3" t="s">
        <v>9</v>
      </c>
      <c r="F163" s="3" t="s">
        <v>10</v>
      </c>
      <c r="G163" s="4">
        <v>2499</v>
      </c>
    </row>
    <row r="164" spans="1:7" x14ac:dyDescent="0.25">
      <c r="A164" s="2" t="s">
        <v>133</v>
      </c>
      <c r="B164" s="3">
        <v>36.750489999999999</v>
      </c>
      <c r="C164" s="3">
        <v>-119.44038999999999</v>
      </c>
      <c r="D164" s="3" t="s">
        <v>46</v>
      </c>
      <c r="E164" s="3" t="s">
        <v>9</v>
      </c>
      <c r="F164" s="3" t="s">
        <v>80</v>
      </c>
      <c r="G164" s="4">
        <v>133</v>
      </c>
    </row>
    <row r="165" spans="1:7" x14ac:dyDescent="0.25">
      <c r="A165" s="2" t="s">
        <v>134</v>
      </c>
      <c r="B165" s="3">
        <v>36.712890000000002</v>
      </c>
      <c r="C165" s="3">
        <v>-119.41663</v>
      </c>
      <c r="D165" s="3" t="s">
        <v>46</v>
      </c>
      <c r="E165" s="3" t="s">
        <v>9</v>
      </c>
      <c r="F165" s="3" t="s">
        <v>80</v>
      </c>
      <c r="G165" s="4">
        <v>135</v>
      </c>
    </row>
    <row r="166" spans="1:7" x14ac:dyDescent="0.25">
      <c r="A166" s="2" t="s">
        <v>135</v>
      </c>
      <c r="B166" s="3">
        <v>35.495010000000001</v>
      </c>
      <c r="C166" s="3">
        <v>-119.05726</v>
      </c>
      <c r="D166" s="3" t="s">
        <v>46</v>
      </c>
      <c r="E166" s="3" t="s">
        <v>9</v>
      </c>
      <c r="F166" s="3" t="s">
        <v>80</v>
      </c>
      <c r="G166" s="4">
        <v>238</v>
      </c>
    </row>
    <row r="167" spans="1:7" x14ac:dyDescent="0.25">
      <c r="A167" s="2" t="s">
        <v>81</v>
      </c>
      <c r="B167" s="3">
        <v>35.513860000000001</v>
      </c>
      <c r="C167" s="3">
        <v>-118.87094999999999</v>
      </c>
      <c r="D167" s="3" t="s">
        <v>46</v>
      </c>
      <c r="E167" s="3" t="s">
        <v>9</v>
      </c>
      <c r="F167" s="3" t="s">
        <v>80</v>
      </c>
      <c r="G167" s="4">
        <v>270</v>
      </c>
    </row>
    <row r="168" spans="1:7" x14ac:dyDescent="0.25">
      <c r="A168" s="2" t="s">
        <v>136</v>
      </c>
      <c r="B168" s="3">
        <v>36.730159999999998</v>
      </c>
      <c r="C168" s="3">
        <v>-119.11864</v>
      </c>
      <c r="D168" s="3" t="s">
        <v>46</v>
      </c>
      <c r="E168" s="3" t="s">
        <v>9</v>
      </c>
      <c r="F168" s="3" t="s">
        <v>80</v>
      </c>
      <c r="G168" s="4">
        <v>577</v>
      </c>
    </row>
    <row r="169" spans="1:7" x14ac:dyDescent="0.25">
      <c r="A169" s="2" t="s">
        <v>137</v>
      </c>
      <c r="B169" s="3">
        <v>35.599550000000001</v>
      </c>
      <c r="C169" s="3">
        <v>-118.49673</v>
      </c>
      <c r="D169" s="3" t="s">
        <v>46</v>
      </c>
      <c r="E169" s="3" t="s">
        <v>9</v>
      </c>
      <c r="F169" s="3" t="s">
        <v>80</v>
      </c>
      <c r="G169" s="4">
        <v>725</v>
      </c>
    </row>
    <row r="170" spans="1:7" x14ac:dyDescent="0.25">
      <c r="A170" s="2" t="s">
        <v>84</v>
      </c>
      <c r="B170" s="3">
        <v>35.535330000000002</v>
      </c>
      <c r="C170" s="3">
        <v>-118.61732000000001</v>
      </c>
      <c r="D170" s="3" t="s">
        <v>46</v>
      </c>
      <c r="E170" s="3" t="s">
        <v>9</v>
      </c>
      <c r="F170" s="3" t="s">
        <v>80</v>
      </c>
      <c r="G170" s="4">
        <v>741</v>
      </c>
    </row>
    <row r="171" spans="1:7" x14ac:dyDescent="0.25">
      <c r="A171" s="2" t="s">
        <v>138</v>
      </c>
      <c r="B171" s="3">
        <v>35.678530000000002</v>
      </c>
      <c r="C171" s="3">
        <v>-118.2953</v>
      </c>
      <c r="D171" s="3" t="s">
        <v>46</v>
      </c>
      <c r="E171" s="3" t="s">
        <v>9</v>
      </c>
      <c r="F171" s="3" t="s">
        <v>80</v>
      </c>
      <c r="G171" s="4">
        <v>810</v>
      </c>
    </row>
    <row r="172" spans="1:7" x14ac:dyDescent="0.25">
      <c r="A172" s="2" t="s">
        <v>139</v>
      </c>
      <c r="B172" s="3">
        <v>35.636220000000002</v>
      </c>
      <c r="C172" s="3">
        <v>-118.24572000000001</v>
      </c>
      <c r="D172" s="3" t="s">
        <v>46</v>
      </c>
      <c r="E172" s="3" t="s">
        <v>9</v>
      </c>
      <c r="F172" s="3" t="s">
        <v>80</v>
      </c>
      <c r="G172" s="4">
        <v>861</v>
      </c>
    </row>
    <row r="173" spans="1:7" x14ac:dyDescent="0.25">
      <c r="A173" s="2" t="s">
        <v>142</v>
      </c>
      <c r="B173" s="3">
        <v>35.587769999999999</v>
      </c>
      <c r="C173" s="3">
        <v>-118.44005</v>
      </c>
      <c r="D173" s="3" t="s">
        <v>46</v>
      </c>
      <c r="E173" s="3" t="s">
        <v>9</v>
      </c>
      <c r="F173" s="3" t="s">
        <v>80</v>
      </c>
      <c r="G173" s="4">
        <v>932</v>
      </c>
    </row>
    <row r="174" spans="1:7" x14ac:dyDescent="0.25">
      <c r="A174" s="2" t="s">
        <v>143</v>
      </c>
      <c r="B174" s="3">
        <v>35.587769999999999</v>
      </c>
      <c r="C174" s="3">
        <v>-118.44005</v>
      </c>
      <c r="D174" s="3" t="s">
        <v>46</v>
      </c>
      <c r="E174" s="3" t="s">
        <v>9</v>
      </c>
      <c r="F174" s="3" t="s">
        <v>80</v>
      </c>
      <c r="G174" s="4">
        <v>932</v>
      </c>
    </row>
    <row r="175" spans="1:7" x14ac:dyDescent="0.25">
      <c r="A175" s="2" t="s">
        <v>144</v>
      </c>
      <c r="B175" s="3">
        <v>35.716320000000003</v>
      </c>
      <c r="C175" s="3">
        <v>-118.30522000000001</v>
      </c>
      <c r="D175" s="3" t="s">
        <v>46</v>
      </c>
      <c r="E175" s="3" t="s">
        <v>9</v>
      </c>
      <c r="F175" s="3" t="s">
        <v>80</v>
      </c>
      <c r="G175" s="4">
        <v>1041</v>
      </c>
    </row>
    <row r="176" spans="1:7" x14ac:dyDescent="0.25">
      <c r="A176" s="2" t="s">
        <v>91</v>
      </c>
      <c r="B176" s="3">
        <v>36.791110000000003</v>
      </c>
      <c r="C176" s="3">
        <v>-118.60029</v>
      </c>
      <c r="D176" s="3" t="s">
        <v>46</v>
      </c>
      <c r="E176" s="3" t="s">
        <v>9</v>
      </c>
      <c r="F176" s="3" t="s">
        <v>80</v>
      </c>
      <c r="G176" s="4">
        <v>1514</v>
      </c>
    </row>
    <row r="177" spans="1:7" x14ac:dyDescent="0.25">
      <c r="A177" s="2" t="s">
        <v>92</v>
      </c>
      <c r="B177" s="3">
        <v>36.791980000000002</v>
      </c>
      <c r="C177" s="3">
        <v>-118.90403999999999</v>
      </c>
      <c r="D177" s="3" t="s">
        <v>46</v>
      </c>
      <c r="E177" s="3" t="s">
        <v>9</v>
      </c>
      <c r="F177" s="3" t="s">
        <v>80</v>
      </c>
      <c r="G177" s="4">
        <v>1586</v>
      </c>
    </row>
    <row r="178" spans="1:7" x14ac:dyDescent="0.25">
      <c r="A178" s="2" t="s">
        <v>94</v>
      </c>
      <c r="B178" s="3">
        <v>35.965359999999997</v>
      </c>
      <c r="C178" s="3">
        <v>-118.22669</v>
      </c>
      <c r="D178" s="3" t="s">
        <v>46</v>
      </c>
      <c r="E178" s="3" t="s">
        <v>9</v>
      </c>
      <c r="F178" s="3" t="s">
        <v>80</v>
      </c>
      <c r="G178" s="4">
        <v>1856</v>
      </c>
    </row>
    <row r="179" spans="1:7" x14ac:dyDescent="0.25">
      <c r="A179" s="2" t="s">
        <v>99</v>
      </c>
      <c r="B179" s="3">
        <v>35.83</v>
      </c>
      <c r="C179" s="3">
        <v>-118.29572</v>
      </c>
      <c r="D179" s="3" t="s">
        <v>46</v>
      </c>
      <c r="E179" s="3" t="s">
        <v>9</v>
      </c>
      <c r="F179" s="3" t="s">
        <v>80</v>
      </c>
      <c r="G179" s="4">
        <v>2170</v>
      </c>
    </row>
    <row r="180" spans="1:7" x14ac:dyDescent="0.25">
      <c r="A180" s="2" t="s">
        <v>100</v>
      </c>
      <c r="B180" s="3">
        <v>35.833440000000003</v>
      </c>
      <c r="C180" s="3">
        <v>-118.37075</v>
      </c>
      <c r="D180" s="3" t="s">
        <v>46</v>
      </c>
      <c r="E180" s="3" t="s">
        <v>9</v>
      </c>
      <c r="F180" s="3" t="s">
        <v>80</v>
      </c>
      <c r="G180" s="4">
        <v>2278</v>
      </c>
    </row>
    <row r="181" spans="1:7" x14ac:dyDescent="0.25">
      <c r="A181" s="2" t="s">
        <v>102</v>
      </c>
      <c r="B181" s="3">
        <v>36.74671</v>
      </c>
      <c r="C181" s="3">
        <v>-118.76644</v>
      </c>
      <c r="D181" s="3" t="s">
        <v>46</v>
      </c>
      <c r="E181" s="3" t="s">
        <v>9</v>
      </c>
      <c r="F181" s="3" t="s">
        <v>80</v>
      </c>
      <c r="G181" s="4">
        <v>2281</v>
      </c>
    </row>
    <row r="182" spans="1:7" x14ac:dyDescent="0.25">
      <c r="A182" s="2" t="s">
        <v>103</v>
      </c>
      <c r="B182" s="3">
        <v>36.092919999999999</v>
      </c>
      <c r="C182" s="3">
        <v>-118.22693</v>
      </c>
      <c r="D182" s="3" t="s">
        <v>46</v>
      </c>
      <c r="E182" s="3" t="s">
        <v>9</v>
      </c>
      <c r="F182" s="3" t="s">
        <v>80</v>
      </c>
      <c r="G182" s="4">
        <v>2361</v>
      </c>
    </row>
    <row r="183" spans="1:7" x14ac:dyDescent="0.25">
      <c r="A183" s="2" t="s">
        <v>104</v>
      </c>
      <c r="B183" s="3">
        <v>36.166049999999998</v>
      </c>
      <c r="C183" s="3">
        <v>-118.19190999999999</v>
      </c>
      <c r="D183" s="3" t="s">
        <v>46</v>
      </c>
      <c r="E183" s="3" t="s">
        <v>9</v>
      </c>
      <c r="F183" s="3" t="s">
        <v>80</v>
      </c>
      <c r="G183" s="4">
        <v>2403</v>
      </c>
    </row>
    <row r="184" spans="1:7" x14ac:dyDescent="0.25">
      <c r="A184" s="2" t="s">
        <v>150</v>
      </c>
      <c r="B184" s="3">
        <v>37.0991</v>
      </c>
      <c r="C184" s="3">
        <v>-118.59699999999999</v>
      </c>
      <c r="D184" s="3" t="s">
        <v>46</v>
      </c>
      <c r="E184" s="3" t="s">
        <v>9</v>
      </c>
      <c r="F184" s="3" t="s">
        <v>80</v>
      </c>
      <c r="G184" s="4">
        <v>2703</v>
      </c>
    </row>
    <row r="185" spans="1:7" x14ac:dyDescent="0.25">
      <c r="A185" s="2" t="s">
        <v>108</v>
      </c>
      <c r="B185" s="3">
        <v>36.775089999999999</v>
      </c>
      <c r="C185" s="3">
        <v>-118.33419000000001</v>
      </c>
      <c r="D185" s="3" t="s">
        <v>46</v>
      </c>
      <c r="E185" s="3" t="s">
        <v>9</v>
      </c>
      <c r="F185" s="3" t="s">
        <v>80</v>
      </c>
      <c r="G185" s="4">
        <v>2755</v>
      </c>
    </row>
    <row r="186" spans="1:7" x14ac:dyDescent="0.25">
      <c r="A186" s="2" t="s">
        <v>109</v>
      </c>
      <c r="B186" s="3">
        <v>35.944710000000001</v>
      </c>
      <c r="C186" s="3">
        <v>-118.32744</v>
      </c>
      <c r="D186" s="3" t="s">
        <v>46</v>
      </c>
      <c r="E186" s="3" t="s">
        <v>9</v>
      </c>
      <c r="F186" s="3" t="s">
        <v>80</v>
      </c>
      <c r="G186" s="4">
        <v>2756</v>
      </c>
    </row>
    <row r="187" spans="1:7" x14ac:dyDescent="0.25">
      <c r="A187" s="2" t="s">
        <v>111</v>
      </c>
      <c r="B187" s="3">
        <v>36.601619999999997</v>
      </c>
      <c r="C187" s="3">
        <v>-118.67789999999999</v>
      </c>
      <c r="D187" s="3" t="s">
        <v>46</v>
      </c>
      <c r="E187" s="3" t="s">
        <v>9</v>
      </c>
      <c r="F187" s="3" t="s">
        <v>80</v>
      </c>
      <c r="G187" s="4">
        <v>2780</v>
      </c>
    </row>
    <row r="188" spans="1:7" x14ac:dyDescent="0.25">
      <c r="A188" s="2" t="s">
        <v>151</v>
      </c>
      <c r="B188" s="3">
        <v>36.475349999999999</v>
      </c>
      <c r="C188" s="3">
        <v>-118.12039</v>
      </c>
      <c r="D188" s="3" t="s">
        <v>46</v>
      </c>
      <c r="E188" s="3" t="s">
        <v>9</v>
      </c>
      <c r="F188" s="3" t="s">
        <v>80</v>
      </c>
      <c r="G188" s="4">
        <v>2876</v>
      </c>
    </row>
    <row r="189" spans="1:7" x14ac:dyDescent="0.25">
      <c r="A189" s="2" t="s">
        <v>115</v>
      </c>
      <c r="B189" s="3">
        <v>36.253239999999998</v>
      </c>
      <c r="C189" s="3">
        <v>-118.13418</v>
      </c>
      <c r="D189" s="3" t="s">
        <v>46</v>
      </c>
      <c r="E189" s="3" t="s">
        <v>9</v>
      </c>
      <c r="F189" s="3" t="s">
        <v>80</v>
      </c>
      <c r="G189" s="4">
        <v>2922</v>
      </c>
    </row>
    <row r="190" spans="1:7" x14ac:dyDescent="0.25">
      <c r="A190" s="2" t="s">
        <v>113</v>
      </c>
      <c r="B190" s="3">
        <v>36.431489999999997</v>
      </c>
      <c r="C190" s="3">
        <v>-118.27482000000001</v>
      </c>
      <c r="D190" s="3" t="s">
        <v>46</v>
      </c>
      <c r="E190" s="3" t="s">
        <v>9</v>
      </c>
      <c r="F190" s="3" t="s">
        <v>80</v>
      </c>
      <c r="G190" s="4">
        <v>2957</v>
      </c>
    </row>
    <row r="191" spans="1:7" x14ac:dyDescent="0.25">
      <c r="A191" s="2" t="s">
        <v>152</v>
      </c>
      <c r="B191" s="3">
        <v>36.47916</v>
      </c>
      <c r="C191" s="3">
        <v>-118.12860999999999</v>
      </c>
      <c r="D191" s="3" t="s">
        <v>46</v>
      </c>
      <c r="E191" s="3" t="s">
        <v>9</v>
      </c>
      <c r="F191" s="3" t="s">
        <v>80</v>
      </c>
      <c r="G191" s="4">
        <v>2997</v>
      </c>
    </row>
    <row r="192" spans="1:7" x14ac:dyDescent="0.25">
      <c r="A192" s="2" t="s">
        <v>153</v>
      </c>
      <c r="B192" s="3">
        <v>37.171700000000001</v>
      </c>
      <c r="C192" s="3">
        <v>-118.71599999999999</v>
      </c>
      <c r="D192" s="3" t="s">
        <v>46</v>
      </c>
      <c r="E192" s="3" t="s">
        <v>9</v>
      </c>
      <c r="F192" s="3" t="s">
        <v>80</v>
      </c>
      <c r="G192" s="4">
        <v>3012</v>
      </c>
    </row>
    <row r="193" spans="1:7" x14ac:dyDescent="0.25">
      <c r="A193" s="2" t="s">
        <v>154</v>
      </c>
      <c r="B193" s="3">
        <v>36.451749999999997</v>
      </c>
      <c r="C193" s="3">
        <v>-118.17046000000001</v>
      </c>
      <c r="D193" s="3" t="s">
        <v>46</v>
      </c>
      <c r="E193" s="3" t="s">
        <v>9</v>
      </c>
      <c r="F193" s="3" t="s">
        <v>80</v>
      </c>
      <c r="G193" s="4">
        <v>3072</v>
      </c>
    </row>
    <row r="194" spans="1:7" x14ac:dyDescent="0.25">
      <c r="A194" s="2" t="s">
        <v>119</v>
      </c>
      <c r="B194" s="3">
        <v>36.55265</v>
      </c>
      <c r="C194" s="3">
        <v>-118.35768</v>
      </c>
      <c r="D194" s="3" t="s">
        <v>46</v>
      </c>
      <c r="E194" s="3" t="s">
        <v>9</v>
      </c>
      <c r="F194" s="3" t="s">
        <v>80</v>
      </c>
      <c r="G194" s="4">
        <v>3151</v>
      </c>
    </row>
    <row r="195" spans="1:7" x14ac:dyDescent="0.25">
      <c r="A195" s="2" t="s">
        <v>122</v>
      </c>
      <c r="B195" s="3">
        <v>36.770110000000003</v>
      </c>
      <c r="C195" s="3">
        <v>-118.40407</v>
      </c>
      <c r="D195" s="3" t="s">
        <v>46</v>
      </c>
      <c r="E195" s="3" t="s">
        <v>9</v>
      </c>
      <c r="F195" s="3" t="s">
        <v>80</v>
      </c>
      <c r="G195" s="4">
        <v>3237</v>
      </c>
    </row>
    <row r="196" spans="1:7" x14ac:dyDescent="0.25">
      <c r="A196" s="2" t="s">
        <v>121</v>
      </c>
      <c r="B196" s="3">
        <v>36.603900000000003</v>
      </c>
      <c r="C196" s="3">
        <v>-118.64100000000001</v>
      </c>
      <c r="D196" s="3" t="s">
        <v>46</v>
      </c>
      <c r="E196" s="3" t="s">
        <v>9</v>
      </c>
      <c r="F196" s="3" t="s">
        <v>80</v>
      </c>
      <c r="G196" s="4">
        <v>3269</v>
      </c>
    </row>
    <row r="197" spans="1:7" x14ac:dyDescent="0.25">
      <c r="A197" s="2" t="s">
        <v>155</v>
      </c>
      <c r="B197" s="3">
        <v>36.444490000000002</v>
      </c>
      <c r="C197" s="3">
        <v>-118.31813</v>
      </c>
      <c r="D197" s="3" t="s">
        <v>46</v>
      </c>
      <c r="E197" s="3" t="s">
        <v>9</v>
      </c>
      <c r="F197" s="3" t="s">
        <v>80</v>
      </c>
      <c r="G197" s="4">
        <v>3292</v>
      </c>
    </row>
    <row r="198" spans="1:7" x14ac:dyDescent="0.25">
      <c r="A198" s="2" t="s">
        <v>156</v>
      </c>
      <c r="B198" s="3">
        <v>37.162300000000002</v>
      </c>
      <c r="C198" s="3">
        <v>-118.691</v>
      </c>
      <c r="D198" s="3" t="s">
        <v>46</v>
      </c>
      <c r="E198" s="3" t="s">
        <v>9</v>
      </c>
      <c r="F198" s="3" t="s">
        <v>80</v>
      </c>
      <c r="G198" s="4">
        <v>3310</v>
      </c>
    </row>
    <row r="199" spans="1:7" x14ac:dyDescent="0.25">
      <c r="A199" s="2" t="s">
        <v>126</v>
      </c>
      <c r="B199" s="3">
        <v>36.498730000000002</v>
      </c>
      <c r="C199" s="3">
        <v>-118.20771999999999</v>
      </c>
      <c r="D199" s="3" t="s">
        <v>46</v>
      </c>
      <c r="E199" s="3" t="s">
        <v>9</v>
      </c>
      <c r="F199" s="3" t="s">
        <v>80</v>
      </c>
      <c r="G199" s="4">
        <v>3398</v>
      </c>
    </row>
    <row r="200" spans="1:7" x14ac:dyDescent="0.25">
      <c r="A200" s="2" t="s">
        <v>157</v>
      </c>
      <c r="B200" s="3">
        <v>37.188600000000001</v>
      </c>
      <c r="C200" s="3">
        <v>-118.702</v>
      </c>
      <c r="D200" s="3" t="s">
        <v>46</v>
      </c>
      <c r="E200" s="3" t="s">
        <v>9</v>
      </c>
      <c r="F200" s="3" t="s">
        <v>80</v>
      </c>
      <c r="G200" s="4">
        <v>3441</v>
      </c>
    </row>
    <row r="201" spans="1:7" x14ac:dyDescent="0.25">
      <c r="A201" s="2" t="s">
        <v>158</v>
      </c>
      <c r="B201" s="3">
        <v>37.102699999999999</v>
      </c>
      <c r="C201" s="3">
        <v>-118.556</v>
      </c>
      <c r="D201" s="3" t="s">
        <v>46</v>
      </c>
      <c r="E201" s="3" t="s">
        <v>9</v>
      </c>
      <c r="F201" s="3" t="s">
        <v>80</v>
      </c>
      <c r="G201" s="4">
        <v>3453</v>
      </c>
    </row>
    <row r="202" spans="1:7" x14ac:dyDescent="0.25">
      <c r="A202" s="2" t="s">
        <v>159</v>
      </c>
      <c r="B202" s="3">
        <v>37.209899999999998</v>
      </c>
      <c r="C202" s="3">
        <v>-118.68899999999999</v>
      </c>
      <c r="D202" s="3" t="s">
        <v>46</v>
      </c>
      <c r="E202" s="3" t="s">
        <v>9</v>
      </c>
      <c r="F202" s="3" t="s">
        <v>80</v>
      </c>
      <c r="G202" s="4">
        <v>3640</v>
      </c>
    </row>
    <row r="203" spans="1:7" x14ac:dyDescent="0.25">
      <c r="A203" s="2" t="s">
        <v>208</v>
      </c>
      <c r="B203" s="5">
        <v>37.667470000000002</v>
      </c>
      <c r="C203" s="5">
        <v>-120.46795</v>
      </c>
      <c r="D203" s="5" t="s">
        <v>46</v>
      </c>
      <c r="E203" s="5" t="s">
        <v>9</v>
      </c>
      <c r="F203" s="5" t="s">
        <v>161</v>
      </c>
      <c r="G203" s="4">
        <v>62</v>
      </c>
    </row>
    <row r="204" spans="1:7" x14ac:dyDescent="0.25">
      <c r="A204" s="2" t="s">
        <v>209</v>
      </c>
      <c r="B204" s="5">
        <v>37.621810000000004</v>
      </c>
      <c r="C204" s="5">
        <v>-120.52589</v>
      </c>
      <c r="D204" s="5" t="s">
        <v>46</v>
      </c>
      <c r="E204" s="5" t="s">
        <v>9</v>
      </c>
      <c r="F204" s="5" t="s">
        <v>161</v>
      </c>
      <c r="G204" s="4">
        <v>63</v>
      </c>
    </row>
    <row r="205" spans="1:7" x14ac:dyDescent="0.25">
      <c r="A205" s="2" t="s">
        <v>210</v>
      </c>
      <c r="B205" s="5">
        <v>37.6248</v>
      </c>
      <c r="C205" s="5">
        <v>-120.56688</v>
      </c>
      <c r="D205" s="5" t="s">
        <v>46</v>
      </c>
      <c r="E205" s="5" t="s">
        <v>9</v>
      </c>
      <c r="F205" s="5" t="s">
        <v>161</v>
      </c>
      <c r="G205" s="4">
        <v>76</v>
      </c>
    </row>
    <row r="206" spans="1:7" x14ac:dyDescent="0.25">
      <c r="A206" s="2" t="s">
        <v>211</v>
      </c>
      <c r="B206" s="5">
        <v>37.536189999999998</v>
      </c>
      <c r="C206" s="5">
        <v>-120.48598</v>
      </c>
      <c r="D206" s="5" t="s">
        <v>46</v>
      </c>
      <c r="E206" s="5" t="s">
        <v>9</v>
      </c>
      <c r="F206" s="5" t="s">
        <v>161</v>
      </c>
      <c r="G206" s="4">
        <v>89</v>
      </c>
    </row>
    <row r="207" spans="1:7" x14ac:dyDescent="0.25">
      <c r="A207" s="2" t="s">
        <v>212</v>
      </c>
      <c r="B207" s="5">
        <v>37.511209999999998</v>
      </c>
      <c r="C207" s="5">
        <v>-120.38391</v>
      </c>
      <c r="D207" s="5" t="s">
        <v>46</v>
      </c>
      <c r="E207" s="5" t="s">
        <v>9</v>
      </c>
      <c r="F207" s="5" t="s">
        <v>161</v>
      </c>
      <c r="G207" s="4">
        <v>90</v>
      </c>
    </row>
    <row r="208" spans="1:7" x14ac:dyDescent="0.25">
      <c r="A208" s="2" t="s">
        <v>213</v>
      </c>
      <c r="B208" s="5">
        <v>37.529069999999997</v>
      </c>
      <c r="C208" s="5">
        <v>-120.35093000000001</v>
      </c>
      <c r="D208" s="5" t="s">
        <v>46</v>
      </c>
      <c r="E208" s="5" t="s">
        <v>9</v>
      </c>
      <c r="F208" s="5" t="s">
        <v>161</v>
      </c>
      <c r="G208" s="4">
        <v>115</v>
      </c>
    </row>
    <row r="209" spans="1:7" x14ac:dyDescent="0.25">
      <c r="A209" s="2" t="s">
        <v>214</v>
      </c>
      <c r="B209" s="5">
        <v>37.54692</v>
      </c>
      <c r="C209" s="5">
        <v>-120.35495</v>
      </c>
      <c r="D209" s="5" t="s">
        <v>46</v>
      </c>
      <c r="E209" s="5" t="s">
        <v>9</v>
      </c>
      <c r="F209" s="5" t="s">
        <v>161</v>
      </c>
      <c r="G209" s="4">
        <v>124</v>
      </c>
    </row>
    <row r="210" spans="1:7" x14ac:dyDescent="0.25">
      <c r="A210" s="2" t="s">
        <v>215</v>
      </c>
      <c r="B210" s="5">
        <v>37.70881</v>
      </c>
      <c r="C210" s="5">
        <v>-120.22121</v>
      </c>
      <c r="D210" s="5" t="s">
        <v>46</v>
      </c>
      <c r="E210" s="5" t="s">
        <v>9</v>
      </c>
      <c r="F210" s="5" t="s">
        <v>161</v>
      </c>
      <c r="G210" s="4">
        <v>420</v>
      </c>
    </row>
    <row r="211" spans="1:7" x14ac:dyDescent="0.25">
      <c r="A211" s="2" t="s">
        <v>216</v>
      </c>
      <c r="B211" s="5">
        <v>37.655940000000001</v>
      </c>
      <c r="C211" s="5">
        <v>-120.22132000000001</v>
      </c>
      <c r="D211" s="5" t="s">
        <v>46</v>
      </c>
      <c r="E211" s="5" t="s">
        <v>9</v>
      </c>
      <c r="F211" s="5" t="s">
        <v>161</v>
      </c>
      <c r="G211" s="4">
        <v>545</v>
      </c>
    </row>
    <row r="212" spans="1:7" x14ac:dyDescent="0.25">
      <c r="A212" s="2" t="s">
        <v>217</v>
      </c>
      <c r="B212" s="5">
        <v>37.72381</v>
      </c>
      <c r="C212" s="5">
        <v>-120.26375</v>
      </c>
      <c r="D212" s="5" t="s">
        <v>46</v>
      </c>
      <c r="E212" s="5" t="s">
        <v>9</v>
      </c>
      <c r="F212" s="5" t="s">
        <v>161</v>
      </c>
      <c r="G212" s="4">
        <v>552</v>
      </c>
    </row>
    <row r="213" spans="1:7" x14ac:dyDescent="0.25">
      <c r="A213" s="2" t="s">
        <v>218</v>
      </c>
      <c r="B213" s="5">
        <v>37.71951</v>
      </c>
      <c r="C213" s="5">
        <v>-120.17941</v>
      </c>
      <c r="D213" s="5" t="s">
        <v>46</v>
      </c>
      <c r="E213" s="5" t="s">
        <v>9</v>
      </c>
      <c r="F213" s="5" t="s">
        <v>161</v>
      </c>
      <c r="G213" s="4">
        <v>569</v>
      </c>
    </row>
    <row r="214" spans="1:7" x14ac:dyDescent="0.25">
      <c r="A214" s="2" t="s">
        <v>219</v>
      </c>
      <c r="B214" s="5">
        <v>37.73883</v>
      </c>
      <c r="C214" s="5">
        <v>-120.24826</v>
      </c>
      <c r="D214" s="5" t="s">
        <v>46</v>
      </c>
      <c r="E214" s="5" t="s">
        <v>9</v>
      </c>
      <c r="F214" s="5" t="s">
        <v>161</v>
      </c>
      <c r="G214" s="4">
        <v>691</v>
      </c>
    </row>
    <row r="215" spans="1:7" x14ac:dyDescent="0.25">
      <c r="A215" s="2" t="s">
        <v>220</v>
      </c>
      <c r="B215" s="5">
        <v>37.640549999999998</v>
      </c>
      <c r="C215" s="5">
        <v>-120.21173</v>
      </c>
      <c r="D215" s="5" t="s">
        <v>46</v>
      </c>
      <c r="E215" s="5" t="s">
        <v>9</v>
      </c>
      <c r="F215" s="5" t="s">
        <v>161</v>
      </c>
      <c r="G215" s="4">
        <v>724</v>
      </c>
    </row>
    <row r="216" spans="1:7" x14ac:dyDescent="0.25">
      <c r="A216" s="2" t="s">
        <v>221</v>
      </c>
      <c r="B216" s="5">
        <v>37.744010000000003</v>
      </c>
      <c r="C216" s="5">
        <v>-120.03202</v>
      </c>
      <c r="D216" s="5" t="s">
        <v>46</v>
      </c>
      <c r="E216" s="5" t="s">
        <v>9</v>
      </c>
      <c r="F216" s="5" t="s">
        <v>161</v>
      </c>
      <c r="G216" s="4">
        <v>726</v>
      </c>
    </row>
    <row r="217" spans="1:7" x14ac:dyDescent="0.25">
      <c r="A217" s="2" t="s">
        <v>222</v>
      </c>
      <c r="B217" s="5">
        <v>37.614220000000003</v>
      </c>
      <c r="C217" s="5">
        <v>-120.18232</v>
      </c>
      <c r="D217" s="5" t="s">
        <v>46</v>
      </c>
      <c r="E217" s="5" t="s">
        <v>9</v>
      </c>
      <c r="F217" s="5" t="s">
        <v>161</v>
      </c>
      <c r="G217" s="4">
        <v>855</v>
      </c>
    </row>
    <row r="218" spans="1:7" x14ac:dyDescent="0.25">
      <c r="A218" s="2" t="s">
        <v>223</v>
      </c>
      <c r="B218" s="5">
        <v>37.755420000000001</v>
      </c>
      <c r="C218" s="5">
        <v>-120.08468000000001</v>
      </c>
      <c r="D218" s="5" t="s">
        <v>46</v>
      </c>
      <c r="E218" s="5" t="s">
        <v>9</v>
      </c>
      <c r="F218" s="5" t="s">
        <v>161</v>
      </c>
      <c r="G218" s="4">
        <v>868</v>
      </c>
    </row>
    <row r="219" spans="1:7" x14ac:dyDescent="0.25">
      <c r="A219" s="2" t="s">
        <v>224</v>
      </c>
      <c r="B219" s="5">
        <v>37.736359999999998</v>
      </c>
      <c r="C219" s="5">
        <v>-120.16646</v>
      </c>
      <c r="D219" s="5" t="s">
        <v>46</v>
      </c>
      <c r="E219" s="5" t="s">
        <v>9</v>
      </c>
      <c r="F219" s="5" t="s">
        <v>161</v>
      </c>
      <c r="G219" s="4">
        <v>894</v>
      </c>
    </row>
    <row r="220" spans="1:7" x14ac:dyDescent="0.25">
      <c r="A220" s="2" t="s">
        <v>225</v>
      </c>
      <c r="B220" s="5">
        <v>37.684049999999999</v>
      </c>
      <c r="C220" s="5">
        <v>-120.12141</v>
      </c>
      <c r="D220" s="5" t="s">
        <v>46</v>
      </c>
      <c r="E220" s="5" t="s">
        <v>9</v>
      </c>
      <c r="F220" s="5" t="s">
        <v>161</v>
      </c>
      <c r="G220" s="4">
        <v>899</v>
      </c>
    </row>
    <row r="221" spans="1:7" x14ac:dyDescent="0.25">
      <c r="A221" s="2" t="s">
        <v>226</v>
      </c>
      <c r="B221" s="5">
        <v>37.723149999999997</v>
      </c>
      <c r="C221" s="5">
        <v>-119.712</v>
      </c>
      <c r="D221" s="5" t="s">
        <v>46</v>
      </c>
      <c r="E221" s="5" t="s">
        <v>9</v>
      </c>
      <c r="F221" s="5" t="s">
        <v>161</v>
      </c>
      <c r="G221" s="4">
        <v>1044</v>
      </c>
    </row>
    <row r="222" spans="1:7" x14ac:dyDescent="0.25">
      <c r="A222" s="2" t="s">
        <v>227</v>
      </c>
      <c r="B222" s="5">
        <v>37.685989999999997</v>
      </c>
      <c r="C222" s="5">
        <v>-119.72439</v>
      </c>
      <c r="D222" s="5" t="s">
        <v>46</v>
      </c>
      <c r="E222" s="5" t="s">
        <v>9</v>
      </c>
      <c r="F222" s="5" t="s">
        <v>161</v>
      </c>
      <c r="G222" s="4">
        <v>1096</v>
      </c>
    </row>
    <row r="223" spans="1:7" x14ac:dyDescent="0.25">
      <c r="A223" s="2" t="s">
        <v>228</v>
      </c>
      <c r="B223" s="5">
        <v>37.544980000000002</v>
      </c>
      <c r="C223" s="5">
        <v>-119.83822000000001</v>
      </c>
      <c r="D223" s="5" t="s">
        <v>46</v>
      </c>
      <c r="E223" s="5" t="s">
        <v>9</v>
      </c>
      <c r="F223" s="5" t="s">
        <v>161</v>
      </c>
      <c r="G223" s="4">
        <v>1122</v>
      </c>
    </row>
    <row r="224" spans="1:7" x14ac:dyDescent="0.25">
      <c r="A224" s="2" t="s">
        <v>229</v>
      </c>
      <c r="B224" s="5">
        <v>37.579039999999999</v>
      </c>
      <c r="C224" s="5">
        <v>-119.88213</v>
      </c>
      <c r="D224" s="5" t="s">
        <v>46</v>
      </c>
      <c r="E224" s="5" t="s">
        <v>9</v>
      </c>
      <c r="F224" s="5" t="s">
        <v>161</v>
      </c>
      <c r="G224" s="4">
        <v>1154</v>
      </c>
    </row>
    <row r="225" spans="1:7" x14ac:dyDescent="0.25">
      <c r="A225" s="2" t="s">
        <v>230</v>
      </c>
      <c r="B225" s="5">
        <v>37.715150000000001</v>
      </c>
      <c r="C225" s="5">
        <v>-119.66500000000001</v>
      </c>
      <c r="D225" s="5" t="s">
        <v>46</v>
      </c>
      <c r="E225" s="5" t="s">
        <v>9</v>
      </c>
      <c r="F225" s="5" t="s">
        <v>161</v>
      </c>
      <c r="G225" s="4">
        <v>1191</v>
      </c>
    </row>
    <row r="226" spans="1:7" x14ac:dyDescent="0.25">
      <c r="A226" s="2" t="s">
        <v>231</v>
      </c>
      <c r="B226" s="5">
        <v>37.72193</v>
      </c>
      <c r="C226" s="5">
        <v>-119.63632</v>
      </c>
      <c r="D226" s="5" t="s">
        <v>46</v>
      </c>
      <c r="E226" s="5" t="s">
        <v>9</v>
      </c>
      <c r="F226" s="5" t="s">
        <v>161</v>
      </c>
      <c r="G226" s="4">
        <v>1205</v>
      </c>
    </row>
    <row r="227" spans="1:7" x14ac:dyDescent="0.25">
      <c r="A227" s="2" t="s">
        <v>232</v>
      </c>
      <c r="B227" s="5">
        <v>37.732419999999998</v>
      </c>
      <c r="C227" s="5">
        <v>-119.60769999999999</v>
      </c>
      <c r="D227" s="5" t="s">
        <v>46</v>
      </c>
      <c r="E227" s="5" t="s">
        <v>9</v>
      </c>
      <c r="F227" s="5" t="s">
        <v>161</v>
      </c>
      <c r="G227" s="4">
        <v>1207</v>
      </c>
    </row>
    <row r="228" spans="1:7" x14ac:dyDescent="0.25">
      <c r="A228" s="2" t="s">
        <v>233</v>
      </c>
      <c r="B228" s="5">
        <v>37.742759999999997</v>
      </c>
      <c r="C228" s="5">
        <v>-119.58765</v>
      </c>
      <c r="D228" s="5" t="s">
        <v>46</v>
      </c>
      <c r="E228" s="5" t="s">
        <v>9</v>
      </c>
      <c r="F228" s="5" t="s">
        <v>161</v>
      </c>
      <c r="G228" s="4">
        <v>1209</v>
      </c>
    </row>
    <row r="229" spans="1:7" x14ac:dyDescent="0.25">
      <c r="A229" s="2" t="s">
        <v>234</v>
      </c>
      <c r="B229" s="5">
        <v>37.74053</v>
      </c>
      <c r="C229" s="5">
        <v>-119.57217</v>
      </c>
      <c r="D229" s="5" t="s">
        <v>46</v>
      </c>
      <c r="E229" s="5" t="s">
        <v>9</v>
      </c>
      <c r="F229" s="5" t="s">
        <v>161</v>
      </c>
      <c r="G229" s="4">
        <v>1209</v>
      </c>
    </row>
    <row r="230" spans="1:7" x14ac:dyDescent="0.25">
      <c r="A230" s="2" t="s">
        <v>235</v>
      </c>
      <c r="B230" s="5">
        <v>37.732669999999999</v>
      </c>
      <c r="C230" s="5">
        <v>-119.55807</v>
      </c>
      <c r="D230" s="5" t="s">
        <v>46</v>
      </c>
      <c r="E230" s="5" t="s">
        <v>9</v>
      </c>
      <c r="F230" s="5" t="s">
        <v>161</v>
      </c>
      <c r="G230" s="4">
        <v>1227</v>
      </c>
    </row>
    <row r="231" spans="1:7" x14ac:dyDescent="0.25">
      <c r="A231" s="2" t="s">
        <v>236</v>
      </c>
      <c r="B231" s="5">
        <v>37.753369999999997</v>
      </c>
      <c r="C231" s="5">
        <v>-119.54557</v>
      </c>
      <c r="D231" s="5" t="s">
        <v>46</v>
      </c>
      <c r="E231" s="5" t="s">
        <v>9</v>
      </c>
      <c r="F231" s="5" t="s">
        <v>161</v>
      </c>
      <c r="G231" s="4">
        <v>1256</v>
      </c>
    </row>
    <row r="232" spans="1:7" x14ac:dyDescent="0.25">
      <c r="A232" s="2" t="s">
        <v>237</v>
      </c>
      <c r="B232" s="5">
        <v>37.566240000000001</v>
      </c>
      <c r="C232" s="5">
        <v>-119.86851</v>
      </c>
      <c r="D232" s="5" t="s">
        <v>46</v>
      </c>
      <c r="E232" s="5" t="s">
        <v>9</v>
      </c>
      <c r="F232" s="5" t="s">
        <v>161</v>
      </c>
      <c r="G232" s="4">
        <v>1268</v>
      </c>
    </row>
    <row r="233" spans="1:7" x14ac:dyDescent="0.25">
      <c r="A233" s="2" t="s">
        <v>238</v>
      </c>
      <c r="B233" s="5">
        <v>37.752360000000003</v>
      </c>
      <c r="C233" s="5">
        <v>-119.58723000000001</v>
      </c>
      <c r="D233" s="5" t="s">
        <v>46</v>
      </c>
      <c r="E233" s="5" t="s">
        <v>9</v>
      </c>
      <c r="F233" s="5" t="s">
        <v>161</v>
      </c>
      <c r="G233" s="4">
        <v>1321</v>
      </c>
    </row>
    <row r="234" spans="1:7" x14ac:dyDescent="0.25">
      <c r="A234" s="2" t="s">
        <v>239</v>
      </c>
      <c r="B234" s="5">
        <v>37.703690000000002</v>
      </c>
      <c r="C234" s="5">
        <v>-119.74008000000001</v>
      </c>
      <c r="D234" s="5" t="s">
        <v>46</v>
      </c>
      <c r="E234" s="5" t="s">
        <v>9</v>
      </c>
      <c r="F234" s="5" t="s">
        <v>161</v>
      </c>
      <c r="G234" s="4">
        <v>1341</v>
      </c>
    </row>
    <row r="235" spans="1:7" x14ac:dyDescent="0.25">
      <c r="A235" s="2" t="s">
        <v>240</v>
      </c>
      <c r="B235" s="5">
        <v>37.796109999999999</v>
      </c>
      <c r="C235" s="5">
        <v>-119.86781000000001</v>
      </c>
      <c r="D235" s="5" t="s">
        <v>46</v>
      </c>
      <c r="E235" s="5" t="s">
        <v>9</v>
      </c>
      <c r="F235" s="5" t="s">
        <v>161</v>
      </c>
      <c r="G235" s="4">
        <v>1424</v>
      </c>
    </row>
    <row r="236" spans="1:7" x14ac:dyDescent="0.25">
      <c r="A236" s="2" t="s">
        <v>241</v>
      </c>
      <c r="B236" s="5">
        <v>37.748260000000002</v>
      </c>
      <c r="C236" s="5">
        <v>-119.83938000000001</v>
      </c>
      <c r="D236" s="5" t="s">
        <v>46</v>
      </c>
      <c r="E236" s="5" t="s">
        <v>9</v>
      </c>
      <c r="F236" s="5" t="s">
        <v>161</v>
      </c>
      <c r="G236" s="4">
        <v>1644</v>
      </c>
    </row>
    <row r="237" spans="1:7" x14ac:dyDescent="0.25">
      <c r="A237" s="2" t="s">
        <v>242</v>
      </c>
      <c r="B237" s="5">
        <v>37.765250000000002</v>
      </c>
      <c r="C237" s="5">
        <v>-119.86233</v>
      </c>
      <c r="D237" s="5" t="s">
        <v>46</v>
      </c>
      <c r="E237" s="5" t="s">
        <v>9</v>
      </c>
      <c r="F237" s="5" t="s">
        <v>161</v>
      </c>
      <c r="G237" s="4">
        <v>1684</v>
      </c>
    </row>
    <row r="238" spans="1:7" x14ac:dyDescent="0.25">
      <c r="A238" s="2" t="s">
        <v>243</v>
      </c>
      <c r="B238" s="5">
        <v>37.762079999999997</v>
      </c>
      <c r="C238" s="5">
        <v>-119.84264</v>
      </c>
      <c r="D238" s="5" t="s">
        <v>46</v>
      </c>
      <c r="E238" s="5" t="s">
        <v>9</v>
      </c>
      <c r="F238" s="5" t="s">
        <v>161</v>
      </c>
      <c r="G238" s="4">
        <v>1811</v>
      </c>
    </row>
    <row r="239" spans="1:7" x14ac:dyDescent="0.25">
      <c r="A239" s="2" t="s">
        <v>244</v>
      </c>
      <c r="B239" s="5">
        <v>37.825339999999997</v>
      </c>
      <c r="C239" s="5">
        <v>-119.77221</v>
      </c>
      <c r="D239" s="5" t="s">
        <v>46</v>
      </c>
      <c r="E239" s="5" t="s">
        <v>9</v>
      </c>
      <c r="F239" s="5" t="s">
        <v>161</v>
      </c>
      <c r="G239" s="4">
        <v>1872</v>
      </c>
    </row>
    <row r="240" spans="1:7" x14ac:dyDescent="0.25">
      <c r="A240" s="2" t="s">
        <v>245</v>
      </c>
      <c r="B240" s="5">
        <v>37.752879999999998</v>
      </c>
      <c r="C240" s="5">
        <v>-119.79769</v>
      </c>
      <c r="D240" s="5" t="s">
        <v>46</v>
      </c>
      <c r="E240" s="5" t="s">
        <v>9</v>
      </c>
      <c r="F240" s="5" t="s">
        <v>161</v>
      </c>
      <c r="G240" s="4">
        <v>1879</v>
      </c>
    </row>
    <row r="241" spans="1:7" x14ac:dyDescent="0.25">
      <c r="A241" s="2" t="s">
        <v>246</v>
      </c>
      <c r="B241" s="5">
        <v>37.753309999999999</v>
      </c>
      <c r="C241" s="5">
        <v>-119.80889999999999</v>
      </c>
      <c r="D241" s="5" t="s">
        <v>46</v>
      </c>
      <c r="E241" s="5" t="s">
        <v>9</v>
      </c>
      <c r="F241" s="5" t="s">
        <v>161</v>
      </c>
      <c r="G241" s="4">
        <v>1956</v>
      </c>
    </row>
    <row r="242" spans="1:7" x14ac:dyDescent="0.25">
      <c r="A242" s="2" t="s">
        <v>247</v>
      </c>
      <c r="B242" s="5">
        <v>37.754559999999998</v>
      </c>
      <c r="C242" s="5">
        <v>-119.74298</v>
      </c>
      <c r="D242" s="5" t="s">
        <v>46</v>
      </c>
      <c r="E242" s="5" t="s">
        <v>9</v>
      </c>
      <c r="F242" s="5" t="s">
        <v>161</v>
      </c>
      <c r="G242" s="4">
        <v>2015</v>
      </c>
    </row>
    <row r="243" spans="1:7" x14ac:dyDescent="0.25">
      <c r="A243" s="2" t="s">
        <v>248</v>
      </c>
      <c r="B243" s="5">
        <v>37.757750000000001</v>
      </c>
      <c r="C243" s="5">
        <v>-119.76990000000001</v>
      </c>
      <c r="D243" s="5" t="s">
        <v>46</v>
      </c>
      <c r="E243" s="5" t="s">
        <v>9</v>
      </c>
      <c r="F243" s="5" t="s">
        <v>161</v>
      </c>
      <c r="G243" s="4">
        <v>2096</v>
      </c>
    </row>
    <row r="244" spans="1:7" x14ac:dyDescent="0.25">
      <c r="A244" s="2" t="s">
        <v>249</v>
      </c>
      <c r="B244" s="5">
        <v>37.6678</v>
      </c>
      <c r="C244" s="5">
        <v>-119.62318999999999</v>
      </c>
      <c r="D244" s="5" t="s">
        <v>46</v>
      </c>
      <c r="E244" s="5" t="s">
        <v>9</v>
      </c>
      <c r="F244" s="5" t="s">
        <v>161</v>
      </c>
      <c r="G244" s="4">
        <v>2123</v>
      </c>
    </row>
    <row r="245" spans="1:7" x14ac:dyDescent="0.25">
      <c r="A245" s="2" t="s">
        <v>250</v>
      </c>
      <c r="B245" s="5">
        <v>37.810960000000001</v>
      </c>
      <c r="C245" s="5">
        <v>-119.71286000000001</v>
      </c>
      <c r="D245" s="5" t="s">
        <v>46</v>
      </c>
      <c r="E245" s="5" t="s">
        <v>9</v>
      </c>
      <c r="F245" s="5" t="s">
        <v>161</v>
      </c>
      <c r="G245" s="4">
        <v>2143</v>
      </c>
    </row>
    <row r="246" spans="1:7" x14ac:dyDescent="0.25">
      <c r="A246" s="2" t="s">
        <v>252</v>
      </c>
      <c r="B246" s="5">
        <v>37.666719999999998</v>
      </c>
      <c r="C246" s="5">
        <v>-119.59444000000001</v>
      </c>
      <c r="D246" s="5" t="s">
        <v>46</v>
      </c>
      <c r="E246" s="5" t="s">
        <v>9</v>
      </c>
      <c r="F246" s="5" t="s">
        <v>161</v>
      </c>
      <c r="G246" s="4">
        <v>2198</v>
      </c>
    </row>
    <row r="247" spans="1:7" x14ac:dyDescent="0.25">
      <c r="A247" s="2" t="s">
        <v>254</v>
      </c>
      <c r="B247" s="5">
        <v>37.729640000000003</v>
      </c>
      <c r="C247" s="5">
        <v>-119.39286</v>
      </c>
      <c r="D247" s="5" t="s">
        <v>46</v>
      </c>
      <c r="E247" s="5" t="s">
        <v>9</v>
      </c>
      <c r="F247" s="5" t="s">
        <v>161</v>
      </c>
      <c r="G247" s="4">
        <v>2221</v>
      </c>
    </row>
    <row r="248" spans="1:7" x14ac:dyDescent="0.25">
      <c r="A248" s="2" t="s">
        <v>255</v>
      </c>
      <c r="B248" s="5">
        <v>37.739710000000002</v>
      </c>
      <c r="C248" s="5">
        <v>-119.40517</v>
      </c>
      <c r="D248" s="5" t="s">
        <v>46</v>
      </c>
      <c r="E248" s="5" t="s">
        <v>9</v>
      </c>
      <c r="F248" s="5" t="s">
        <v>161</v>
      </c>
      <c r="G248" s="4">
        <v>2221</v>
      </c>
    </row>
    <row r="249" spans="1:7" x14ac:dyDescent="0.25">
      <c r="A249" s="2" t="s">
        <v>256</v>
      </c>
      <c r="B249" s="5">
        <v>37.777160000000002</v>
      </c>
      <c r="C249" s="5">
        <v>-119.56675</v>
      </c>
      <c r="D249" s="5" t="s">
        <v>46</v>
      </c>
      <c r="E249" s="5" t="s">
        <v>9</v>
      </c>
      <c r="F249" s="5" t="s">
        <v>161</v>
      </c>
      <c r="G249" s="4">
        <v>2223</v>
      </c>
    </row>
    <row r="250" spans="1:7" x14ac:dyDescent="0.25">
      <c r="A250" s="2" t="s">
        <v>258</v>
      </c>
      <c r="B250" s="5">
        <v>37.666370000000001</v>
      </c>
      <c r="C250" s="5">
        <v>-119.67211</v>
      </c>
      <c r="D250" s="5" t="s">
        <v>46</v>
      </c>
      <c r="E250" s="5" t="s">
        <v>9</v>
      </c>
      <c r="F250" s="5" t="s">
        <v>161</v>
      </c>
      <c r="G250" s="4">
        <v>2237</v>
      </c>
    </row>
    <row r="251" spans="1:7" x14ac:dyDescent="0.25">
      <c r="A251" s="2" t="s">
        <v>260</v>
      </c>
      <c r="B251" s="5">
        <v>37.673569999999998</v>
      </c>
      <c r="C251" s="5">
        <v>-119.65432</v>
      </c>
      <c r="D251" s="5" t="s">
        <v>46</v>
      </c>
      <c r="E251" s="5" t="s">
        <v>9</v>
      </c>
      <c r="F251" s="5" t="s">
        <v>161</v>
      </c>
      <c r="G251" s="4">
        <v>2247</v>
      </c>
    </row>
    <row r="252" spans="1:7" x14ac:dyDescent="0.25">
      <c r="A252" s="2" t="s">
        <v>261</v>
      </c>
      <c r="B252" s="5">
        <v>37.850380000000001</v>
      </c>
      <c r="C252" s="5">
        <v>-119.57637</v>
      </c>
      <c r="D252" s="5" t="s">
        <v>46</v>
      </c>
      <c r="E252" s="5" t="s">
        <v>9</v>
      </c>
      <c r="F252" s="5" t="s">
        <v>161</v>
      </c>
      <c r="G252" s="4">
        <v>2279</v>
      </c>
    </row>
    <row r="253" spans="1:7" x14ac:dyDescent="0.25">
      <c r="A253" s="2" t="s">
        <v>262</v>
      </c>
      <c r="B253" s="5">
        <v>37.911700000000003</v>
      </c>
      <c r="C253" s="5">
        <v>-119.42495</v>
      </c>
      <c r="D253" s="5" t="s">
        <v>46</v>
      </c>
      <c r="E253" s="5" t="s">
        <v>9</v>
      </c>
      <c r="F253" s="5" t="s">
        <v>161</v>
      </c>
      <c r="G253" s="4">
        <v>2372</v>
      </c>
    </row>
    <row r="254" spans="1:7" x14ac:dyDescent="0.25">
      <c r="A254" s="2" t="s">
        <v>263</v>
      </c>
      <c r="B254" s="5">
        <v>37.699240000000003</v>
      </c>
      <c r="C254" s="5">
        <v>-119.58647000000001</v>
      </c>
      <c r="D254" s="5" t="s">
        <v>46</v>
      </c>
      <c r="E254" s="5" t="s">
        <v>9</v>
      </c>
      <c r="F254" s="5" t="s">
        <v>161</v>
      </c>
      <c r="G254" s="4">
        <v>2372</v>
      </c>
    </row>
    <row r="255" spans="1:7" x14ac:dyDescent="0.25">
      <c r="A255" s="2" t="s">
        <v>264</v>
      </c>
      <c r="B255" s="5">
        <v>37.838790000000003</v>
      </c>
      <c r="C255" s="5">
        <v>-119.59254</v>
      </c>
      <c r="D255" s="5" t="s">
        <v>46</v>
      </c>
      <c r="E255" s="5" t="s">
        <v>9</v>
      </c>
      <c r="F255" s="5" t="s">
        <v>161</v>
      </c>
      <c r="G255" s="4">
        <v>2383</v>
      </c>
    </row>
    <row r="256" spans="1:7" x14ac:dyDescent="0.25">
      <c r="A256" s="2" t="s">
        <v>265</v>
      </c>
      <c r="B256" s="5">
        <v>37.858440000000002</v>
      </c>
      <c r="C256" s="5">
        <v>-119.6512</v>
      </c>
      <c r="D256" s="5" t="s">
        <v>46</v>
      </c>
      <c r="E256" s="5" t="s">
        <v>9</v>
      </c>
      <c r="F256" s="5" t="s">
        <v>161</v>
      </c>
      <c r="G256" s="4">
        <v>2444</v>
      </c>
    </row>
    <row r="257" spans="1:7" x14ac:dyDescent="0.25">
      <c r="A257" s="2" t="s">
        <v>266</v>
      </c>
      <c r="B257" s="5">
        <v>37.873069999999998</v>
      </c>
      <c r="C257" s="5">
        <v>-119.16297</v>
      </c>
      <c r="D257" s="5" t="s">
        <v>46</v>
      </c>
      <c r="E257" s="5" t="s">
        <v>9</v>
      </c>
      <c r="F257" s="5" t="s">
        <v>161</v>
      </c>
      <c r="G257" s="4">
        <v>2445</v>
      </c>
    </row>
    <row r="258" spans="1:7" x14ac:dyDescent="0.25">
      <c r="A258" s="2" t="s">
        <v>267</v>
      </c>
      <c r="B258" s="5">
        <v>37.80894</v>
      </c>
      <c r="C258" s="5">
        <v>-119.56863</v>
      </c>
      <c r="D258" s="5" t="s">
        <v>46</v>
      </c>
      <c r="E258" s="5" t="s">
        <v>9</v>
      </c>
      <c r="F258" s="5" t="s">
        <v>161</v>
      </c>
      <c r="G258" s="4">
        <v>2480</v>
      </c>
    </row>
    <row r="259" spans="1:7" x14ac:dyDescent="0.25">
      <c r="A259" s="2" t="s">
        <v>268</v>
      </c>
      <c r="B259" s="5">
        <v>37.849069999999998</v>
      </c>
      <c r="C259" s="5">
        <v>-119.62282</v>
      </c>
      <c r="D259" s="5" t="s">
        <v>46</v>
      </c>
      <c r="E259" s="5" t="s">
        <v>9</v>
      </c>
      <c r="F259" s="5" t="s">
        <v>161</v>
      </c>
      <c r="G259" s="4">
        <v>2531</v>
      </c>
    </row>
    <row r="260" spans="1:7" x14ac:dyDescent="0.25">
      <c r="A260" s="2" t="s">
        <v>269</v>
      </c>
      <c r="B260" s="5">
        <v>37.876489999999997</v>
      </c>
      <c r="C260" s="5">
        <v>-119.41609</v>
      </c>
      <c r="D260" s="5" t="s">
        <v>46</v>
      </c>
      <c r="E260" s="5" t="s">
        <v>9</v>
      </c>
      <c r="F260" s="5" t="s">
        <v>161</v>
      </c>
      <c r="G260" s="4">
        <v>2554</v>
      </c>
    </row>
    <row r="261" spans="1:7" x14ac:dyDescent="0.25">
      <c r="A261" s="2" t="s">
        <v>270</v>
      </c>
      <c r="B261" s="5">
        <v>37.822000000000003</v>
      </c>
      <c r="C261" s="5">
        <v>-119.50471</v>
      </c>
      <c r="D261" s="5" t="s">
        <v>46</v>
      </c>
      <c r="E261" s="5" t="s">
        <v>9</v>
      </c>
      <c r="F261" s="5" t="s">
        <v>161</v>
      </c>
      <c r="G261" s="4">
        <v>2587</v>
      </c>
    </row>
    <row r="262" spans="1:7" x14ac:dyDescent="0.25">
      <c r="A262" s="2" t="s">
        <v>271</v>
      </c>
      <c r="B262" s="5">
        <v>37.883580000000002</v>
      </c>
      <c r="C262" s="5">
        <v>-119.3634</v>
      </c>
      <c r="D262" s="5" t="s">
        <v>46</v>
      </c>
      <c r="E262" s="5" t="s">
        <v>9</v>
      </c>
      <c r="F262" s="5" t="s">
        <v>161</v>
      </c>
      <c r="G262" s="4">
        <v>2685</v>
      </c>
    </row>
    <row r="263" spans="1:7" x14ac:dyDescent="0.25">
      <c r="A263" s="2" t="s">
        <v>272</v>
      </c>
      <c r="B263" s="5">
        <v>38.16254</v>
      </c>
      <c r="C263" s="5">
        <v>-119.60460999999999</v>
      </c>
      <c r="D263" s="5" t="s">
        <v>46</v>
      </c>
      <c r="E263" s="5" t="s">
        <v>9</v>
      </c>
      <c r="F263" s="5" t="s">
        <v>161</v>
      </c>
      <c r="G263" s="4">
        <v>2745</v>
      </c>
    </row>
    <row r="264" spans="1:7" x14ac:dyDescent="0.25">
      <c r="A264" s="2" t="s">
        <v>273</v>
      </c>
      <c r="B264" s="5">
        <v>37.954039999999999</v>
      </c>
      <c r="C264" s="5">
        <v>-119.22714000000001</v>
      </c>
      <c r="D264" s="5" t="s">
        <v>46</v>
      </c>
      <c r="E264" s="5" t="s">
        <v>9</v>
      </c>
      <c r="F264" s="5" t="s">
        <v>161</v>
      </c>
      <c r="G264" s="4">
        <v>2772</v>
      </c>
    </row>
    <row r="265" spans="1:7" x14ac:dyDescent="0.25">
      <c r="A265" s="2" t="s">
        <v>274</v>
      </c>
      <c r="B265" s="5">
        <v>37.8827</v>
      </c>
      <c r="C265" s="5">
        <v>-119.34654999999999</v>
      </c>
      <c r="D265" s="5" t="s">
        <v>46</v>
      </c>
      <c r="E265" s="5" t="s">
        <v>9</v>
      </c>
      <c r="F265" s="5" t="s">
        <v>161</v>
      </c>
      <c r="G265" s="4">
        <v>2815</v>
      </c>
    </row>
    <row r="266" spans="1:7" x14ac:dyDescent="0.25">
      <c r="A266" s="2" t="s">
        <v>275</v>
      </c>
      <c r="B266" s="5">
        <v>38.172969999999999</v>
      </c>
      <c r="C266" s="5">
        <v>-119.59475</v>
      </c>
      <c r="D266" s="5" t="s">
        <v>46</v>
      </c>
      <c r="E266" s="5" t="s">
        <v>9</v>
      </c>
      <c r="F266" s="5" t="s">
        <v>161</v>
      </c>
      <c r="G266" s="4">
        <v>2864</v>
      </c>
    </row>
    <row r="267" spans="1:7" x14ac:dyDescent="0.25">
      <c r="A267" s="2" t="s">
        <v>276</v>
      </c>
      <c r="B267" s="5">
        <v>37.904040000000002</v>
      </c>
      <c r="C267" s="5">
        <v>-119.53357</v>
      </c>
      <c r="D267" s="5" t="s">
        <v>46</v>
      </c>
      <c r="E267" s="5" t="s">
        <v>9</v>
      </c>
      <c r="F267" s="5" t="s">
        <v>161</v>
      </c>
      <c r="G267" s="4">
        <v>2865</v>
      </c>
    </row>
    <row r="268" spans="1:7" x14ac:dyDescent="0.25">
      <c r="A268" s="2" t="s">
        <v>277</v>
      </c>
      <c r="B268" s="5">
        <v>37.89922</v>
      </c>
      <c r="C268" s="5">
        <v>-119.3477</v>
      </c>
      <c r="D268" s="5" t="s">
        <v>46</v>
      </c>
      <c r="E268" s="5" t="s">
        <v>9</v>
      </c>
      <c r="F268" s="5" t="s">
        <v>161</v>
      </c>
      <c r="G268" s="4">
        <v>2866</v>
      </c>
    </row>
    <row r="269" spans="1:7" x14ac:dyDescent="0.25">
      <c r="A269" s="2" t="s">
        <v>278</v>
      </c>
      <c r="B269" s="5">
        <v>38.122010000000003</v>
      </c>
      <c r="C269" s="5">
        <v>-119.48195</v>
      </c>
      <c r="D269" s="5" t="s">
        <v>46</v>
      </c>
      <c r="E269" s="5" t="s">
        <v>9</v>
      </c>
      <c r="F269" s="5" t="s">
        <v>161</v>
      </c>
      <c r="G269" s="4">
        <v>2867</v>
      </c>
    </row>
    <row r="270" spans="1:7" x14ac:dyDescent="0.25">
      <c r="A270" s="2" t="s">
        <v>279</v>
      </c>
      <c r="B270" s="5">
        <v>37.779089999999997</v>
      </c>
      <c r="C270" s="5">
        <v>-119.26102</v>
      </c>
      <c r="D270" s="5" t="s">
        <v>46</v>
      </c>
      <c r="E270" s="5" t="s">
        <v>9</v>
      </c>
      <c r="F270" s="5" t="s">
        <v>161</v>
      </c>
      <c r="G270" s="4">
        <v>2935</v>
      </c>
    </row>
    <row r="271" spans="1:7" x14ac:dyDescent="0.25">
      <c r="A271" s="2" t="s">
        <v>280</v>
      </c>
      <c r="B271" s="5">
        <v>37.840969999999999</v>
      </c>
      <c r="C271" s="5">
        <v>-119.49964</v>
      </c>
      <c r="D271" s="5" t="s">
        <v>46</v>
      </c>
      <c r="E271" s="5" t="s">
        <v>9</v>
      </c>
      <c r="F271" s="5" t="s">
        <v>161</v>
      </c>
      <c r="G271" s="4">
        <v>2938</v>
      </c>
    </row>
    <row r="272" spans="1:7" x14ac:dyDescent="0.25">
      <c r="A272" s="2" t="s">
        <v>281</v>
      </c>
      <c r="B272" s="5">
        <v>37.908279999999998</v>
      </c>
      <c r="C272" s="5">
        <v>-119.3475</v>
      </c>
      <c r="D272" s="5" t="s">
        <v>46</v>
      </c>
      <c r="E272" s="5" t="s">
        <v>9</v>
      </c>
      <c r="F272" s="5" t="s">
        <v>161</v>
      </c>
      <c r="G272" s="4">
        <v>2961</v>
      </c>
    </row>
    <row r="273" spans="1:7" x14ac:dyDescent="0.25">
      <c r="A273" s="2" t="s">
        <v>282</v>
      </c>
      <c r="B273" s="5">
        <v>38.06129</v>
      </c>
      <c r="C273" s="5">
        <v>-119.33899</v>
      </c>
      <c r="D273" s="5" t="s">
        <v>46</v>
      </c>
      <c r="E273" s="5" t="s">
        <v>9</v>
      </c>
      <c r="F273" s="5" t="s">
        <v>161</v>
      </c>
      <c r="G273" s="4">
        <v>3014</v>
      </c>
    </row>
    <row r="274" spans="1:7" x14ac:dyDescent="0.25">
      <c r="A274" s="2" t="s">
        <v>283</v>
      </c>
      <c r="B274" s="5">
        <v>37.95899</v>
      </c>
      <c r="C274" s="5">
        <v>-119.26701</v>
      </c>
      <c r="D274" s="5" t="s">
        <v>46</v>
      </c>
      <c r="E274" s="5" t="s">
        <v>9</v>
      </c>
      <c r="F274" s="5" t="s">
        <v>161</v>
      </c>
      <c r="G274" s="4">
        <v>3040</v>
      </c>
    </row>
    <row r="275" spans="1:7" x14ac:dyDescent="0.25">
      <c r="A275" s="2" t="s">
        <v>284</v>
      </c>
      <c r="B275" s="5">
        <v>37.792490000000001</v>
      </c>
      <c r="C275" s="5">
        <v>-119.34851999999999</v>
      </c>
      <c r="D275" s="5" t="s">
        <v>46</v>
      </c>
      <c r="E275" s="5" t="s">
        <v>9</v>
      </c>
      <c r="F275" s="5" t="s">
        <v>161</v>
      </c>
      <c r="G275" s="4">
        <v>3054</v>
      </c>
    </row>
    <row r="276" spans="1:7" x14ac:dyDescent="0.25">
      <c r="A276" s="2" t="s">
        <v>285</v>
      </c>
      <c r="B276" s="5">
        <v>37.769129999999997</v>
      </c>
      <c r="C276" s="5">
        <v>-119.25686</v>
      </c>
      <c r="D276" s="5" t="s">
        <v>46</v>
      </c>
      <c r="E276" s="5" t="s">
        <v>9</v>
      </c>
      <c r="F276" s="5" t="s">
        <v>161</v>
      </c>
      <c r="G276" s="4">
        <v>3094</v>
      </c>
    </row>
    <row r="277" spans="1:7" x14ac:dyDescent="0.25">
      <c r="A277" s="2" t="s">
        <v>286</v>
      </c>
      <c r="B277" s="5">
        <v>37.908110000000001</v>
      </c>
      <c r="C277" s="5">
        <v>-119.26396</v>
      </c>
      <c r="D277" s="5" t="s">
        <v>46</v>
      </c>
      <c r="E277" s="5" t="s">
        <v>9</v>
      </c>
      <c r="F277" s="5" t="s">
        <v>161</v>
      </c>
      <c r="G277" s="4">
        <v>3148</v>
      </c>
    </row>
    <row r="278" spans="1:7" x14ac:dyDescent="0.25">
      <c r="A278" s="2" t="s">
        <v>287</v>
      </c>
      <c r="B278" s="5">
        <v>37.79766</v>
      </c>
      <c r="C278" s="5">
        <v>-119.33513000000001</v>
      </c>
      <c r="D278" s="5" t="s">
        <v>46</v>
      </c>
      <c r="E278" s="5" t="s">
        <v>9</v>
      </c>
      <c r="F278" s="5" t="s">
        <v>161</v>
      </c>
      <c r="G278" s="4">
        <v>3179</v>
      </c>
    </row>
    <row r="279" spans="1:7" x14ac:dyDescent="0.25">
      <c r="A279" s="9" t="s">
        <v>288</v>
      </c>
      <c r="B279" s="10">
        <v>37.76164</v>
      </c>
      <c r="C279" s="10">
        <v>-119.25687000000001</v>
      </c>
      <c r="D279" s="10" t="s">
        <v>46</v>
      </c>
      <c r="E279" s="10" t="s">
        <v>9</v>
      </c>
      <c r="F279" s="10" t="s">
        <v>161</v>
      </c>
      <c r="G279" s="11">
        <v>3208</v>
      </c>
    </row>
    <row r="280" spans="1:7" x14ac:dyDescent="0.25">
      <c r="A280" s="2" t="s">
        <v>21</v>
      </c>
      <c r="B280" s="3">
        <v>40.526139999999998</v>
      </c>
      <c r="C280" s="3">
        <v>-120.46550999999999</v>
      </c>
      <c r="D280" s="3" t="s">
        <v>46</v>
      </c>
      <c r="E280" s="3" t="s">
        <v>22</v>
      </c>
      <c r="F280" s="3" t="s">
        <v>10</v>
      </c>
      <c r="G280" s="4">
        <v>1381</v>
      </c>
    </row>
    <row r="281" spans="1:7" x14ac:dyDescent="0.25">
      <c r="A281" s="2" t="s">
        <v>61</v>
      </c>
      <c r="B281" s="3">
        <v>40.889740000000003</v>
      </c>
      <c r="C281" s="3">
        <v>-120.26846</v>
      </c>
      <c r="D281" s="3" t="s">
        <v>46</v>
      </c>
      <c r="E281" s="3" t="s">
        <v>22</v>
      </c>
      <c r="F281" s="3" t="s">
        <v>10</v>
      </c>
      <c r="G281" s="4">
        <v>1621</v>
      </c>
    </row>
    <row r="282" spans="1:7" x14ac:dyDescent="0.25">
      <c r="A282" s="2" t="s">
        <v>63</v>
      </c>
      <c r="B282" s="3">
        <v>40.861550000000001</v>
      </c>
      <c r="C282" s="3">
        <v>-120.15989999999999</v>
      </c>
      <c r="D282" s="3" t="s">
        <v>46</v>
      </c>
      <c r="E282" s="3" t="s">
        <v>22</v>
      </c>
      <c r="F282" s="3" t="s">
        <v>10</v>
      </c>
      <c r="G282" s="4">
        <v>1631</v>
      </c>
    </row>
    <row r="283" spans="1:7" x14ac:dyDescent="0.25">
      <c r="A283" s="2" t="s">
        <v>64</v>
      </c>
      <c r="B283" s="3">
        <v>40.845320000000001</v>
      </c>
      <c r="C283" s="3">
        <v>-120.17653</v>
      </c>
      <c r="D283" s="3" t="s">
        <v>46</v>
      </c>
      <c r="E283" s="3" t="s">
        <v>22</v>
      </c>
      <c r="F283" s="3" t="s">
        <v>10</v>
      </c>
      <c r="G283" s="4">
        <v>1631</v>
      </c>
    </row>
    <row r="284" spans="1:7" x14ac:dyDescent="0.25">
      <c r="A284" s="2" t="s">
        <v>65</v>
      </c>
      <c r="B284" s="3">
        <v>40.890140000000002</v>
      </c>
      <c r="C284" s="3">
        <v>-120.17355000000001</v>
      </c>
      <c r="D284" s="3" t="s">
        <v>46</v>
      </c>
      <c r="E284" s="3" t="s">
        <v>22</v>
      </c>
      <c r="F284" s="3" t="s">
        <v>10</v>
      </c>
      <c r="G284" s="4">
        <v>1632</v>
      </c>
    </row>
    <row r="285" spans="1:7" x14ac:dyDescent="0.25">
      <c r="A285" s="2" t="s">
        <v>66</v>
      </c>
      <c r="B285" s="3">
        <v>40.828220000000002</v>
      </c>
      <c r="C285" s="3">
        <v>-120.13889</v>
      </c>
      <c r="D285" s="3" t="s">
        <v>46</v>
      </c>
      <c r="E285" s="3" t="s">
        <v>22</v>
      </c>
      <c r="F285" s="3" t="s">
        <v>10</v>
      </c>
      <c r="G285" s="4">
        <v>1647</v>
      </c>
    </row>
    <row r="286" spans="1:7" x14ac:dyDescent="0.25">
      <c r="A286" s="2" t="s">
        <v>67</v>
      </c>
      <c r="B286" s="3">
        <v>40.842599999999997</v>
      </c>
      <c r="C286" s="3">
        <v>-120.76994000000001</v>
      </c>
      <c r="D286" s="3" t="s">
        <v>46</v>
      </c>
      <c r="E286" s="3" t="s">
        <v>22</v>
      </c>
      <c r="F286" s="3" t="s">
        <v>10</v>
      </c>
      <c r="G286" s="4">
        <v>1663</v>
      </c>
    </row>
    <row r="287" spans="1:7" x14ac:dyDescent="0.25">
      <c r="A287" s="2" t="s">
        <v>69</v>
      </c>
      <c r="B287" s="3">
        <v>40.925629999999998</v>
      </c>
      <c r="C287" s="3">
        <v>-120.13857</v>
      </c>
      <c r="D287" s="3" t="s">
        <v>46</v>
      </c>
      <c r="E287" s="3" t="s">
        <v>22</v>
      </c>
      <c r="F287" s="3" t="s">
        <v>10</v>
      </c>
      <c r="G287" s="4">
        <v>1696</v>
      </c>
    </row>
    <row r="288" spans="1:7" x14ac:dyDescent="0.25">
      <c r="A288" s="2" t="s">
        <v>71</v>
      </c>
      <c r="B288" s="3">
        <v>40.805720000000001</v>
      </c>
      <c r="C288" s="3">
        <v>-120.61002999999999</v>
      </c>
      <c r="D288" s="3" t="s">
        <v>46</v>
      </c>
      <c r="E288" s="3" t="s">
        <v>22</v>
      </c>
      <c r="F288" s="3" t="s">
        <v>10</v>
      </c>
      <c r="G288" s="4">
        <v>1731</v>
      </c>
    </row>
    <row r="289" spans="1:7" x14ac:dyDescent="0.25">
      <c r="A289" s="2" t="s">
        <v>73</v>
      </c>
      <c r="B289" s="3">
        <v>40.969259999999998</v>
      </c>
      <c r="C289" s="3">
        <v>-120.13506</v>
      </c>
      <c r="D289" s="3" t="s">
        <v>46</v>
      </c>
      <c r="E289" s="3" t="s">
        <v>22</v>
      </c>
      <c r="F289" s="3" t="s">
        <v>10</v>
      </c>
      <c r="G289" s="4">
        <v>1762</v>
      </c>
    </row>
    <row r="290" spans="1:7" x14ac:dyDescent="0.25">
      <c r="A290" s="2" t="s">
        <v>140</v>
      </c>
      <c r="B290" s="3">
        <v>35.728479999999998</v>
      </c>
      <c r="C290" s="3">
        <v>-118.17166</v>
      </c>
      <c r="D290" s="3" t="s">
        <v>46</v>
      </c>
      <c r="E290" s="3" t="s">
        <v>22</v>
      </c>
      <c r="F290" s="3" t="s">
        <v>80</v>
      </c>
      <c r="G290" s="4">
        <v>865</v>
      </c>
    </row>
    <row r="291" spans="1:7" x14ac:dyDescent="0.25">
      <c r="A291" s="2" t="s">
        <v>141</v>
      </c>
      <c r="B291" s="3">
        <v>35.679409999999997</v>
      </c>
      <c r="C291" s="3">
        <v>-118.21441</v>
      </c>
      <c r="D291" s="3" t="s">
        <v>46</v>
      </c>
      <c r="E291" s="3" t="s">
        <v>22</v>
      </c>
      <c r="F291" s="3" t="s">
        <v>80</v>
      </c>
      <c r="G291" s="4">
        <v>896</v>
      </c>
    </row>
    <row r="292" spans="1:7" x14ac:dyDescent="0.25">
      <c r="A292" s="2" t="s">
        <v>145</v>
      </c>
      <c r="B292" s="3">
        <v>36.273829999999997</v>
      </c>
      <c r="C292" s="3">
        <v>-118.02916999999999</v>
      </c>
      <c r="D292" s="3" t="s">
        <v>46</v>
      </c>
      <c r="E292" s="3" t="s">
        <v>22</v>
      </c>
      <c r="F292" s="3" t="s">
        <v>80</v>
      </c>
      <c r="G292" s="4">
        <v>1221</v>
      </c>
    </row>
    <row r="293" spans="1:7" x14ac:dyDescent="0.25">
      <c r="A293" s="2" t="s">
        <v>146</v>
      </c>
      <c r="B293" s="3">
        <v>35.725009999999997</v>
      </c>
      <c r="C293" s="3">
        <v>-118.07559000000001</v>
      </c>
      <c r="D293" s="3" t="s">
        <v>46</v>
      </c>
      <c r="E293" s="3" t="s">
        <v>22</v>
      </c>
      <c r="F293" s="3" t="s">
        <v>80</v>
      </c>
      <c r="G293" s="4">
        <v>1226</v>
      </c>
    </row>
    <row r="294" spans="1:7" x14ac:dyDescent="0.25">
      <c r="A294" s="2" t="s">
        <v>147</v>
      </c>
      <c r="B294" s="3">
        <v>35.655610000000003</v>
      </c>
      <c r="C294" s="3">
        <v>-118.01381000000001</v>
      </c>
      <c r="D294" s="3" t="s">
        <v>46</v>
      </c>
      <c r="E294" s="3" t="s">
        <v>22</v>
      </c>
      <c r="F294" s="3" t="s">
        <v>80</v>
      </c>
      <c r="G294" s="4">
        <v>1506</v>
      </c>
    </row>
    <row r="295" spans="1:7" x14ac:dyDescent="0.25">
      <c r="A295" s="2" t="s">
        <v>148</v>
      </c>
      <c r="B295" s="3">
        <v>35.666379999999997</v>
      </c>
      <c r="C295" s="3">
        <v>-118.04098</v>
      </c>
      <c r="D295" s="3" t="s">
        <v>46</v>
      </c>
      <c r="E295" s="3" t="s">
        <v>22</v>
      </c>
      <c r="F295" s="3" t="s">
        <v>80</v>
      </c>
      <c r="G295" s="4">
        <v>1512</v>
      </c>
    </row>
    <row r="296" spans="1:7" x14ac:dyDescent="0.25">
      <c r="A296" s="2" t="s">
        <v>149</v>
      </c>
      <c r="B296" s="3">
        <v>35.663849999999996</v>
      </c>
      <c r="C296" s="3">
        <v>-118.02601</v>
      </c>
      <c r="D296" s="3" t="s">
        <v>46</v>
      </c>
      <c r="E296" s="3" t="s">
        <v>22</v>
      </c>
      <c r="F296" s="3" t="s">
        <v>80</v>
      </c>
      <c r="G296" s="4">
        <v>1625</v>
      </c>
    </row>
    <row r="297" spans="1:7" x14ac:dyDescent="0.25">
      <c r="A297" s="2" t="s">
        <v>93</v>
      </c>
      <c r="B297" s="3">
        <v>36.510219999999997</v>
      </c>
      <c r="C297" s="3">
        <v>-118.10295000000001</v>
      </c>
      <c r="D297" s="3" t="s">
        <v>46</v>
      </c>
      <c r="E297" s="3" t="s">
        <v>22</v>
      </c>
      <c r="F297" s="3" t="s">
        <v>80</v>
      </c>
      <c r="G297" s="4">
        <v>1716</v>
      </c>
    </row>
    <row r="298" spans="1:7" x14ac:dyDescent="0.25">
      <c r="A298" s="2" t="s">
        <v>251</v>
      </c>
      <c r="B298" s="5">
        <v>37.90766</v>
      </c>
      <c r="C298" s="5">
        <v>-119.12214</v>
      </c>
      <c r="D298" s="5" t="s">
        <v>46</v>
      </c>
      <c r="E298" s="5" t="s">
        <v>22</v>
      </c>
      <c r="F298" s="5" t="s">
        <v>161</v>
      </c>
      <c r="G298" s="4">
        <v>2157</v>
      </c>
    </row>
    <row r="299" spans="1:7" x14ac:dyDescent="0.25">
      <c r="A299" s="2" t="s">
        <v>253</v>
      </c>
      <c r="B299" s="5">
        <v>37.900280000000002</v>
      </c>
      <c r="C299" s="5">
        <v>-119.12976999999999</v>
      </c>
      <c r="D299" s="5" t="s">
        <v>46</v>
      </c>
      <c r="E299" s="5" t="s">
        <v>22</v>
      </c>
      <c r="F299" s="5" t="s">
        <v>161</v>
      </c>
      <c r="G299" s="4">
        <v>2199</v>
      </c>
    </row>
    <row r="300" spans="1:7" x14ac:dyDescent="0.25">
      <c r="A300" s="2" t="s">
        <v>257</v>
      </c>
      <c r="B300" s="5">
        <v>37.89667</v>
      </c>
      <c r="C300" s="5">
        <v>-119.13012999999999</v>
      </c>
      <c r="D300" s="5" t="s">
        <v>46</v>
      </c>
      <c r="E300" s="5" t="s">
        <v>22</v>
      </c>
      <c r="F300" s="5" t="s">
        <v>161</v>
      </c>
      <c r="G300" s="4">
        <v>2227</v>
      </c>
    </row>
    <row r="301" spans="1:7" ht="15.75" thickBot="1" x14ac:dyDescent="0.3">
      <c r="A301" s="6" t="s">
        <v>259</v>
      </c>
      <c r="B301" s="7">
        <v>37.888109999999998</v>
      </c>
      <c r="C301" s="7">
        <v>-118.96021</v>
      </c>
      <c r="D301" s="7" t="s">
        <v>46</v>
      </c>
      <c r="E301" s="7" t="s">
        <v>22</v>
      </c>
      <c r="F301" s="7" t="s">
        <v>161</v>
      </c>
      <c r="G301" s="8">
        <v>2239</v>
      </c>
    </row>
  </sheetData>
  <sortState ref="A2:G301">
    <sortCondition ref="D2:D301"/>
    <sortCondition descending="1" ref="E2:E301"/>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6"/>
  <sheetViews>
    <sheetView tabSelected="1" topLeftCell="A46" workbookViewId="0">
      <selection activeCell="A76" sqref="A76"/>
    </sheetView>
  </sheetViews>
  <sheetFormatPr defaultRowHeight="15" x14ac:dyDescent="0.25"/>
  <cols>
    <col min="1" max="1" width="32" customWidth="1"/>
    <col min="3" max="3" width="9.140625" style="25"/>
    <col min="4" max="4" width="10.28515625" style="25" customWidth="1"/>
    <col min="5" max="16" width="9.140625" style="25"/>
  </cols>
  <sheetData>
    <row r="1" spans="1:16" ht="15.75" thickBot="1" x14ac:dyDescent="0.3">
      <c r="A1" s="12"/>
      <c r="B1" s="12"/>
      <c r="C1" s="22"/>
      <c r="D1" s="22"/>
      <c r="E1" s="22"/>
      <c r="F1" s="19" t="s">
        <v>289</v>
      </c>
      <c r="G1" s="19"/>
      <c r="H1" s="19"/>
      <c r="I1" s="22"/>
      <c r="J1" s="19" t="s">
        <v>290</v>
      </c>
      <c r="K1" s="19"/>
      <c r="L1" s="19"/>
      <c r="M1" s="22"/>
      <c r="N1" s="19" t="s">
        <v>291</v>
      </c>
      <c r="O1" s="19"/>
      <c r="P1" s="19"/>
    </row>
    <row r="2" spans="1:16" ht="29.25" thickBot="1" x14ac:dyDescent="0.3">
      <c r="A2" s="13" t="s">
        <v>292</v>
      </c>
      <c r="B2" s="13"/>
      <c r="C2" s="14" t="s">
        <v>293</v>
      </c>
      <c r="D2" s="14" t="s">
        <v>294</v>
      </c>
      <c r="E2" s="14"/>
      <c r="F2" s="14" t="s">
        <v>4</v>
      </c>
      <c r="G2" s="14" t="s">
        <v>8</v>
      </c>
      <c r="H2" s="14" t="s">
        <v>46</v>
      </c>
      <c r="I2" s="14"/>
      <c r="J2" s="14" t="s">
        <v>4</v>
      </c>
      <c r="K2" s="14" t="s">
        <v>8</v>
      </c>
      <c r="L2" s="14" t="s">
        <v>46</v>
      </c>
      <c r="M2" s="14"/>
      <c r="N2" s="14" t="s">
        <v>4</v>
      </c>
      <c r="O2" s="14" t="s">
        <v>8</v>
      </c>
      <c r="P2" s="14" t="s">
        <v>46</v>
      </c>
    </row>
    <row r="3" spans="1:16" ht="15.75" x14ac:dyDescent="0.25">
      <c r="A3" s="15" t="s">
        <v>295</v>
      </c>
      <c r="B3" s="16"/>
      <c r="C3" s="3" t="s">
        <v>296</v>
      </c>
      <c r="D3" s="3" t="s">
        <v>297</v>
      </c>
      <c r="E3" s="24"/>
      <c r="F3" s="3" t="s">
        <v>22</v>
      </c>
      <c r="G3" s="3">
        <v>0</v>
      </c>
      <c r="H3" s="3">
        <v>1</v>
      </c>
      <c r="I3" s="24"/>
      <c r="J3" s="21" t="s">
        <v>298</v>
      </c>
      <c r="K3" s="21"/>
      <c r="L3" s="21"/>
      <c r="M3" s="24"/>
      <c r="N3" s="3" t="s">
        <v>299</v>
      </c>
      <c r="O3" s="3">
        <v>1</v>
      </c>
      <c r="P3" s="3">
        <v>1</v>
      </c>
    </row>
    <row r="4" spans="1:16" ht="15.75" x14ac:dyDescent="0.25">
      <c r="A4" s="15" t="s">
        <v>364</v>
      </c>
      <c r="B4" s="16"/>
      <c r="C4" s="3" t="s">
        <v>296</v>
      </c>
      <c r="D4" s="3" t="s">
        <v>297</v>
      </c>
      <c r="E4" s="24"/>
      <c r="F4" s="20" t="s">
        <v>298</v>
      </c>
      <c r="G4" s="20"/>
      <c r="H4" s="20"/>
      <c r="I4" s="24"/>
      <c r="J4" s="20" t="s">
        <v>298</v>
      </c>
      <c r="K4" s="20"/>
      <c r="L4" s="20"/>
      <c r="M4" s="24"/>
      <c r="N4" s="3" t="s">
        <v>9</v>
      </c>
      <c r="O4" s="3">
        <v>1</v>
      </c>
      <c r="P4" s="3">
        <v>0</v>
      </c>
    </row>
    <row r="5" spans="1:16" ht="15.75" x14ac:dyDescent="0.25">
      <c r="A5" s="15" t="s">
        <v>300</v>
      </c>
      <c r="B5" s="16"/>
      <c r="C5" s="3" t="s">
        <v>301</v>
      </c>
      <c r="D5" s="3" t="s">
        <v>297</v>
      </c>
      <c r="E5" s="24"/>
      <c r="F5" s="3" t="s">
        <v>9</v>
      </c>
      <c r="G5" s="3">
        <v>0</v>
      </c>
      <c r="H5" s="3">
        <v>1</v>
      </c>
      <c r="I5" s="24"/>
      <c r="J5" s="3" t="s">
        <v>299</v>
      </c>
      <c r="K5" s="3">
        <v>1</v>
      </c>
      <c r="L5" s="3">
        <v>1</v>
      </c>
      <c r="M5" s="24"/>
      <c r="N5" s="20" t="s">
        <v>298</v>
      </c>
      <c r="O5" s="20"/>
      <c r="P5" s="20"/>
    </row>
    <row r="6" spans="1:16" ht="15.75" x14ac:dyDescent="0.25">
      <c r="A6" s="15" t="s">
        <v>369</v>
      </c>
      <c r="B6" s="16"/>
      <c r="C6" s="3" t="s">
        <v>315</v>
      </c>
      <c r="D6" s="3" t="s">
        <v>297</v>
      </c>
      <c r="E6" s="24"/>
      <c r="F6" s="3" t="s">
        <v>22</v>
      </c>
      <c r="G6" s="3">
        <v>1</v>
      </c>
      <c r="H6" s="3">
        <v>0</v>
      </c>
      <c r="I6" s="24"/>
      <c r="J6" s="20" t="s">
        <v>298</v>
      </c>
      <c r="K6" s="20"/>
      <c r="L6" s="20"/>
      <c r="M6" s="24"/>
      <c r="N6" s="20" t="s">
        <v>298</v>
      </c>
      <c r="O6" s="20"/>
      <c r="P6" s="20"/>
    </row>
    <row r="7" spans="1:16" ht="15.75" x14ac:dyDescent="0.25">
      <c r="A7" s="15" t="s">
        <v>302</v>
      </c>
      <c r="B7" s="16"/>
      <c r="C7" s="3" t="s">
        <v>296</v>
      </c>
      <c r="D7" s="3" t="s">
        <v>303</v>
      </c>
      <c r="E7" s="24"/>
      <c r="F7" s="3" t="s">
        <v>299</v>
      </c>
      <c r="G7" s="3">
        <v>1</v>
      </c>
      <c r="H7" s="3">
        <v>1</v>
      </c>
      <c r="I7" s="24"/>
      <c r="J7" s="3" t="s">
        <v>299</v>
      </c>
      <c r="K7" s="3">
        <v>1</v>
      </c>
      <c r="L7" s="3">
        <v>1</v>
      </c>
      <c r="M7" s="24"/>
      <c r="N7" s="3" t="s">
        <v>299</v>
      </c>
      <c r="O7" s="3">
        <v>1</v>
      </c>
      <c r="P7" s="3">
        <v>1</v>
      </c>
    </row>
    <row r="8" spans="1:16" ht="15.75" x14ac:dyDescent="0.25">
      <c r="A8" s="15" t="s">
        <v>304</v>
      </c>
      <c r="B8" s="16"/>
      <c r="C8" s="3" t="s">
        <v>296</v>
      </c>
      <c r="D8" s="3" t="s">
        <v>303</v>
      </c>
      <c r="E8" s="24"/>
      <c r="F8" s="20" t="s">
        <v>298</v>
      </c>
      <c r="G8" s="20"/>
      <c r="H8" s="20"/>
      <c r="I8" s="24"/>
      <c r="J8" s="3" t="s">
        <v>299</v>
      </c>
      <c r="K8" s="3">
        <v>1</v>
      </c>
      <c r="L8" s="3">
        <v>1</v>
      </c>
      <c r="M8" s="24"/>
      <c r="N8" s="3" t="s">
        <v>299</v>
      </c>
      <c r="O8" s="3">
        <v>1</v>
      </c>
      <c r="P8" s="3">
        <v>1</v>
      </c>
    </row>
    <row r="9" spans="1:16" ht="15.75" x14ac:dyDescent="0.25">
      <c r="A9" s="15" t="s">
        <v>305</v>
      </c>
      <c r="B9" s="16"/>
      <c r="C9" s="3" t="s">
        <v>296</v>
      </c>
      <c r="D9" s="3" t="s">
        <v>297</v>
      </c>
      <c r="E9" s="24"/>
      <c r="F9" s="3" t="s">
        <v>9</v>
      </c>
      <c r="G9" s="3">
        <v>1</v>
      </c>
      <c r="H9" s="3">
        <v>1</v>
      </c>
      <c r="I9" s="24"/>
      <c r="J9" s="20" t="s">
        <v>298</v>
      </c>
      <c r="K9" s="20"/>
      <c r="L9" s="20"/>
      <c r="M9" s="24"/>
      <c r="N9" s="20" t="s">
        <v>298</v>
      </c>
      <c r="O9" s="20"/>
      <c r="P9" s="20"/>
    </row>
    <row r="10" spans="1:16" ht="15.75" x14ac:dyDescent="0.25">
      <c r="A10" s="15" t="s">
        <v>306</v>
      </c>
      <c r="B10" s="16"/>
      <c r="C10" s="3" t="s">
        <v>296</v>
      </c>
      <c r="D10" s="3" t="s">
        <v>303</v>
      </c>
      <c r="E10" s="24"/>
      <c r="F10" s="20" t="s">
        <v>298</v>
      </c>
      <c r="G10" s="20"/>
      <c r="H10" s="20"/>
      <c r="I10" s="24"/>
      <c r="J10" s="20" t="s">
        <v>298</v>
      </c>
      <c r="K10" s="20"/>
      <c r="L10" s="20"/>
      <c r="M10" s="24"/>
      <c r="N10" s="3" t="s">
        <v>299</v>
      </c>
      <c r="O10" s="3">
        <v>1</v>
      </c>
      <c r="P10" s="3">
        <v>1</v>
      </c>
    </row>
    <row r="11" spans="1:16" ht="15.75" x14ac:dyDescent="0.25">
      <c r="A11" s="15" t="s">
        <v>307</v>
      </c>
      <c r="B11" s="16"/>
      <c r="C11" s="3" t="s">
        <v>296</v>
      </c>
      <c r="D11" s="3" t="s">
        <v>297</v>
      </c>
      <c r="E11" s="24"/>
      <c r="F11" s="3" t="s">
        <v>299</v>
      </c>
      <c r="G11" s="3">
        <v>1</v>
      </c>
      <c r="H11" s="3">
        <v>1</v>
      </c>
      <c r="I11" s="24"/>
      <c r="J11" s="20" t="s">
        <v>298</v>
      </c>
      <c r="K11" s="20"/>
      <c r="L11" s="20"/>
      <c r="M11" s="24"/>
      <c r="N11" s="20" t="s">
        <v>298</v>
      </c>
      <c r="O11" s="20"/>
      <c r="P11" s="20"/>
    </row>
    <row r="12" spans="1:16" ht="15.75" x14ac:dyDescent="0.25">
      <c r="A12" s="15" t="s">
        <v>308</v>
      </c>
      <c r="B12" s="16"/>
      <c r="C12" s="3" t="s">
        <v>296</v>
      </c>
      <c r="D12" s="3" t="s">
        <v>303</v>
      </c>
      <c r="E12" s="24"/>
      <c r="F12" s="20" t="s">
        <v>298</v>
      </c>
      <c r="G12" s="20"/>
      <c r="H12" s="20"/>
      <c r="I12" s="24"/>
      <c r="J12" s="3" t="s">
        <v>299</v>
      </c>
      <c r="K12" s="3">
        <v>1</v>
      </c>
      <c r="L12" s="3">
        <v>1</v>
      </c>
      <c r="M12" s="24"/>
      <c r="N12" s="3" t="s">
        <v>299</v>
      </c>
      <c r="O12" s="3">
        <v>1</v>
      </c>
      <c r="P12" s="3">
        <v>0</v>
      </c>
    </row>
    <row r="13" spans="1:16" ht="15.75" x14ac:dyDescent="0.25">
      <c r="A13" s="15" t="s">
        <v>309</v>
      </c>
      <c r="B13" s="16"/>
      <c r="C13" s="3" t="s">
        <v>296</v>
      </c>
      <c r="D13" s="3" t="s">
        <v>297</v>
      </c>
      <c r="E13" s="24"/>
      <c r="F13" s="20" t="s">
        <v>298</v>
      </c>
      <c r="G13" s="20"/>
      <c r="H13" s="20"/>
      <c r="I13" s="24"/>
      <c r="J13" s="20" t="s">
        <v>298</v>
      </c>
      <c r="K13" s="20"/>
      <c r="L13" s="20"/>
      <c r="M13" s="24"/>
      <c r="N13" s="3" t="s">
        <v>299</v>
      </c>
      <c r="O13" s="3">
        <v>1</v>
      </c>
      <c r="P13" s="3">
        <v>1</v>
      </c>
    </row>
    <row r="14" spans="1:16" ht="15.75" x14ac:dyDescent="0.25">
      <c r="A14" s="15" t="s">
        <v>374</v>
      </c>
      <c r="B14" s="16"/>
      <c r="C14" s="3" t="s">
        <v>296</v>
      </c>
      <c r="D14" s="3" t="s">
        <v>297</v>
      </c>
      <c r="E14" s="24"/>
      <c r="F14" s="20" t="s">
        <v>298</v>
      </c>
      <c r="G14" s="20"/>
      <c r="H14" s="20"/>
      <c r="I14" s="24"/>
      <c r="J14" s="20" t="s">
        <v>298</v>
      </c>
      <c r="K14" s="20"/>
      <c r="L14" s="20"/>
      <c r="M14" s="24"/>
      <c r="N14" s="3" t="s">
        <v>9</v>
      </c>
      <c r="O14" s="3">
        <v>1</v>
      </c>
      <c r="P14" s="3">
        <v>0</v>
      </c>
    </row>
    <row r="15" spans="1:16" ht="15.75" x14ac:dyDescent="0.25">
      <c r="A15" s="15" t="s">
        <v>310</v>
      </c>
      <c r="B15" s="16"/>
      <c r="C15" s="3" t="s">
        <v>296</v>
      </c>
      <c r="D15" s="3" t="s">
        <v>297</v>
      </c>
      <c r="E15" s="24"/>
      <c r="F15" s="3" t="s">
        <v>22</v>
      </c>
      <c r="G15" s="3">
        <v>1</v>
      </c>
      <c r="H15" s="3">
        <v>1</v>
      </c>
      <c r="I15" s="24"/>
      <c r="J15" s="20" t="s">
        <v>298</v>
      </c>
      <c r="K15" s="20"/>
      <c r="L15" s="20"/>
      <c r="M15" s="24"/>
      <c r="N15" s="20" t="s">
        <v>298</v>
      </c>
      <c r="O15" s="20"/>
      <c r="P15" s="20"/>
    </row>
    <row r="16" spans="1:16" ht="15.75" x14ac:dyDescent="0.25">
      <c r="A16" s="15" t="s">
        <v>311</v>
      </c>
      <c r="B16" s="16"/>
      <c r="C16" s="3" t="s">
        <v>296</v>
      </c>
      <c r="D16" s="3" t="s">
        <v>297</v>
      </c>
      <c r="E16" s="24"/>
      <c r="F16" s="20" t="s">
        <v>298</v>
      </c>
      <c r="G16" s="20"/>
      <c r="H16" s="20"/>
      <c r="I16" s="24"/>
      <c r="J16" s="3" t="s">
        <v>22</v>
      </c>
      <c r="K16" s="3">
        <v>1</v>
      </c>
      <c r="L16" s="3">
        <v>1</v>
      </c>
      <c r="M16" s="24"/>
      <c r="N16" s="3" t="s">
        <v>299</v>
      </c>
      <c r="O16" s="3">
        <v>1</v>
      </c>
      <c r="P16" s="3">
        <v>1</v>
      </c>
    </row>
    <row r="17" spans="1:16" ht="15.75" x14ac:dyDescent="0.25">
      <c r="A17" s="15" t="s">
        <v>312</v>
      </c>
      <c r="B17" s="16"/>
      <c r="C17" s="3" t="s">
        <v>296</v>
      </c>
      <c r="D17" s="3" t="s">
        <v>297</v>
      </c>
      <c r="E17" s="24"/>
      <c r="F17" s="3" t="s">
        <v>9</v>
      </c>
      <c r="G17" s="3">
        <v>1</v>
      </c>
      <c r="H17" s="3">
        <v>1</v>
      </c>
      <c r="I17" s="24"/>
      <c r="J17" s="3" t="s">
        <v>9</v>
      </c>
      <c r="K17" s="3">
        <v>1</v>
      </c>
      <c r="L17" s="3">
        <v>1</v>
      </c>
      <c r="M17" s="24"/>
      <c r="N17" s="20" t="s">
        <v>298</v>
      </c>
      <c r="O17" s="20"/>
      <c r="P17" s="20"/>
    </row>
    <row r="18" spans="1:16" ht="15.75" x14ac:dyDescent="0.25">
      <c r="A18" s="15" t="s">
        <v>313</v>
      </c>
      <c r="B18" s="16"/>
      <c r="C18" s="3" t="s">
        <v>296</v>
      </c>
      <c r="D18" s="3" t="s">
        <v>297</v>
      </c>
      <c r="E18" s="24"/>
      <c r="F18" s="3" t="s">
        <v>22</v>
      </c>
      <c r="G18" s="3">
        <v>1</v>
      </c>
      <c r="H18" s="3">
        <v>1</v>
      </c>
      <c r="I18" s="24"/>
      <c r="J18" s="3" t="s">
        <v>22</v>
      </c>
      <c r="K18" s="3">
        <v>1</v>
      </c>
      <c r="L18" s="3">
        <v>1</v>
      </c>
      <c r="M18" s="24"/>
      <c r="N18" s="20" t="s">
        <v>298</v>
      </c>
      <c r="O18" s="20"/>
      <c r="P18" s="20"/>
    </row>
    <row r="19" spans="1:16" ht="15.75" x14ac:dyDescent="0.25">
      <c r="A19" s="15" t="s">
        <v>314</v>
      </c>
      <c r="B19" s="16"/>
      <c r="C19" s="3" t="s">
        <v>315</v>
      </c>
      <c r="D19" s="3" t="s">
        <v>316</v>
      </c>
      <c r="E19" s="24"/>
      <c r="F19" s="3" t="s">
        <v>299</v>
      </c>
      <c r="G19" s="3">
        <v>1</v>
      </c>
      <c r="H19" s="3">
        <v>1</v>
      </c>
      <c r="I19" s="24"/>
      <c r="J19" s="3" t="s">
        <v>299</v>
      </c>
      <c r="K19" s="3">
        <v>1</v>
      </c>
      <c r="L19" s="3">
        <v>1</v>
      </c>
      <c r="M19" s="24"/>
      <c r="N19" s="3" t="s">
        <v>9</v>
      </c>
      <c r="O19" s="3">
        <v>1</v>
      </c>
      <c r="P19" s="3">
        <v>1</v>
      </c>
    </row>
    <row r="20" spans="1:16" ht="15.75" x14ac:dyDescent="0.25">
      <c r="A20" s="15" t="s">
        <v>317</v>
      </c>
      <c r="B20" s="16"/>
      <c r="C20" s="3" t="s">
        <v>296</v>
      </c>
      <c r="D20" s="3" t="s">
        <v>297</v>
      </c>
      <c r="E20" s="24"/>
      <c r="F20" s="3" t="s">
        <v>22</v>
      </c>
      <c r="G20" s="3">
        <v>1</v>
      </c>
      <c r="H20" s="3">
        <v>1</v>
      </c>
      <c r="I20" s="24"/>
      <c r="J20" s="3" t="s">
        <v>22</v>
      </c>
      <c r="K20" s="3">
        <v>1</v>
      </c>
      <c r="L20" s="3">
        <v>0</v>
      </c>
      <c r="M20" s="24"/>
      <c r="N20" s="20" t="s">
        <v>298</v>
      </c>
      <c r="O20" s="20"/>
      <c r="P20" s="20"/>
    </row>
    <row r="21" spans="1:16" ht="15.75" x14ac:dyDescent="0.25">
      <c r="A21" s="15" t="s">
        <v>318</v>
      </c>
      <c r="B21" s="16"/>
      <c r="C21" s="3" t="s">
        <v>296</v>
      </c>
      <c r="D21" s="3" t="s">
        <v>303</v>
      </c>
      <c r="E21" s="24"/>
      <c r="F21" s="3" t="s">
        <v>9</v>
      </c>
      <c r="G21" s="3">
        <v>1</v>
      </c>
      <c r="H21" s="3">
        <v>1</v>
      </c>
      <c r="I21" s="24"/>
      <c r="J21" s="3" t="s">
        <v>299</v>
      </c>
      <c r="K21" s="3">
        <v>1</v>
      </c>
      <c r="L21" s="3">
        <v>1</v>
      </c>
      <c r="M21" s="24"/>
      <c r="N21" s="3" t="s">
        <v>299</v>
      </c>
      <c r="O21" s="3">
        <v>1</v>
      </c>
      <c r="P21" s="3">
        <v>1</v>
      </c>
    </row>
    <row r="22" spans="1:16" ht="15.75" x14ac:dyDescent="0.25">
      <c r="A22" s="15" t="s">
        <v>319</v>
      </c>
      <c r="B22" s="16"/>
      <c r="C22" s="3" t="s">
        <v>296</v>
      </c>
      <c r="D22" s="3" t="s">
        <v>303</v>
      </c>
      <c r="E22" s="24"/>
      <c r="F22" s="3" t="s">
        <v>299</v>
      </c>
      <c r="G22" s="3">
        <v>1</v>
      </c>
      <c r="H22" s="3">
        <v>1</v>
      </c>
      <c r="I22" s="24"/>
      <c r="J22" s="3" t="s">
        <v>299</v>
      </c>
      <c r="K22" s="3">
        <v>1</v>
      </c>
      <c r="L22" s="3">
        <v>1</v>
      </c>
      <c r="M22" s="24"/>
      <c r="N22" s="3" t="s">
        <v>299</v>
      </c>
      <c r="O22" s="3">
        <v>1</v>
      </c>
      <c r="P22" s="3">
        <v>1</v>
      </c>
    </row>
    <row r="23" spans="1:16" ht="15.75" x14ac:dyDescent="0.25">
      <c r="A23" s="15" t="s">
        <v>320</v>
      </c>
      <c r="B23" s="16"/>
      <c r="C23" s="3" t="s">
        <v>296</v>
      </c>
      <c r="D23" s="3" t="s">
        <v>303</v>
      </c>
      <c r="E23" s="24"/>
      <c r="F23" s="3" t="s">
        <v>299</v>
      </c>
      <c r="G23" s="3">
        <v>1</v>
      </c>
      <c r="H23" s="3">
        <v>1</v>
      </c>
      <c r="I23" s="24"/>
      <c r="J23" s="3" t="s">
        <v>299</v>
      </c>
      <c r="K23" s="3">
        <v>1</v>
      </c>
      <c r="L23" s="3">
        <v>1</v>
      </c>
      <c r="M23" s="24"/>
      <c r="N23" s="3" t="s">
        <v>299</v>
      </c>
      <c r="O23" s="3">
        <v>1</v>
      </c>
      <c r="P23" s="3">
        <v>1</v>
      </c>
    </row>
    <row r="24" spans="1:16" ht="15.75" x14ac:dyDescent="0.25">
      <c r="A24" s="15" t="s">
        <v>321</v>
      </c>
      <c r="B24" s="16"/>
      <c r="C24" s="3" t="s">
        <v>296</v>
      </c>
      <c r="D24" s="3" t="s">
        <v>297</v>
      </c>
      <c r="E24" s="24"/>
      <c r="F24" s="20" t="s">
        <v>298</v>
      </c>
      <c r="G24" s="20"/>
      <c r="H24" s="20"/>
      <c r="I24" s="24"/>
      <c r="J24" s="20" t="s">
        <v>298</v>
      </c>
      <c r="K24" s="20"/>
      <c r="L24" s="20"/>
      <c r="M24" s="24"/>
      <c r="N24" s="3" t="s">
        <v>299</v>
      </c>
      <c r="O24" s="3">
        <v>1</v>
      </c>
      <c r="P24" s="3">
        <v>1</v>
      </c>
    </row>
    <row r="25" spans="1:16" ht="15.75" x14ac:dyDescent="0.25">
      <c r="A25" s="15" t="s">
        <v>322</v>
      </c>
      <c r="B25" s="16"/>
      <c r="C25" s="3" t="s">
        <v>296</v>
      </c>
      <c r="D25" s="3" t="s">
        <v>303</v>
      </c>
      <c r="E25" s="24"/>
      <c r="F25" s="3" t="s">
        <v>299</v>
      </c>
      <c r="G25" s="3">
        <v>1</v>
      </c>
      <c r="H25" s="3">
        <v>1</v>
      </c>
      <c r="I25" s="24"/>
      <c r="J25" s="3" t="s">
        <v>299</v>
      </c>
      <c r="K25" s="3">
        <v>1</v>
      </c>
      <c r="L25" s="3">
        <v>1</v>
      </c>
      <c r="M25" s="24"/>
      <c r="N25" s="3" t="s">
        <v>299</v>
      </c>
      <c r="O25" s="3">
        <v>1</v>
      </c>
      <c r="P25" s="3">
        <v>1</v>
      </c>
    </row>
    <row r="26" spans="1:16" ht="15.75" x14ac:dyDescent="0.25">
      <c r="A26" s="15" t="s">
        <v>323</v>
      </c>
      <c r="B26" s="16"/>
      <c r="C26" s="3" t="s">
        <v>296</v>
      </c>
      <c r="D26" s="3" t="s">
        <v>303</v>
      </c>
      <c r="E26" s="24"/>
      <c r="F26" s="3" t="s">
        <v>299</v>
      </c>
      <c r="G26" s="3">
        <v>1</v>
      </c>
      <c r="H26" s="3">
        <v>1</v>
      </c>
      <c r="I26" s="24"/>
      <c r="J26" s="20" t="s">
        <v>298</v>
      </c>
      <c r="K26" s="20"/>
      <c r="L26" s="20"/>
      <c r="M26" s="24"/>
      <c r="N26" s="20" t="s">
        <v>298</v>
      </c>
      <c r="O26" s="20"/>
      <c r="P26" s="20"/>
    </row>
    <row r="27" spans="1:16" ht="15.75" x14ac:dyDescent="0.25">
      <c r="A27" s="15" t="s">
        <v>324</v>
      </c>
      <c r="B27" s="16"/>
      <c r="C27" s="3" t="s">
        <v>296</v>
      </c>
      <c r="D27" s="3" t="s">
        <v>297</v>
      </c>
      <c r="E27" s="24"/>
      <c r="F27" s="3" t="s">
        <v>22</v>
      </c>
      <c r="G27" s="3">
        <v>1</v>
      </c>
      <c r="H27" s="3">
        <v>1</v>
      </c>
      <c r="I27" s="24"/>
      <c r="J27" s="20" t="s">
        <v>298</v>
      </c>
      <c r="K27" s="20"/>
      <c r="L27" s="20"/>
      <c r="M27" s="24"/>
      <c r="N27" s="3" t="s">
        <v>299</v>
      </c>
      <c r="O27" s="3">
        <v>1</v>
      </c>
      <c r="P27" s="3">
        <v>1</v>
      </c>
    </row>
    <row r="28" spans="1:16" ht="15.75" x14ac:dyDescent="0.25">
      <c r="A28" s="15" t="s">
        <v>325</v>
      </c>
      <c r="B28" s="16"/>
      <c r="C28" s="3" t="s">
        <v>296</v>
      </c>
      <c r="D28" s="3" t="s">
        <v>303</v>
      </c>
      <c r="E28" s="24"/>
      <c r="F28" s="20" t="s">
        <v>298</v>
      </c>
      <c r="G28" s="20"/>
      <c r="H28" s="20"/>
      <c r="I28" s="24"/>
      <c r="J28" s="3" t="s">
        <v>299</v>
      </c>
      <c r="K28" s="3">
        <v>1</v>
      </c>
      <c r="L28" s="3">
        <v>1</v>
      </c>
      <c r="M28" s="24"/>
      <c r="N28" s="3" t="s">
        <v>299</v>
      </c>
      <c r="O28" s="3">
        <v>1</v>
      </c>
      <c r="P28" s="3">
        <v>1</v>
      </c>
    </row>
    <row r="29" spans="1:16" ht="15.75" x14ac:dyDescent="0.25">
      <c r="A29" s="15" t="s">
        <v>326</v>
      </c>
      <c r="B29" s="16"/>
      <c r="C29" s="3" t="s">
        <v>315</v>
      </c>
      <c r="D29" s="3" t="s">
        <v>316</v>
      </c>
      <c r="E29" s="24"/>
      <c r="F29" s="3" t="s">
        <v>299</v>
      </c>
      <c r="G29" s="3">
        <v>1</v>
      </c>
      <c r="H29" s="3">
        <v>1</v>
      </c>
      <c r="I29" s="24"/>
      <c r="J29" s="3" t="s">
        <v>9</v>
      </c>
      <c r="K29" s="3">
        <v>1</v>
      </c>
      <c r="L29" s="3">
        <v>1</v>
      </c>
      <c r="M29" s="24"/>
      <c r="N29" s="3" t="s">
        <v>9</v>
      </c>
      <c r="O29" s="3">
        <v>1</v>
      </c>
      <c r="P29" s="3">
        <v>1</v>
      </c>
    </row>
    <row r="30" spans="1:16" ht="15.75" x14ac:dyDescent="0.25">
      <c r="A30" s="15" t="s">
        <v>327</v>
      </c>
      <c r="B30" s="16"/>
      <c r="C30" s="3" t="s">
        <v>296</v>
      </c>
      <c r="D30" s="3" t="s">
        <v>297</v>
      </c>
      <c r="E30" s="24"/>
      <c r="F30" s="3" t="s">
        <v>22</v>
      </c>
      <c r="G30" s="3">
        <v>1</v>
      </c>
      <c r="H30" s="3">
        <v>1</v>
      </c>
      <c r="I30" s="24"/>
      <c r="J30" s="3" t="s">
        <v>22</v>
      </c>
      <c r="K30" s="3">
        <v>1</v>
      </c>
      <c r="L30" s="3">
        <v>1</v>
      </c>
      <c r="M30" s="24"/>
      <c r="N30" s="20" t="s">
        <v>298</v>
      </c>
      <c r="O30" s="20"/>
      <c r="P30" s="20"/>
    </row>
    <row r="31" spans="1:16" ht="15.75" x14ac:dyDescent="0.25">
      <c r="A31" s="15" t="s">
        <v>328</v>
      </c>
      <c r="B31" s="16"/>
      <c r="C31" s="3" t="s">
        <v>296</v>
      </c>
      <c r="D31" s="3" t="s">
        <v>297</v>
      </c>
      <c r="E31" s="24"/>
      <c r="F31" s="20" t="s">
        <v>298</v>
      </c>
      <c r="G31" s="20"/>
      <c r="H31" s="20"/>
      <c r="I31" s="24"/>
      <c r="J31" s="20" t="s">
        <v>298</v>
      </c>
      <c r="K31" s="20"/>
      <c r="L31" s="20"/>
      <c r="M31" s="24"/>
      <c r="N31" s="3" t="s">
        <v>299</v>
      </c>
      <c r="O31" s="3">
        <v>1</v>
      </c>
      <c r="P31" s="3">
        <v>1</v>
      </c>
    </row>
    <row r="32" spans="1:16" ht="15.75" x14ac:dyDescent="0.25">
      <c r="A32" s="15" t="s">
        <v>329</v>
      </c>
      <c r="B32" s="16"/>
      <c r="C32" s="3" t="s">
        <v>296</v>
      </c>
      <c r="D32" s="3" t="s">
        <v>303</v>
      </c>
      <c r="E32" s="24"/>
      <c r="F32" s="3" t="s">
        <v>299</v>
      </c>
      <c r="G32" s="3">
        <v>1</v>
      </c>
      <c r="H32" s="3">
        <v>1</v>
      </c>
      <c r="I32" s="24"/>
      <c r="J32" s="3" t="s">
        <v>299</v>
      </c>
      <c r="K32" s="3">
        <v>1</v>
      </c>
      <c r="L32" s="3">
        <v>1</v>
      </c>
      <c r="M32" s="24"/>
      <c r="N32" s="3" t="s">
        <v>299</v>
      </c>
      <c r="O32" s="3">
        <v>1</v>
      </c>
      <c r="P32" s="3">
        <v>1</v>
      </c>
    </row>
    <row r="33" spans="1:16" ht="15.75" x14ac:dyDescent="0.25">
      <c r="A33" s="15" t="s">
        <v>330</v>
      </c>
      <c r="B33" s="16"/>
      <c r="C33" s="3" t="s">
        <v>296</v>
      </c>
      <c r="D33" s="3" t="s">
        <v>297</v>
      </c>
      <c r="E33" s="24"/>
      <c r="F33" s="20" t="s">
        <v>298</v>
      </c>
      <c r="G33" s="20"/>
      <c r="H33" s="20"/>
      <c r="I33" s="24"/>
      <c r="J33" s="3" t="s">
        <v>9</v>
      </c>
      <c r="K33" s="3">
        <v>1</v>
      </c>
      <c r="L33" s="3">
        <v>1</v>
      </c>
      <c r="M33" s="24"/>
      <c r="N33" s="3" t="s">
        <v>9</v>
      </c>
      <c r="O33" s="3">
        <v>1</v>
      </c>
      <c r="P33" s="3">
        <v>1</v>
      </c>
    </row>
    <row r="34" spans="1:16" ht="15.75" x14ac:dyDescent="0.25">
      <c r="A34" s="15" t="s">
        <v>331</v>
      </c>
      <c r="B34" s="16"/>
      <c r="C34" s="3" t="s">
        <v>296</v>
      </c>
      <c r="D34" s="3" t="s">
        <v>297</v>
      </c>
      <c r="E34" s="24"/>
      <c r="F34" s="20" t="s">
        <v>298</v>
      </c>
      <c r="G34" s="20"/>
      <c r="H34" s="20"/>
      <c r="I34" s="24"/>
      <c r="J34" s="20" t="s">
        <v>298</v>
      </c>
      <c r="K34" s="20"/>
      <c r="L34" s="20"/>
      <c r="M34" s="24"/>
      <c r="N34" s="3" t="s">
        <v>299</v>
      </c>
      <c r="O34" s="3">
        <v>1</v>
      </c>
      <c r="P34" s="3">
        <v>1</v>
      </c>
    </row>
    <row r="35" spans="1:16" ht="15.75" x14ac:dyDescent="0.25">
      <c r="A35" s="15" t="s">
        <v>332</v>
      </c>
      <c r="B35" s="16"/>
      <c r="C35" s="3" t="s">
        <v>296</v>
      </c>
      <c r="D35" s="3" t="s">
        <v>297</v>
      </c>
      <c r="E35" s="24"/>
      <c r="F35" s="3" t="s">
        <v>299</v>
      </c>
      <c r="G35" s="3">
        <v>1</v>
      </c>
      <c r="H35" s="3">
        <v>1</v>
      </c>
      <c r="I35" s="24"/>
      <c r="J35" s="3" t="s">
        <v>299</v>
      </c>
      <c r="K35" s="3">
        <v>1</v>
      </c>
      <c r="L35" s="3">
        <v>1</v>
      </c>
      <c r="M35" s="24"/>
      <c r="N35" s="3" t="s">
        <v>22</v>
      </c>
      <c r="O35" s="3">
        <v>1</v>
      </c>
      <c r="P35" s="3">
        <v>0</v>
      </c>
    </row>
    <row r="36" spans="1:16" ht="15.75" x14ac:dyDescent="0.25">
      <c r="A36" s="15" t="s">
        <v>333</v>
      </c>
      <c r="B36" s="16"/>
      <c r="C36" s="3" t="s">
        <v>296</v>
      </c>
      <c r="D36" s="3" t="s">
        <v>303</v>
      </c>
      <c r="E36" s="24"/>
      <c r="F36" s="3" t="s">
        <v>299</v>
      </c>
      <c r="G36" s="3">
        <v>1</v>
      </c>
      <c r="H36" s="3">
        <v>1</v>
      </c>
      <c r="I36" s="24"/>
      <c r="J36" s="3" t="s">
        <v>299</v>
      </c>
      <c r="K36" s="3">
        <v>1</v>
      </c>
      <c r="L36" s="3">
        <v>1</v>
      </c>
      <c r="M36" s="24"/>
      <c r="N36" s="3" t="s">
        <v>299</v>
      </c>
      <c r="O36" s="3">
        <v>1</v>
      </c>
      <c r="P36" s="3">
        <v>1</v>
      </c>
    </row>
    <row r="37" spans="1:16" ht="15.75" x14ac:dyDescent="0.25">
      <c r="A37" s="15" t="s">
        <v>334</v>
      </c>
      <c r="B37" s="16"/>
      <c r="C37" s="3" t="s">
        <v>296</v>
      </c>
      <c r="D37" s="3" t="s">
        <v>297</v>
      </c>
      <c r="E37" s="24"/>
      <c r="F37" s="20" t="s">
        <v>298</v>
      </c>
      <c r="G37" s="20"/>
      <c r="H37" s="20"/>
      <c r="I37" s="24"/>
      <c r="J37" s="3" t="s">
        <v>9</v>
      </c>
      <c r="K37" s="3">
        <v>1</v>
      </c>
      <c r="L37" s="3">
        <v>1</v>
      </c>
      <c r="M37" s="24"/>
      <c r="N37" s="3" t="s">
        <v>9</v>
      </c>
      <c r="O37" s="3">
        <v>1</v>
      </c>
      <c r="P37" s="3">
        <v>1</v>
      </c>
    </row>
    <row r="38" spans="1:16" ht="15.75" x14ac:dyDescent="0.25">
      <c r="A38" s="15" t="s">
        <v>335</v>
      </c>
      <c r="B38" s="16"/>
      <c r="C38" s="3" t="s">
        <v>296</v>
      </c>
      <c r="D38" s="3" t="s">
        <v>297</v>
      </c>
      <c r="E38" s="24"/>
      <c r="F38" s="3" t="s">
        <v>22</v>
      </c>
      <c r="G38" s="3">
        <v>1</v>
      </c>
      <c r="H38" s="3">
        <v>1</v>
      </c>
      <c r="I38" s="24"/>
      <c r="J38" s="20" t="s">
        <v>298</v>
      </c>
      <c r="K38" s="20"/>
      <c r="L38" s="20"/>
      <c r="M38" s="24"/>
      <c r="N38" s="3" t="s">
        <v>299</v>
      </c>
      <c r="O38" s="3">
        <v>1</v>
      </c>
      <c r="P38" s="3">
        <v>1</v>
      </c>
    </row>
    <row r="39" spans="1:16" ht="15.75" x14ac:dyDescent="0.25">
      <c r="A39" s="15" t="s">
        <v>336</v>
      </c>
      <c r="B39" s="16"/>
      <c r="C39" s="3" t="s">
        <v>296</v>
      </c>
      <c r="D39" s="3" t="s">
        <v>303</v>
      </c>
      <c r="E39" s="24"/>
      <c r="F39" s="3" t="s">
        <v>299</v>
      </c>
      <c r="G39" s="3">
        <v>1</v>
      </c>
      <c r="H39" s="3">
        <v>1</v>
      </c>
      <c r="I39" s="24"/>
      <c r="J39" s="3" t="s">
        <v>299</v>
      </c>
      <c r="K39" s="3">
        <v>1</v>
      </c>
      <c r="L39" s="3">
        <v>1</v>
      </c>
      <c r="M39" s="24"/>
      <c r="N39" s="3" t="s">
        <v>299</v>
      </c>
      <c r="O39" s="3">
        <v>1</v>
      </c>
      <c r="P39" s="3">
        <v>1</v>
      </c>
    </row>
    <row r="40" spans="1:16" ht="15.75" x14ac:dyDescent="0.25">
      <c r="A40" s="15" t="s">
        <v>337</v>
      </c>
      <c r="B40" s="16"/>
      <c r="C40" s="3" t="s">
        <v>296</v>
      </c>
      <c r="D40" s="3" t="s">
        <v>303</v>
      </c>
      <c r="E40" s="24"/>
      <c r="F40" s="3" t="s">
        <v>299</v>
      </c>
      <c r="G40" s="3">
        <v>1</v>
      </c>
      <c r="H40" s="3">
        <v>1</v>
      </c>
      <c r="I40" s="24"/>
      <c r="J40" s="3" t="s">
        <v>299</v>
      </c>
      <c r="K40" s="3">
        <v>1</v>
      </c>
      <c r="L40" s="3">
        <v>1</v>
      </c>
      <c r="M40" s="24"/>
      <c r="N40" s="3" t="s">
        <v>299</v>
      </c>
      <c r="O40" s="3">
        <v>1</v>
      </c>
      <c r="P40" s="3">
        <v>1</v>
      </c>
    </row>
    <row r="41" spans="1:16" ht="15.75" x14ac:dyDescent="0.25">
      <c r="A41" s="15" t="s">
        <v>338</v>
      </c>
      <c r="B41" s="16"/>
      <c r="C41" s="3" t="s">
        <v>296</v>
      </c>
      <c r="D41" s="3" t="s">
        <v>297</v>
      </c>
      <c r="E41" s="24"/>
      <c r="F41" s="20" t="s">
        <v>298</v>
      </c>
      <c r="G41" s="20"/>
      <c r="H41" s="20"/>
      <c r="I41" s="24"/>
      <c r="J41" s="3" t="s">
        <v>9</v>
      </c>
      <c r="K41" s="3">
        <v>1</v>
      </c>
      <c r="L41" s="3">
        <v>1</v>
      </c>
      <c r="M41" s="24"/>
      <c r="N41" s="3" t="s">
        <v>9</v>
      </c>
      <c r="O41" s="3">
        <v>1</v>
      </c>
      <c r="P41" s="3">
        <v>1</v>
      </c>
    </row>
    <row r="42" spans="1:16" ht="15.75" x14ac:dyDescent="0.25">
      <c r="A42" s="15" t="s">
        <v>339</v>
      </c>
      <c r="B42" s="16"/>
      <c r="C42" s="3" t="s">
        <v>296</v>
      </c>
      <c r="D42" s="3" t="s">
        <v>303</v>
      </c>
      <c r="E42" s="24"/>
      <c r="F42" s="3" t="s">
        <v>299</v>
      </c>
      <c r="G42" s="3">
        <v>1</v>
      </c>
      <c r="H42" s="3">
        <v>1</v>
      </c>
      <c r="I42" s="24"/>
      <c r="J42" s="3" t="s">
        <v>299</v>
      </c>
      <c r="K42" s="3">
        <v>1</v>
      </c>
      <c r="L42" s="3">
        <v>1</v>
      </c>
      <c r="M42" s="24"/>
      <c r="N42" s="3" t="s">
        <v>299</v>
      </c>
      <c r="O42" s="3">
        <v>1</v>
      </c>
      <c r="P42" s="3">
        <v>1</v>
      </c>
    </row>
    <row r="43" spans="1:16" ht="15.75" x14ac:dyDescent="0.25">
      <c r="A43" s="15" t="s">
        <v>373</v>
      </c>
      <c r="B43" s="16"/>
      <c r="C43" s="3" t="s">
        <v>301</v>
      </c>
      <c r="D43" s="3" t="s">
        <v>297</v>
      </c>
      <c r="E43" s="24"/>
      <c r="F43" s="3" t="s">
        <v>299</v>
      </c>
      <c r="G43" s="3">
        <v>1</v>
      </c>
      <c r="H43" s="3">
        <v>1</v>
      </c>
      <c r="I43" s="24"/>
      <c r="J43" s="3" t="s">
        <v>299</v>
      </c>
      <c r="K43" s="3">
        <v>1</v>
      </c>
      <c r="L43" s="3">
        <v>1</v>
      </c>
      <c r="M43" s="24"/>
      <c r="N43" s="3" t="s">
        <v>9</v>
      </c>
      <c r="O43" s="3">
        <v>1</v>
      </c>
      <c r="P43" s="3">
        <v>0</v>
      </c>
    </row>
    <row r="44" spans="1:16" ht="15.75" x14ac:dyDescent="0.25">
      <c r="A44" s="15" t="s">
        <v>340</v>
      </c>
      <c r="B44" s="16"/>
      <c r="C44" s="3" t="s">
        <v>315</v>
      </c>
      <c r="D44" s="3" t="s">
        <v>316</v>
      </c>
      <c r="E44" s="24"/>
      <c r="F44" s="3" t="s">
        <v>9</v>
      </c>
      <c r="G44" s="3">
        <v>1</v>
      </c>
      <c r="H44" s="3">
        <v>1</v>
      </c>
      <c r="I44" s="24"/>
      <c r="J44" s="3" t="s">
        <v>9</v>
      </c>
      <c r="K44" s="3">
        <v>1</v>
      </c>
      <c r="L44" s="3">
        <v>1</v>
      </c>
      <c r="M44" s="24"/>
      <c r="N44" s="3" t="s">
        <v>9</v>
      </c>
      <c r="O44" s="3">
        <v>1</v>
      </c>
      <c r="P44" s="3">
        <v>1</v>
      </c>
    </row>
    <row r="45" spans="1:16" ht="15.75" x14ac:dyDescent="0.25">
      <c r="A45" s="15" t="s">
        <v>341</v>
      </c>
      <c r="B45" s="16"/>
      <c r="C45" s="3" t="s">
        <v>296</v>
      </c>
      <c r="D45" s="3" t="s">
        <v>297</v>
      </c>
      <c r="E45" s="24"/>
      <c r="F45" s="3" t="s">
        <v>22</v>
      </c>
      <c r="G45" s="3">
        <v>1</v>
      </c>
      <c r="H45" s="3">
        <v>0</v>
      </c>
      <c r="I45" s="24"/>
      <c r="J45" s="20" t="s">
        <v>298</v>
      </c>
      <c r="K45" s="20"/>
      <c r="L45" s="20"/>
      <c r="M45" s="24"/>
      <c r="N45" s="20" t="s">
        <v>298</v>
      </c>
      <c r="O45" s="20"/>
      <c r="P45" s="20"/>
    </row>
    <row r="46" spans="1:16" ht="15.75" x14ac:dyDescent="0.25">
      <c r="A46" s="15" t="s">
        <v>342</v>
      </c>
      <c r="B46" s="16"/>
      <c r="C46" s="3" t="s">
        <v>296</v>
      </c>
      <c r="D46" s="3" t="s">
        <v>303</v>
      </c>
      <c r="E46" s="24"/>
      <c r="F46" s="20" t="s">
        <v>298</v>
      </c>
      <c r="G46" s="20"/>
      <c r="H46" s="20"/>
      <c r="I46" s="24"/>
      <c r="J46" s="3" t="s">
        <v>299</v>
      </c>
      <c r="K46" s="3">
        <v>1</v>
      </c>
      <c r="L46" s="3">
        <v>1</v>
      </c>
      <c r="M46" s="24"/>
      <c r="N46" s="3" t="s">
        <v>299</v>
      </c>
      <c r="O46" s="3">
        <v>1</v>
      </c>
      <c r="P46" s="3">
        <v>1</v>
      </c>
    </row>
    <row r="47" spans="1:16" ht="15.75" x14ac:dyDescent="0.25">
      <c r="A47" s="15" t="s">
        <v>343</v>
      </c>
      <c r="B47" s="16"/>
      <c r="C47" s="3" t="s">
        <v>296</v>
      </c>
      <c r="D47" s="3" t="s">
        <v>303</v>
      </c>
      <c r="E47" s="24"/>
      <c r="F47" s="20" t="s">
        <v>298</v>
      </c>
      <c r="G47" s="20"/>
      <c r="H47" s="20"/>
      <c r="I47" s="24"/>
      <c r="J47" s="3" t="s">
        <v>299</v>
      </c>
      <c r="K47" s="3">
        <v>1</v>
      </c>
      <c r="L47" s="3">
        <v>1</v>
      </c>
      <c r="M47" s="24"/>
      <c r="N47" s="3" t="s">
        <v>299</v>
      </c>
      <c r="O47" s="3">
        <v>1</v>
      </c>
      <c r="P47" s="3">
        <v>1</v>
      </c>
    </row>
    <row r="48" spans="1:16" ht="15.75" x14ac:dyDescent="0.25">
      <c r="A48" s="15" t="s">
        <v>344</v>
      </c>
      <c r="B48" s="16"/>
      <c r="C48" s="3" t="s">
        <v>296</v>
      </c>
      <c r="D48" s="3" t="s">
        <v>303</v>
      </c>
      <c r="E48" s="24"/>
      <c r="F48" s="3" t="s">
        <v>9</v>
      </c>
      <c r="G48" s="3">
        <v>1</v>
      </c>
      <c r="H48" s="3">
        <v>1</v>
      </c>
      <c r="I48" s="24"/>
      <c r="J48" s="3" t="s">
        <v>299</v>
      </c>
      <c r="K48" s="3">
        <v>1</v>
      </c>
      <c r="L48" s="3">
        <v>1</v>
      </c>
      <c r="M48" s="24"/>
      <c r="N48" s="3" t="s">
        <v>299</v>
      </c>
      <c r="O48" s="3">
        <v>1</v>
      </c>
      <c r="P48" s="3">
        <v>1</v>
      </c>
    </row>
    <row r="49" spans="1:16" ht="15.75" x14ac:dyDescent="0.25">
      <c r="A49" s="15" t="s">
        <v>345</v>
      </c>
      <c r="B49" s="16"/>
      <c r="C49" s="3" t="s">
        <v>296</v>
      </c>
      <c r="D49" s="3" t="s">
        <v>297</v>
      </c>
      <c r="E49" s="24"/>
      <c r="F49" s="20" t="s">
        <v>298</v>
      </c>
      <c r="G49" s="20"/>
      <c r="H49" s="20"/>
      <c r="I49" s="24"/>
      <c r="J49" s="3" t="s">
        <v>346</v>
      </c>
      <c r="K49" s="3">
        <v>0</v>
      </c>
      <c r="L49" s="3">
        <v>1</v>
      </c>
      <c r="M49" s="24"/>
      <c r="N49" s="3" t="s">
        <v>9</v>
      </c>
      <c r="O49" s="3">
        <v>0</v>
      </c>
      <c r="P49" s="3">
        <v>1</v>
      </c>
    </row>
    <row r="50" spans="1:16" ht="15.75" x14ac:dyDescent="0.25">
      <c r="A50" s="15" t="s">
        <v>347</v>
      </c>
      <c r="B50" s="16"/>
      <c r="C50" s="3" t="s">
        <v>296</v>
      </c>
      <c r="D50" s="3" t="s">
        <v>303</v>
      </c>
      <c r="E50" s="24"/>
      <c r="F50" s="3" t="s">
        <v>299</v>
      </c>
      <c r="G50" s="3">
        <v>1</v>
      </c>
      <c r="H50" s="3">
        <v>1</v>
      </c>
      <c r="I50" s="24"/>
      <c r="J50" s="3" t="s">
        <v>9</v>
      </c>
      <c r="K50" s="3">
        <v>1</v>
      </c>
      <c r="L50" s="3">
        <v>1</v>
      </c>
      <c r="M50" s="24"/>
      <c r="N50" s="3" t="s">
        <v>346</v>
      </c>
      <c r="O50" s="3">
        <v>0</v>
      </c>
      <c r="P50" s="3">
        <v>1</v>
      </c>
    </row>
    <row r="51" spans="1:16" ht="15.75" x14ac:dyDescent="0.25">
      <c r="A51" s="15" t="s">
        <v>348</v>
      </c>
      <c r="B51" s="16"/>
      <c r="C51" s="3" t="s">
        <v>296</v>
      </c>
      <c r="D51" s="3" t="s">
        <v>303</v>
      </c>
      <c r="E51" s="24"/>
      <c r="F51" s="3" t="s">
        <v>299</v>
      </c>
      <c r="G51" s="3">
        <v>1</v>
      </c>
      <c r="H51" s="3">
        <v>1</v>
      </c>
      <c r="I51" s="24"/>
      <c r="J51" s="20" t="s">
        <v>298</v>
      </c>
      <c r="K51" s="20"/>
      <c r="L51" s="20"/>
      <c r="M51" s="24"/>
      <c r="N51" s="20" t="s">
        <v>298</v>
      </c>
      <c r="O51" s="20"/>
      <c r="P51" s="20"/>
    </row>
    <row r="52" spans="1:16" ht="15.75" x14ac:dyDescent="0.25">
      <c r="A52" s="15" t="s">
        <v>370</v>
      </c>
      <c r="B52" s="16"/>
      <c r="C52" s="3" t="s">
        <v>315</v>
      </c>
      <c r="D52" s="3" t="s">
        <v>297</v>
      </c>
      <c r="E52" s="24"/>
      <c r="F52" s="3" t="s">
        <v>9</v>
      </c>
      <c r="G52" s="3">
        <v>1</v>
      </c>
      <c r="H52" s="3">
        <v>0</v>
      </c>
      <c r="I52" s="24"/>
      <c r="J52" s="3" t="s">
        <v>9</v>
      </c>
      <c r="K52" s="3">
        <v>1</v>
      </c>
      <c r="L52" s="3">
        <v>1</v>
      </c>
      <c r="M52" s="24"/>
      <c r="N52" s="3" t="s">
        <v>299</v>
      </c>
      <c r="O52" s="3">
        <v>1</v>
      </c>
      <c r="P52" s="3">
        <v>1</v>
      </c>
    </row>
    <row r="53" spans="1:16" ht="15.75" x14ac:dyDescent="0.25">
      <c r="A53" s="15" t="s">
        <v>371</v>
      </c>
      <c r="B53" s="16"/>
      <c r="C53" s="3" t="s">
        <v>315</v>
      </c>
      <c r="D53" s="3" t="s">
        <v>297</v>
      </c>
      <c r="E53" s="24"/>
      <c r="F53" s="3" t="s">
        <v>9</v>
      </c>
      <c r="G53" s="3">
        <v>1</v>
      </c>
      <c r="H53" s="3">
        <v>0</v>
      </c>
      <c r="I53" s="24"/>
      <c r="J53" s="3" t="s">
        <v>9</v>
      </c>
      <c r="K53" s="3">
        <v>1</v>
      </c>
      <c r="L53" s="3">
        <v>1</v>
      </c>
      <c r="M53" s="24"/>
      <c r="N53" s="3" t="s">
        <v>9</v>
      </c>
      <c r="O53" s="3">
        <v>1</v>
      </c>
      <c r="P53" s="3">
        <v>0</v>
      </c>
    </row>
    <row r="54" spans="1:16" ht="15.75" x14ac:dyDescent="0.25">
      <c r="A54" s="15" t="s">
        <v>372</v>
      </c>
      <c r="B54" s="16"/>
      <c r="C54" s="3" t="s">
        <v>315</v>
      </c>
      <c r="D54" s="3" t="s">
        <v>297</v>
      </c>
      <c r="E54" s="24"/>
      <c r="F54" s="3" t="s">
        <v>299</v>
      </c>
      <c r="G54" s="3">
        <v>1</v>
      </c>
      <c r="H54" s="3">
        <v>1</v>
      </c>
      <c r="I54" s="24"/>
      <c r="J54" s="3" t="s">
        <v>22</v>
      </c>
      <c r="K54" s="3">
        <v>1</v>
      </c>
      <c r="L54" s="3">
        <v>1</v>
      </c>
      <c r="M54" s="24"/>
      <c r="N54" s="3" t="s">
        <v>9</v>
      </c>
      <c r="O54" s="3">
        <v>0</v>
      </c>
      <c r="P54" s="3">
        <v>1</v>
      </c>
    </row>
    <row r="55" spans="1:16" ht="15.75" x14ac:dyDescent="0.25">
      <c r="A55" s="15" t="s">
        <v>349</v>
      </c>
      <c r="B55" s="16"/>
      <c r="C55" s="3" t="s">
        <v>296</v>
      </c>
      <c r="D55" s="3" t="s">
        <v>303</v>
      </c>
      <c r="E55" s="24"/>
      <c r="F55" s="20" t="s">
        <v>298</v>
      </c>
      <c r="G55" s="20"/>
      <c r="H55" s="20"/>
      <c r="I55" s="24"/>
      <c r="J55" s="3" t="s">
        <v>299</v>
      </c>
      <c r="K55" s="3">
        <v>1</v>
      </c>
      <c r="L55" s="3">
        <v>1</v>
      </c>
      <c r="M55" s="24"/>
      <c r="N55" s="3" t="s">
        <v>299</v>
      </c>
      <c r="O55" s="3">
        <v>1</v>
      </c>
      <c r="P55" s="3">
        <v>1</v>
      </c>
    </row>
    <row r="56" spans="1:16" ht="15.75" x14ac:dyDescent="0.25">
      <c r="A56" s="15" t="s">
        <v>350</v>
      </c>
      <c r="B56" s="16"/>
      <c r="C56" s="3" t="s">
        <v>296</v>
      </c>
      <c r="D56" s="3" t="s">
        <v>303</v>
      </c>
      <c r="E56" s="24"/>
      <c r="F56" s="3" t="s">
        <v>299</v>
      </c>
      <c r="G56" s="3">
        <v>1</v>
      </c>
      <c r="H56" s="3">
        <v>1</v>
      </c>
      <c r="I56" s="24"/>
      <c r="J56" s="3" t="s">
        <v>299</v>
      </c>
      <c r="K56" s="3">
        <v>1</v>
      </c>
      <c r="L56" s="3">
        <v>1</v>
      </c>
      <c r="M56" s="24"/>
      <c r="N56" s="20" t="s">
        <v>298</v>
      </c>
      <c r="O56" s="20"/>
      <c r="P56" s="20"/>
    </row>
    <row r="57" spans="1:16" ht="15.75" x14ac:dyDescent="0.25">
      <c r="A57" s="15" t="s">
        <v>351</v>
      </c>
      <c r="B57" s="16"/>
      <c r="C57" s="3" t="s">
        <v>296</v>
      </c>
      <c r="D57" s="3" t="s">
        <v>303</v>
      </c>
      <c r="E57" s="24"/>
      <c r="F57" s="20" t="s">
        <v>298</v>
      </c>
      <c r="G57" s="20"/>
      <c r="H57" s="20"/>
      <c r="I57" s="24"/>
      <c r="J57" s="3" t="s">
        <v>299</v>
      </c>
      <c r="K57" s="3">
        <v>1</v>
      </c>
      <c r="L57" s="3">
        <v>1</v>
      </c>
      <c r="M57" s="24"/>
      <c r="N57" s="3" t="s">
        <v>299</v>
      </c>
      <c r="O57" s="3">
        <v>1</v>
      </c>
      <c r="P57" s="3">
        <v>1</v>
      </c>
    </row>
    <row r="58" spans="1:16" ht="15.75" x14ac:dyDescent="0.25">
      <c r="A58" s="15" t="s">
        <v>352</v>
      </c>
      <c r="B58" s="16"/>
      <c r="C58" s="3" t="s">
        <v>296</v>
      </c>
      <c r="D58" s="3" t="s">
        <v>297</v>
      </c>
      <c r="E58" s="24"/>
      <c r="F58" s="3" t="s">
        <v>299</v>
      </c>
      <c r="G58" s="3">
        <v>1</v>
      </c>
      <c r="H58" s="3">
        <v>1</v>
      </c>
      <c r="I58" s="24"/>
      <c r="J58" s="3" t="s">
        <v>299</v>
      </c>
      <c r="K58" s="3">
        <v>1</v>
      </c>
      <c r="L58" s="3">
        <v>1</v>
      </c>
      <c r="M58" s="24"/>
      <c r="N58" s="3" t="s">
        <v>9</v>
      </c>
      <c r="O58" s="3">
        <v>1</v>
      </c>
      <c r="P58" s="3">
        <v>1</v>
      </c>
    </row>
    <row r="59" spans="1:16" ht="15.75" x14ac:dyDescent="0.25">
      <c r="A59" s="15" t="s">
        <v>353</v>
      </c>
      <c r="B59" s="16"/>
      <c r="C59" s="3" t="s">
        <v>296</v>
      </c>
      <c r="D59" s="3" t="s">
        <v>297</v>
      </c>
      <c r="E59" s="24"/>
      <c r="F59" s="20" t="s">
        <v>298</v>
      </c>
      <c r="G59" s="20"/>
      <c r="H59" s="20"/>
      <c r="I59" s="24"/>
      <c r="J59" s="20" t="s">
        <v>298</v>
      </c>
      <c r="K59" s="20"/>
      <c r="L59" s="20"/>
      <c r="M59" s="24"/>
      <c r="N59" s="3" t="s">
        <v>299</v>
      </c>
      <c r="O59" s="3">
        <v>1</v>
      </c>
      <c r="P59" s="3">
        <v>1</v>
      </c>
    </row>
    <row r="60" spans="1:16" ht="15.75" x14ac:dyDescent="0.25">
      <c r="A60" s="15" t="s">
        <v>354</v>
      </c>
      <c r="B60" s="16"/>
      <c r="C60" s="3" t="s">
        <v>296</v>
      </c>
      <c r="D60" s="3" t="s">
        <v>303</v>
      </c>
      <c r="E60" s="24"/>
      <c r="F60" s="20" t="s">
        <v>298</v>
      </c>
      <c r="G60" s="20"/>
      <c r="H60" s="20"/>
      <c r="I60" s="24"/>
      <c r="J60" s="3" t="s">
        <v>299</v>
      </c>
      <c r="K60" s="3">
        <v>1</v>
      </c>
      <c r="L60" s="3">
        <v>1</v>
      </c>
      <c r="M60" s="24"/>
      <c r="N60" s="20" t="s">
        <v>298</v>
      </c>
      <c r="O60" s="20"/>
      <c r="P60" s="20"/>
    </row>
    <row r="61" spans="1:16" ht="15.75" x14ac:dyDescent="0.25">
      <c r="A61" s="15" t="s">
        <v>355</v>
      </c>
      <c r="B61" s="16"/>
      <c r="C61" s="3" t="s">
        <v>296</v>
      </c>
      <c r="D61" s="3" t="s">
        <v>303</v>
      </c>
      <c r="E61" s="24"/>
      <c r="F61" s="3" t="s">
        <v>299</v>
      </c>
      <c r="G61" s="3">
        <v>1</v>
      </c>
      <c r="H61" s="3">
        <v>1</v>
      </c>
      <c r="I61" s="24"/>
      <c r="J61" s="3" t="s">
        <v>299</v>
      </c>
      <c r="K61" s="3">
        <v>1</v>
      </c>
      <c r="L61" s="3">
        <v>1</v>
      </c>
      <c r="M61" s="24"/>
      <c r="N61" s="20" t="s">
        <v>298</v>
      </c>
      <c r="O61" s="20"/>
      <c r="P61" s="20"/>
    </row>
    <row r="62" spans="1:16" ht="15.75" x14ac:dyDescent="0.25">
      <c r="A62" s="15" t="s">
        <v>356</v>
      </c>
      <c r="B62" s="16"/>
      <c r="C62" s="3" t="s">
        <v>296</v>
      </c>
      <c r="D62" s="3" t="s">
        <v>303</v>
      </c>
      <c r="E62" s="24"/>
      <c r="F62" s="3" t="s">
        <v>299</v>
      </c>
      <c r="G62" s="3">
        <v>1</v>
      </c>
      <c r="H62" s="3">
        <v>1</v>
      </c>
      <c r="I62" s="24"/>
      <c r="J62" s="3" t="s">
        <v>299</v>
      </c>
      <c r="K62" s="3">
        <v>1</v>
      </c>
      <c r="L62" s="3">
        <v>1</v>
      </c>
      <c r="M62" s="24"/>
      <c r="N62" s="3" t="s">
        <v>299</v>
      </c>
      <c r="O62" s="3">
        <v>1</v>
      </c>
      <c r="P62" s="3">
        <v>1</v>
      </c>
    </row>
    <row r="63" spans="1:16" ht="15.75" x14ac:dyDescent="0.25">
      <c r="A63" s="15" t="s">
        <v>357</v>
      </c>
      <c r="B63" s="16"/>
      <c r="C63" s="3" t="s">
        <v>296</v>
      </c>
      <c r="D63" s="3" t="s">
        <v>297</v>
      </c>
      <c r="E63" s="24"/>
      <c r="F63" s="20" t="s">
        <v>298</v>
      </c>
      <c r="G63" s="20"/>
      <c r="H63" s="20"/>
      <c r="I63" s="24"/>
      <c r="J63" s="20" t="s">
        <v>298</v>
      </c>
      <c r="K63" s="20"/>
      <c r="L63" s="20"/>
      <c r="M63" s="24"/>
      <c r="N63" s="3" t="s">
        <v>299</v>
      </c>
      <c r="O63" s="3">
        <v>1</v>
      </c>
      <c r="P63" s="3">
        <v>0</v>
      </c>
    </row>
    <row r="64" spans="1:16" ht="15.75" x14ac:dyDescent="0.25">
      <c r="A64" s="15" t="s">
        <v>358</v>
      </c>
      <c r="B64" s="16"/>
      <c r="C64" s="3" t="s">
        <v>315</v>
      </c>
      <c r="D64" s="3" t="s">
        <v>316</v>
      </c>
      <c r="E64" s="24"/>
      <c r="F64" s="3" t="s">
        <v>299</v>
      </c>
      <c r="G64" s="3">
        <v>1</v>
      </c>
      <c r="H64" s="3">
        <v>1</v>
      </c>
      <c r="I64" s="24"/>
      <c r="J64" s="3" t="s">
        <v>9</v>
      </c>
      <c r="K64" s="3">
        <v>1</v>
      </c>
      <c r="L64" s="3">
        <v>1</v>
      </c>
      <c r="M64" s="24"/>
      <c r="N64" s="3" t="s">
        <v>9</v>
      </c>
      <c r="O64" s="3">
        <v>1</v>
      </c>
      <c r="P64" s="3">
        <v>1</v>
      </c>
    </row>
    <row r="65" spans="1:16" ht="15.75" x14ac:dyDescent="0.25">
      <c r="A65" s="15" t="s">
        <v>359</v>
      </c>
      <c r="B65" s="16"/>
      <c r="C65" s="3" t="s">
        <v>301</v>
      </c>
      <c r="D65" s="3" t="s">
        <v>316</v>
      </c>
      <c r="E65" s="24"/>
      <c r="F65" s="3" t="s">
        <v>9</v>
      </c>
      <c r="G65" s="3">
        <v>1</v>
      </c>
      <c r="H65" s="3">
        <v>1</v>
      </c>
      <c r="I65" s="24"/>
      <c r="J65" s="3" t="s">
        <v>9</v>
      </c>
      <c r="K65" s="3">
        <v>1</v>
      </c>
      <c r="L65" s="3">
        <v>1</v>
      </c>
      <c r="M65" s="24"/>
      <c r="N65" s="3" t="s">
        <v>9</v>
      </c>
      <c r="O65" s="3">
        <v>1</v>
      </c>
      <c r="P65" s="3">
        <v>1</v>
      </c>
    </row>
    <row r="66" spans="1:16" ht="15.75" x14ac:dyDescent="0.25">
      <c r="A66" s="15" t="s">
        <v>360</v>
      </c>
      <c r="B66" s="16"/>
      <c r="C66" s="3" t="s">
        <v>301</v>
      </c>
      <c r="D66" s="3" t="s">
        <v>316</v>
      </c>
      <c r="E66" s="24"/>
      <c r="F66" s="3" t="s">
        <v>9</v>
      </c>
      <c r="G66" s="3">
        <v>1</v>
      </c>
      <c r="H66" s="3">
        <v>1</v>
      </c>
      <c r="I66" s="24"/>
      <c r="J66" s="3" t="s">
        <v>9</v>
      </c>
      <c r="K66" s="3">
        <v>1</v>
      </c>
      <c r="L66" s="3">
        <v>1</v>
      </c>
      <c r="M66" s="24"/>
      <c r="N66" s="20" t="s">
        <v>298</v>
      </c>
      <c r="O66" s="20"/>
      <c r="P66" s="20"/>
    </row>
    <row r="67" spans="1:16" ht="15.75" x14ac:dyDescent="0.25">
      <c r="A67" s="15" t="s">
        <v>361</v>
      </c>
      <c r="B67" s="16"/>
      <c r="C67" s="3" t="s">
        <v>301</v>
      </c>
      <c r="D67" s="3" t="s">
        <v>297</v>
      </c>
      <c r="E67" s="24"/>
      <c r="F67" s="3" t="s">
        <v>22</v>
      </c>
      <c r="G67" s="3">
        <v>1</v>
      </c>
      <c r="H67" s="3">
        <v>0</v>
      </c>
      <c r="I67" s="24"/>
      <c r="J67" s="3" t="s">
        <v>299</v>
      </c>
      <c r="K67" s="3">
        <v>1</v>
      </c>
      <c r="L67" s="3">
        <v>1</v>
      </c>
      <c r="M67" s="24"/>
      <c r="N67" s="20" t="s">
        <v>298</v>
      </c>
      <c r="O67" s="20"/>
      <c r="P67" s="20"/>
    </row>
    <row r="68" spans="1:16" ht="15.75" x14ac:dyDescent="0.25">
      <c r="A68" s="15" t="s">
        <v>362</v>
      </c>
      <c r="B68" s="16"/>
      <c r="C68" s="3" t="s">
        <v>296</v>
      </c>
      <c r="D68" s="3" t="s">
        <v>303</v>
      </c>
      <c r="E68" s="24"/>
      <c r="F68" s="3" t="s">
        <v>299</v>
      </c>
      <c r="G68" s="3">
        <v>1</v>
      </c>
      <c r="H68" s="3">
        <v>1</v>
      </c>
      <c r="I68" s="24"/>
      <c r="J68" s="3" t="s">
        <v>299</v>
      </c>
      <c r="K68" s="3">
        <v>1</v>
      </c>
      <c r="L68" s="3">
        <v>1</v>
      </c>
      <c r="M68" s="24"/>
      <c r="N68" s="3" t="s">
        <v>299</v>
      </c>
      <c r="O68" s="3">
        <v>1</v>
      </c>
      <c r="P68" s="3">
        <v>1</v>
      </c>
    </row>
    <row r="69" spans="1:16" ht="15.75" x14ac:dyDescent="0.25">
      <c r="A69" s="15" t="s">
        <v>363</v>
      </c>
      <c r="B69" s="16"/>
      <c r="C69" s="3" t="s">
        <v>296</v>
      </c>
      <c r="D69" s="3" t="s">
        <v>303</v>
      </c>
      <c r="E69" s="24"/>
      <c r="F69" s="3" t="s">
        <v>9</v>
      </c>
      <c r="G69" s="3">
        <v>1</v>
      </c>
      <c r="H69" s="3">
        <v>1</v>
      </c>
      <c r="I69" s="24"/>
      <c r="J69" s="3" t="s">
        <v>299</v>
      </c>
      <c r="K69" s="3">
        <v>1</v>
      </c>
      <c r="L69" s="3">
        <v>1</v>
      </c>
      <c r="M69" s="24"/>
      <c r="N69" s="3" t="s">
        <v>299</v>
      </c>
      <c r="O69" s="3">
        <v>1</v>
      </c>
      <c r="P69" s="3">
        <v>1</v>
      </c>
    </row>
    <row r="70" spans="1:16" ht="15.75" x14ac:dyDescent="0.25">
      <c r="A70" s="16"/>
      <c r="B70" s="16"/>
      <c r="C70" s="24"/>
      <c r="D70" s="24"/>
      <c r="E70" s="24"/>
      <c r="F70" s="24"/>
      <c r="G70" s="24"/>
      <c r="H70" s="24"/>
      <c r="I70" s="24"/>
      <c r="J70" s="24"/>
      <c r="K70" s="24"/>
      <c r="L70" s="24"/>
      <c r="M70" s="24"/>
      <c r="N70" s="24"/>
      <c r="O70" s="24"/>
      <c r="P70" s="24"/>
    </row>
    <row r="71" spans="1:16" ht="15.75" thickBot="1" x14ac:dyDescent="0.3">
      <c r="A71" s="17" t="s">
        <v>368</v>
      </c>
      <c r="B71" s="13"/>
      <c r="C71" s="18">
        <f>COUNTIF(C3:C69,"St")</f>
        <v>54</v>
      </c>
      <c r="D71" s="18">
        <f>COUNTA(D68:D69,D66,D65,D64,D62,D61,D60,D57,D56,D55,D51,D50,D48,D47,D46,D44,D42,D40,D39,D36,D32,D29,D28,D26,D25,D23,D22,D21,D19,D12,D10,D8,D7)</f>
        <v>34</v>
      </c>
      <c r="E71" s="18"/>
      <c r="F71" s="18"/>
      <c r="G71" s="18">
        <f>COUNT(G64:G69,G61:G62,G58,G56,G50:G54,G48,G43:G45,G42,G38:G40,G35:G36,G32,G30,G29,G27,G26,G25,G23,G22,G21,G20,G19,G18,G17,G15,G11,G9,G7,G6,G5,G3)</f>
        <v>45</v>
      </c>
      <c r="H71" s="18">
        <f>COUNT(H64:H69,H61:H62,H58,H56,H50:H54,H48,H42:H45,H38:H40,H35:H36,H32,H29:H30,H25:H27,H17:H23,H15,H11,H9,H5:H7,H3)</f>
        <v>45</v>
      </c>
      <c r="I71" s="18"/>
      <c r="J71" s="18"/>
      <c r="K71" s="18">
        <f>COUNT(K64:K69,K60:K62,K52:K58,K46:K50,K39:K44,K35:K37,K32:K33,K29:K30,K28,K25,K20:K23,K16:K19,K12,K7:K8,K5)</f>
        <v>48</v>
      </c>
      <c r="L71" s="18">
        <f>COUNT(L69,L64,L68,L67,L66,L65,L60:L62,L52:L58,L46:L50,L39:L44,L35:L37,L32:L33,L28:L30,L25,L16:L23,L12,L7:L8,L5)</f>
        <v>48</v>
      </c>
      <c r="M71" s="18"/>
      <c r="N71" s="18"/>
      <c r="O71" s="18">
        <f>COUNT(O68:O69,O62:O65,O57:O59,O52:O55,O46:O50,O33:O44,O31:O32,O27:O29,O21:O25,O19,O16,O12:O14,O10,O7:O8,O3:O4)</f>
        <v>50</v>
      </c>
      <c r="P71" s="18">
        <f>COUNT(P68:P69,P64:P65,P62:P63,P57:P59,P52:P55,P46:P50,P31:P44,P28:P29,P27,P21:P25,P19,P16,P12:P14,P10,P7:P8,P3:P4)</f>
        <v>50</v>
      </c>
    </row>
    <row r="73" spans="1:16" ht="15.75" x14ac:dyDescent="0.25">
      <c r="A73" s="2" t="s">
        <v>365</v>
      </c>
    </row>
    <row r="74" spans="1:16" ht="15.75" x14ac:dyDescent="0.25">
      <c r="A74" s="23" t="s">
        <v>375</v>
      </c>
    </row>
    <row r="75" spans="1:16" ht="15.75" x14ac:dyDescent="0.25">
      <c r="A75" s="2" t="s">
        <v>366</v>
      </c>
    </row>
    <row r="76" spans="1:16" ht="15.75" x14ac:dyDescent="0.25">
      <c r="A76" s="23" t="s">
        <v>367</v>
      </c>
    </row>
  </sheetData>
  <mergeCells count="61">
    <mergeCell ref="N61:P61"/>
    <mergeCell ref="F63:H63"/>
    <mergeCell ref="J63:L63"/>
    <mergeCell ref="N66:P66"/>
    <mergeCell ref="N67:P67"/>
    <mergeCell ref="F4:H4"/>
    <mergeCell ref="J4:L4"/>
    <mergeCell ref="J6:L6"/>
    <mergeCell ref="N6:P6"/>
    <mergeCell ref="F55:H55"/>
    <mergeCell ref="N56:P56"/>
    <mergeCell ref="F57:H57"/>
    <mergeCell ref="F59:H59"/>
    <mergeCell ref="J59:L59"/>
    <mergeCell ref="F60:H60"/>
    <mergeCell ref="N60:P60"/>
    <mergeCell ref="N45:P45"/>
    <mergeCell ref="F46:H46"/>
    <mergeCell ref="F47:H47"/>
    <mergeCell ref="F49:H49"/>
    <mergeCell ref="J51:L51"/>
    <mergeCell ref="N51:P51"/>
    <mergeCell ref="F34:H34"/>
    <mergeCell ref="J34:L34"/>
    <mergeCell ref="F37:H37"/>
    <mergeCell ref="J38:L38"/>
    <mergeCell ref="F41:H41"/>
    <mergeCell ref="J45:L45"/>
    <mergeCell ref="J27:L27"/>
    <mergeCell ref="F28:H28"/>
    <mergeCell ref="N30:P30"/>
    <mergeCell ref="F31:H31"/>
    <mergeCell ref="J31:L31"/>
    <mergeCell ref="F33:H33"/>
    <mergeCell ref="N17:P17"/>
    <mergeCell ref="N18:P18"/>
    <mergeCell ref="N20:P20"/>
    <mergeCell ref="F24:H24"/>
    <mergeCell ref="J24:L24"/>
    <mergeCell ref="J26:L26"/>
    <mergeCell ref="N26:P26"/>
    <mergeCell ref="F12:H12"/>
    <mergeCell ref="F13:H13"/>
    <mergeCell ref="J13:L13"/>
    <mergeCell ref="J15:L15"/>
    <mergeCell ref="N15:P15"/>
    <mergeCell ref="F16:H16"/>
    <mergeCell ref="F14:H14"/>
    <mergeCell ref="J14:L14"/>
    <mergeCell ref="J9:L9"/>
    <mergeCell ref="N9:P9"/>
    <mergeCell ref="F10:H10"/>
    <mergeCell ref="J10:L10"/>
    <mergeCell ref="J11:L11"/>
    <mergeCell ref="N11:P11"/>
    <mergeCell ref="F1:H1"/>
    <mergeCell ref="J1:L1"/>
    <mergeCell ref="N1:P1"/>
    <mergeCell ref="J3:L3"/>
    <mergeCell ref="N5:P5"/>
    <mergeCell ref="F8:H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Rowe</dc:creator>
  <cp:lastModifiedBy>Karen Rowe</cp:lastModifiedBy>
  <dcterms:created xsi:type="dcterms:W3CDTF">2014-04-30T02:32:58Z</dcterms:created>
  <dcterms:modified xsi:type="dcterms:W3CDTF">2014-05-01T01:42:31Z</dcterms:modified>
</cp:coreProperties>
</file>