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2\"/>
    </mc:Choice>
  </mc:AlternateContent>
  <xr:revisionPtr revIDLastSave="0" documentId="13_ncr:1_{B0648E4A-08A9-4564-AA14-46900C073903}" xr6:coauthVersionLast="46" xr6:coauthVersionMax="46" xr10:uidLastSave="{00000000-0000-0000-0000-000000000000}"/>
  <bookViews>
    <workbookView xWindow="18828" yWindow="4716" windowWidth="11472" windowHeight="8964" xr2:uid="{00000000-000D-0000-FFFF-FFFF00000000}"/>
  </bookViews>
  <sheets>
    <sheet name="Dashboard" sheetId="3" r:id="rId1"/>
    <sheet name="RoomService" sheetId="4" r:id="rId2"/>
    <sheet name="CityData" sheetId="2" r:id="rId3"/>
    <sheet name="SourceData02" sheetId="5" r:id="rId4"/>
    <sheet name="ExpensesPT" sheetId="6" r:id="rId5"/>
  </sheet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5" l="1"/>
  <c r="B9" i="3"/>
  <c r="E164" i="2"/>
  <c r="B6" i="3"/>
  <c r="D28" i="4"/>
  <c r="B3" i="3"/>
  <c r="L164" i="2"/>
</calcChain>
</file>

<file path=xl/sharedStrings.xml><?xml version="1.0" encoding="utf-8"?>
<sst xmlns="http://schemas.openxmlformats.org/spreadsheetml/2006/main" count="900" uniqueCount="80">
  <si>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</si>
  <si>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</si>
  <si>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</si>
  <si>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</si>
  <si>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</si>
  <si>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</si>
  <si>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</si>
  <si>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</si>
  <si>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</si>
  <si>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</si>
  <si>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</si>
  <si>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</si>
  <si>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</si>
  <si>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</si>
  <si>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</si>
  <si>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</si>
  <si>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</si>
  <si>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</si>
  <si>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</si>
  <si>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</si>
  <si>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</si>
  <si>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</si>
  <si>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</si>
  <si>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</si>
  <si>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</si>
  <si>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</si>
  <si>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</si>
  <si>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</si>
  <si>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</si>
  <si>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</si>
  <si>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</si>
  <si>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</si>
  <si>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</si>
  <si>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</si>
  <si>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</si>
  <si>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</si>
  <si>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</si>
  <si>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</si>
  <si>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</si>
  <si>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</si>
  <si>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</si>
  <si>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</si>
  <si>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</si>
  <si>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</si>
  <si>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</si>
  <si>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</si>
  <si>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</si>
  <si>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</si>
  <si>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</si>
  <si>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</si>
  <si>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</si>
  <si>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</si>
  <si>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</si>
  <si>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</si>
  <si>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</si>
  <si>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</si>
  <si>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</si>
  <si>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Room Service Revenue</t>
  </si>
  <si>
    <t>Guest Count</t>
  </si>
  <si>
    <t>Department Expenses</t>
  </si>
  <si>
    <t>Department</t>
  </si>
  <si>
    <t>Expenses</t>
  </si>
  <si>
    <t>Housekeeping</t>
  </si>
  <si>
    <t>Furnishings</t>
  </si>
  <si>
    <t>Maintenance</t>
  </si>
  <si>
    <t>Public Areas</t>
  </si>
  <si>
    <t>Rate</t>
  </si>
  <si>
    <t>Row Labels</t>
  </si>
  <si>
    <t>Grand Total</t>
  </si>
  <si>
    <t>Column Labels</t>
  </si>
  <si>
    <t>Sum of Expenses</t>
  </si>
  <si>
    <t>View Tab-&gt;Zoom</t>
  </si>
  <si>
    <t>Boundary between Column B and Column C</t>
  </si>
  <si>
    <t>Boundary between row one and row two</t>
  </si>
  <si>
    <t>Grid lines off</t>
  </si>
  <si>
    <t>View Tab-&gt;Grid Lines checkbox</t>
  </si>
  <si>
    <t>Remove Heading</t>
  </si>
  <si>
    <t>View tab-&gt; Headings checkbox</t>
  </si>
  <si>
    <t>Remove formula bar</t>
  </si>
  <si>
    <t>View tab-&gt;Formula bar 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</si>
</sst>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7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0" fillId="0" borderId="0" xfId="0" applyFont="1"/>
    <xf numFmtId="0" fontId="2" fillId="0" borderId="0" xfId="6" applyAlignment="1">
      <alignment horizontal="center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7">
    <cellStyle name="Comma" xfId="4" builtinId="3"/>
    <cellStyle name="Currency" xfId="3" builtinId="4"/>
    <cellStyle name="Followed Hyperlink" xfId="2" builtinId="9" hidden="1"/>
    <cellStyle name="Heading 3" xfId="5" builtinId="18"/>
    <cellStyle name="Hyperlink" xfId="1" builtinId="8" hidden="1"/>
    <cellStyle name="Hyperlink" xfId="6" builtinId="8"/>
    <cellStyle name="Normal" xfId="0" builtinId="0"/>
  </cellStyles>
  <dxfs count="12"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[GridlinesAndZoom.xlsx]ExpensesPT!PivotTable1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ExpensesPT!$B$3:$B$4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ExpensesPT!$B$5:$B$15</c:f>
              <c:numCache>
                <c:formatCode>General</c:formatCode>
                <c:ptCount val="8"/>
                <c:pt idx="0">
                  <c:v>194110</c:v>
                </c:pt>
                <c:pt idx="1">
                  <c:v>150340</c:v>
                </c:pt>
                <c:pt idx="2">
                  <c:v>172047</c:v>
                </c:pt>
                <c:pt idx="3">
                  <c:v>125118</c:v>
                </c:pt>
                <c:pt idx="4">
                  <c:v>194569</c:v>
                </c:pt>
                <c:pt idx="5">
                  <c:v>175550</c:v>
                </c:pt>
                <c:pt idx="6">
                  <c:v>149103</c:v>
                </c:pt>
                <c:pt idx="7">
                  <c:v>161161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1-4EF5-981F-63516F7C367C}"/>
            </c:ext>
          </c:extLst>
        </c:ser>
        <c:ser>
          <c:idx val="1"/>
          <c:order val="1"/>
          <c:tx>
            <c:strRef>
              <c:f>ExpensesPT!$C$3:$C$4</c:f>
              <c:strCache>
                <c:ptCount val="1"/>
                <c:pt idx="0">
                  <c:v>Housekeeping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ExpensesPT!$C$5:$C$15</c:f>
              <c:numCache>
                <c:formatCode>General</c:formatCode>
                <c:ptCount val="8"/>
                <c:pt idx="0">
                  <c:v>168873</c:v>
                </c:pt>
                <c:pt idx="1">
                  <c:v>150444</c:v>
                </c:pt>
                <c:pt idx="2">
                  <c:v>180049</c:v>
                </c:pt>
                <c:pt idx="3">
                  <c:v>155621</c:v>
                </c:pt>
                <c:pt idx="4">
                  <c:v>179131</c:v>
                </c:pt>
                <c:pt idx="5">
                  <c:v>131429</c:v>
                </c:pt>
                <c:pt idx="6">
                  <c:v>131684</c:v>
                </c:pt>
                <c:pt idx="7">
                  <c:v>262594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1-4EF5-981F-63516F7C367C}"/>
            </c:ext>
          </c:extLst>
        </c:ser>
        <c:ser>
          <c:idx val="2"/>
          <c:order val="2"/>
          <c:tx>
            <c:strRef>
              <c:f>ExpensesPT!$D$3:$D$4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ExpensesPT!$D$5:$D$15</c:f>
              <c:numCache>
                <c:formatCode>General</c:formatCode>
                <c:ptCount val="8"/>
                <c:pt idx="0">
                  <c:v>192768</c:v>
                </c:pt>
                <c:pt idx="1">
                  <c:v>201130</c:v>
                </c:pt>
                <c:pt idx="2">
                  <c:v>184447</c:v>
                </c:pt>
                <c:pt idx="3">
                  <c:v>114178</c:v>
                </c:pt>
                <c:pt idx="4">
                  <c:v>201052</c:v>
                </c:pt>
                <c:pt idx="5">
                  <c:v>128147</c:v>
                </c:pt>
                <c:pt idx="6">
                  <c:v>187649</c:v>
                </c:pt>
                <c:pt idx="7">
                  <c:v>212537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1-4EF5-981F-63516F7C367C}"/>
            </c:ext>
          </c:extLst>
        </c:ser>
        <c:ser>
          <c:idx val="3"/>
          <c:order val="3"/>
          <c:tx>
            <c:strRef>
              <c:f>ExpensesPT!$E$3:$E$4</c:f>
              <c:strCache>
                <c:ptCount val="1"/>
                <c:pt idx="0">
                  <c:v>Public Areas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ExpensesPT!$E$5:$E$15</c:f>
              <c:numCache>
                <c:formatCode>General</c:formatCode>
                <c:ptCount val="8"/>
                <c:pt idx="0">
                  <c:v>160888</c:v>
                </c:pt>
                <c:pt idx="1">
                  <c:v>125485</c:v>
                </c:pt>
                <c:pt idx="2">
                  <c:v>188264</c:v>
                </c:pt>
                <c:pt idx="3">
                  <c:v>211341</c:v>
                </c:pt>
                <c:pt idx="4">
                  <c:v>140344</c:v>
                </c:pt>
                <c:pt idx="5">
                  <c:v>155450</c:v>
                </c:pt>
                <c:pt idx="6">
                  <c:v>156181</c:v>
                </c:pt>
                <c:pt idx="7">
                  <c:v>105498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1-4EF5-981F-63516F7C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87640"/>
        <c:axId val="190887968"/>
      </c:barChart>
      <c:catAx>
        <c:axId val="1908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7968"/>
        <c:crosses val="autoZero"/>
        <c:auto val="1"/>
        <c:lblAlgn val="ctr"/>
        <c:lblOffset val="100"/>
        <c:noMultiLvlLbl val="0"/>
      </c:catAx>
      <c:valAx>
        <c:axId val="190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2</xdr:row>
      <xdr:rowOff>9337</xdr:rowOff>
    </xdr:from>
    <xdr:to>
      <xdr:col>6</xdr:col>
      <xdr:colOff>324972</xdr:colOff>
      <xdr:row>8</xdr:row>
      <xdr:rowOff>28013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4D69-6E9C-43EF-8E35-94478779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526676</xdr:colOff>
      <xdr:row>0</xdr:row>
      <xdr:rowOff>78441</xdr:rowOff>
    </xdr:from>
    <xdr:to>
      <xdr:col>6</xdr:col>
      <xdr:colOff>123265</xdr:colOff>
      <xdr:row>1</xdr:row>
      <xdr:rowOff>117662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610038-296D-47EF-A425-2A71146CCEA9}"/>
            </a:ext>
          </a:extLst>
        </xdr:cNvPr>
        <xdr:cNvSpPr/>
      </xdr:nvSpPr>
      <xdr:spPr>
        <a:xfrm>
          <a:off x="2364441" y="78441"/>
          <a:ext cx="1725706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Quarterly Expenses by 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60.009094907407" createdVersion="6" refreshedVersion="6" minRefreshableVersion="3" recordCount="96" xr:uid="{00000000-000A-0000-FFFF-FFFF05000000}">
  <cacheSource type="worksheet">
    <worksheetSource name="DeptExpenses2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Department" numFmtId="0">
      <sharedItems count="4">
        <s v="Housekeeping"/>
        <s v="Furnishings"/>
        <s v="Maintenance"/>
        <s v="Public Areas"/>
      </sharedItems>
    </cacheField>
    <cacheField name="Expenses" numFmtId="166">
      <sharedItems containsSemiMixedTypes="0" containsString="0" containsNumber="1" containsInteger="1" minValue="18316" maxValue="93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37301"/>
  </r>
  <r>
    <x v="0"/>
    <x v="0"/>
    <s v="January"/>
    <x v="1"/>
    <n v="75640"/>
  </r>
  <r>
    <x v="0"/>
    <x v="0"/>
    <s v="January"/>
    <x v="2"/>
    <n v="57545"/>
  </r>
  <r>
    <x v="0"/>
    <x v="0"/>
    <s v="January"/>
    <x v="3"/>
    <n v="43287"/>
  </r>
  <r>
    <x v="0"/>
    <x v="0"/>
    <s v="February"/>
    <x v="0"/>
    <n v="62013"/>
  </r>
  <r>
    <x v="0"/>
    <x v="0"/>
    <s v="February"/>
    <x v="1"/>
    <n v="58960"/>
  </r>
  <r>
    <x v="0"/>
    <x v="0"/>
    <s v="February"/>
    <x v="2"/>
    <n v="55261"/>
  </r>
  <r>
    <x v="0"/>
    <x v="0"/>
    <s v="February"/>
    <x v="3"/>
    <n v="75780"/>
  </r>
  <r>
    <x v="0"/>
    <x v="0"/>
    <s v="March"/>
    <x v="0"/>
    <n v="69559"/>
  </r>
  <r>
    <x v="0"/>
    <x v="0"/>
    <s v="March"/>
    <x v="1"/>
    <n v="59510"/>
  </r>
  <r>
    <x v="0"/>
    <x v="0"/>
    <s v="March"/>
    <x v="2"/>
    <n v="79962"/>
  </r>
  <r>
    <x v="0"/>
    <x v="0"/>
    <s v="March"/>
    <x v="3"/>
    <n v="41821"/>
  </r>
  <r>
    <x v="0"/>
    <x v="1"/>
    <s v="April"/>
    <x v="0"/>
    <n v="52165"/>
  </r>
  <r>
    <x v="0"/>
    <x v="1"/>
    <s v="April"/>
    <x v="1"/>
    <n v="40110"/>
  </r>
  <r>
    <x v="0"/>
    <x v="1"/>
    <s v="April"/>
    <x v="2"/>
    <n v="67261"/>
  </r>
  <r>
    <x v="0"/>
    <x v="1"/>
    <s v="April"/>
    <x v="3"/>
    <n v="47617"/>
  </r>
  <r>
    <x v="0"/>
    <x v="1"/>
    <s v="May"/>
    <x v="0"/>
    <n v="71176"/>
  </r>
  <r>
    <x v="0"/>
    <x v="1"/>
    <s v="May"/>
    <x v="1"/>
    <n v="65439"/>
  </r>
  <r>
    <x v="0"/>
    <x v="1"/>
    <s v="May"/>
    <x v="2"/>
    <n v="70582"/>
  </r>
  <r>
    <x v="0"/>
    <x v="1"/>
    <s v="May"/>
    <x v="3"/>
    <n v="35030"/>
  </r>
  <r>
    <x v="0"/>
    <x v="1"/>
    <s v="June"/>
    <x v="0"/>
    <n v="27103"/>
  </r>
  <r>
    <x v="0"/>
    <x v="1"/>
    <s v="June"/>
    <x v="1"/>
    <n v="44791"/>
  </r>
  <r>
    <x v="0"/>
    <x v="1"/>
    <s v="June"/>
    <x v="2"/>
    <n v="63287"/>
  </r>
  <r>
    <x v="0"/>
    <x v="1"/>
    <s v="June"/>
    <x v="3"/>
    <n v="42838"/>
  </r>
  <r>
    <x v="0"/>
    <x v="2"/>
    <s v="July"/>
    <x v="0"/>
    <n v="52318"/>
  </r>
  <r>
    <x v="0"/>
    <x v="2"/>
    <s v="July"/>
    <x v="1"/>
    <n v="72443"/>
  </r>
  <r>
    <x v="0"/>
    <x v="2"/>
    <s v="July"/>
    <x v="2"/>
    <n v="42517"/>
  </r>
  <r>
    <x v="0"/>
    <x v="2"/>
    <s v="July"/>
    <x v="3"/>
    <n v="77367"/>
  </r>
  <r>
    <x v="0"/>
    <x v="2"/>
    <s v="August"/>
    <x v="0"/>
    <n v="52065"/>
  </r>
  <r>
    <x v="0"/>
    <x v="2"/>
    <s v="August"/>
    <x v="1"/>
    <n v="52808"/>
  </r>
  <r>
    <x v="0"/>
    <x v="2"/>
    <s v="August"/>
    <x v="2"/>
    <n v="68390"/>
  </r>
  <r>
    <x v="0"/>
    <x v="2"/>
    <s v="August"/>
    <x v="3"/>
    <n v="69946"/>
  </r>
  <r>
    <x v="0"/>
    <x v="2"/>
    <s v="September"/>
    <x v="0"/>
    <n v="75666"/>
  </r>
  <r>
    <x v="0"/>
    <x v="2"/>
    <s v="September"/>
    <x v="1"/>
    <n v="46796"/>
  </r>
  <r>
    <x v="0"/>
    <x v="2"/>
    <s v="September"/>
    <x v="2"/>
    <n v="73540"/>
  </r>
  <r>
    <x v="0"/>
    <x v="2"/>
    <s v="September"/>
    <x v="3"/>
    <n v="40951"/>
  </r>
  <r>
    <x v="0"/>
    <x v="3"/>
    <s v="October"/>
    <x v="0"/>
    <n v="77433"/>
  </r>
  <r>
    <x v="0"/>
    <x v="3"/>
    <s v="October"/>
    <x v="1"/>
    <n v="32667"/>
  </r>
  <r>
    <x v="0"/>
    <x v="3"/>
    <s v="October"/>
    <x v="2"/>
    <n v="35316"/>
  </r>
  <r>
    <x v="0"/>
    <x v="3"/>
    <s v="October"/>
    <x v="3"/>
    <n v="72567"/>
  </r>
  <r>
    <x v="0"/>
    <x v="3"/>
    <s v="November"/>
    <x v="0"/>
    <n v="28398"/>
  </r>
  <r>
    <x v="0"/>
    <x v="3"/>
    <s v="November"/>
    <x v="1"/>
    <n v="43449"/>
  </r>
  <r>
    <x v="0"/>
    <x v="3"/>
    <s v="November"/>
    <x v="2"/>
    <n v="35381"/>
  </r>
  <r>
    <x v="0"/>
    <x v="3"/>
    <s v="November"/>
    <x v="3"/>
    <n v="64908"/>
  </r>
  <r>
    <x v="0"/>
    <x v="3"/>
    <s v="December"/>
    <x v="0"/>
    <n v="49790"/>
  </r>
  <r>
    <x v="0"/>
    <x v="3"/>
    <s v="December"/>
    <x v="1"/>
    <n v="49002"/>
  </r>
  <r>
    <x v="0"/>
    <x v="3"/>
    <s v="December"/>
    <x v="2"/>
    <n v="43481"/>
  </r>
  <r>
    <x v="0"/>
    <x v="3"/>
    <s v="December"/>
    <x v="3"/>
    <n v="73866"/>
  </r>
  <r>
    <x v="1"/>
    <x v="0"/>
    <s v="January"/>
    <x v="0"/>
    <n v="84430"/>
  </r>
  <r>
    <x v="1"/>
    <x v="0"/>
    <s v="January"/>
    <x v="1"/>
    <n v="46964"/>
  </r>
  <r>
    <x v="1"/>
    <x v="0"/>
    <s v="January"/>
    <x v="2"/>
    <n v="52440"/>
  </r>
  <r>
    <x v="1"/>
    <x v="0"/>
    <s v="January"/>
    <x v="3"/>
    <n v="27753"/>
  </r>
  <r>
    <x v="1"/>
    <x v="0"/>
    <s v="February"/>
    <x v="0"/>
    <n v="72544"/>
  </r>
  <r>
    <x v="1"/>
    <x v="0"/>
    <s v="February"/>
    <x v="1"/>
    <n v="62182"/>
  </r>
  <r>
    <x v="1"/>
    <x v="0"/>
    <s v="February"/>
    <x v="2"/>
    <n v="87430"/>
  </r>
  <r>
    <x v="1"/>
    <x v="0"/>
    <s v="February"/>
    <x v="3"/>
    <n v="93837"/>
  </r>
  <r>
    <x v="1"/>
    <x v="0"/>
    <s v="March"/>
    <x v="0"/>
    <n v="22157"/>
  </r>
  <r>
    <x v="1"/>
    <x v="0"/>
    <s v="March"/>
    <x v="1"/>
    <n v="85423"/>
  </r>
  <r>
    <x v="1"/>
    <x v="0"/>
    <s v="March"/>
    <x v="2"/>
    <n v="61182"/>
  </r>
  <r>
    <x v="1"/>
    <x v="0"/>
    <s v="March"/>
    <x v="3"/>
    <n v="18754"/>
  </r>
  <r>
    <x v="1"/>
    <x v="1"/>
    <s v="April"/>
    <x v="0"/>
    <n v="18468"/>
  </r>
  <r>
    <x v="1"/>
    <x v="1"/>
    <s v="April"/>
    <x v="1"/>
    <n v="84635"/>
  </r>
  <r>
    <x v="1"/>
    <x v="1"/>
    <s v="April"/>
    <x v="2"/>
    <n v="25513"/>
  </r>
  <r>
    <x v="1"/>
    <x v="1"/>
    <s v="April"/>
    <x v="3"/>
    <n v="44664"/>
  </r>
  <r>
    <x v="1"/>
    <x v="1"/>
    <s v="May"/>
    <x v="0"/>
    <n v="92183"/>
  </r>
  <r>
    <x v="1"/>
    <x v="1"/>
    <s v="May"/>
    <x v="1"/>
    <n v="53164"/>
  </r>
  <r>
    <x v="1"/>
    <x v="1"/>
    <s v="May"/>
    <x v="2"/>
    <n v="22790"/>
  </r>
  <r>
    <x v="1"/>
    <x v="1"/>
    <s v="May"/>
    <x v="3"/>
    <n v="51804"/>
  </r>
  <r>
    <x v="1"/>
    <x v="1"/>
    <s v="June"/>
    <x v="0"/>
    <n v="20778"/>
  </r>
  <r>
    <x v="1"/>
    <x v="1"/>
    <s v="June"/>
    <x v="1"/>
    <n v="37751"/>
  </r>
  <r>
    <x v="1"/>
    <x v="1"/>
    <s v="June"/>
    <x v="2"/>
    <n v="79844"/>
  </r>
  <r>
    <x v="1"/>
    <x v="1"/>
    <s v="June"/>
    <x v="3"/>
    <n v="58982"/>
  </r>
  <r>
    <x v="1"/>
    <x v="2"/>
    <s v="July"/>
    <x v="0"/>
    <n v="26912"/>
  </r>
  <r>
    <x v="1"/>
    <x v="2"/>
    <s v="July"/>
    <x v="1"/>
    <n v="77981"/>
  </r>
  <r>
    <x v="1"/>
    <x v="2"/>
    <s v="July"/>
    <x v="2"/>
    <n v="29758"/>
  </r>
  <r>
    <x v="1"/>
    <x v="2"/>
    <s v="July"/>
    <x v="3"/>
    <n v="71189"/>
  </r>
  <r>
    <x v="1"/>
    <x v="2"/>
    <s v="August"/>
    <x v="0"/>
    <n v="74910"/>
  </r>
  <r>
    <x v="1"/>
    <x v="2"/>
    <s v="August"/>
    <x v="1"/>
    <n v="36886"/>
  </r>
  <r>
    <x v="1"/>
    <x v="2"/>
    <s v="August"/>
    <x v="2"/>
    <n v="93802"/>
  </r>
  <r>
    <x v="1"/>
    <x v="2"/>
    <s v="August"/>
    <x v="3"/>
    <n v="64232"/>
  </r>
  <r>
    <x v="1"/>
    <x v="2"/>
    <s v="September"/>
    <x v="0"/>
    <n v="29862"/>
  </r>
  <r>
    <x v="1"/>
    <x v="2"/>
    <s v="September"/>
    <x v="1"/>
    <n v="34236"/>
  </r>
  <r>
    <x v="1"/>
    <x v="2"/>
    <s v="September"/>
    <x v="2"/>
    <n v="64089"/>
  </r>
  <r>
    <x v="1"/>
    <x v="2"/>
    <s v="September"/>
    <x v="3"/>
    <n v="20760"/>
  </r>
  <r>
    <x v="1"/>
    <x v="3"/>
    <s v="October"/>
    <x v="0"/>
    <n v="93954"/>
  </r>
  <r>
    <x v="1"/>
    <x v="3"/>
    <s v="October"/>
    <x v="1"/>
    <n v="93464"/>
  </r>
  <r>
    <x v="1"/>
    <x v="3"/>
    <s v="October"/>
    <x v="2"/>
    <n v="42827"/>
  </r>
  <r>
    <x v="1"/>
    <x v="3"/>
    <s v="October"/>
    <x v="3"/>
    <n v="18316"/>
  </r>
  <r>
    <x v="1"/>
    <x v="3"/>
    <s v="November"/>
    <x v="0"/>
    <n v="76085"/>
  </r>
  <r>
    <x v="1"/>
    <x v="3"/>
    <s v="November"/>
    <x v="1"/>
    <n v="46874"/>
  </r>
  <r>
    <x v="1"/>
    <x v="3"/>
    <s v="November"/>
    <x v="2"/>
    <n v="77908"/>
  </r>
  <r>
    <x v="1"/>
    <x v="3"/>
    <s v="November"/>
    <x v="3"/>
    <n v="67849"/>
  </r>
  <r>
    <x v="1"/>
    <x v="3"/>
    <s v="December"/>
    <x v="0"/>
    <n v="92555"/>
  </r>
  <r>
    <x v="1"/>
    <x v="3"/>
    <s v="December"/>
    <x v="1"/>
    <n v="20823"/>
  </r>
  <r>
    <x v="1"/>
    <x v="3"/>
    <s v="December"/>
    <x v="2"/>
    <n v="91802"/>
  </r>
  <r>
    <x v="1"/>
    <x v="3"/>
    <s v="December"/>
    <x v="3"/>
    <n v="19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66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ses" fld="4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oomService" displayName="RoomService" ref="A3:D28" totalsRowCount="1" headerRowDxfId="11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10" totalsRowDxfId="9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8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6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Rate" totalsRowFunction="average" dataDxfId="5" totalsRow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eptExpenses2" displayName="DeptExpenses2" ref="A3:E100" totalsRowCount="1" headerRowDxfId="3">
  <autoFilter ref="A3:E99" xr:uid="{00000000-0009-0000-0100-000001000000}"/>
  <tableColumns count="5">
    <tableColumn id="1" xr3:uid="{00000000-0010-0000-0300-000001000000}" name="Year" totalsRowLabel="Total"/>
    <tableColumn id="2" xr3:uid="{00000000-0010-0000-0300-000002000000}" name="Quarter"/>
    <tableColumn id="3" xr3:uid="{00000000-0010-0000-0300-000003000000}" name="Month"/>
    <tableColumn id="4" xr3:uid="{00000000-0010-0000-0300-000004000000}" name="Department" dataDxfId="2" totalsRowDxfId="1"/>
    <tableColumn id="5" xr3:uid="{00000000-0010-0000-0300-000005000000}" name="Expenses" totalsRowFunction="sum" dataDxfId="0" dataCellStyle="Currency" totalsRow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"/>
  <sheetViews>
    <sheetView tabSelected="1" zoomScale="107" zoomScaleNormal="170" workbookViewId="0">
      <selection activeCell="B20" sqref="B20"/>
    </sheetView>
  </sheetViews>
  <sheetFormatPr defaultRowHeight="12" x14ac:dyDescent="0.25"/>
  <cols>
    <col min="2" max="2" width="22.85546875" bestFit="1" customWidth="1"/>
    <col min="3" max="3" width="12.42578125" bestFit="1" customWidth="1"/>
  </cols>
  <sheetData>
    <row r="1" spans="2:4" x14ac:dyDescent="0.25">
      <c r="D1" s="10"/>
    </row>
    <row r="2" spans="2:4" ht="14.4" thickBot="1" x14ac:dyDescent="0.35">
      <c r="B2" s="6" t="s">
        <v>57</v>
      </c>
    </row>
    <row r="3" spans="2:4" x14ac:dyDescent="0.25">
      <c r="B3" s="4">
        <f>RoomService[[#Totals],[Revenue]]</f>
        <v>977443</v>
      </c>
    </row>
    <row r="5" spans="2:4" ht="14.4" thickBot="1" x14ac:dyDescent="0.35">
      <c r="B5" s="6" t="s">
        <v>58</v>
      </c>
    </row>
    <row r="6" spans="2:4" x14ac:dyDescent="0.25">
      <c r="B6" s="8">
        <f>GuestCount[[#Totals],[Guests]]</f>
        <v>241078</v>
      </c>
    </row>
    <row r="8" spans="2:4" ht="14.4" thickBot="1" x14ac:dyDescent="0.35">
      <c r="B8" s="6" t="s">
        <v>59</v>
      </c>
    </row>
    <row r="9" spans="2:4" x14ac:dyDescent="0.25">
      <c r="B9" s="4">
        <f>DeptExpenses2[[#Totals],[Expenses]]</f>
        <v>5347182</v>
      </c>
    </row>
    <row r="12" spans="2:4" x14ac:dyDescent="0.25">
      <c r="B12" t="s">
        <v>71</v>
      </c>
    </row>
    <row r="13" spans="2:4" x14ac:dyDescent="0.25">
      <c r="B13" t="s">
        <v>72</v>
      </c>
    </row>
    <row r="14" spans="2:4" x14ac:dyDescent="0.25">
      <c r="B14" t="s">
        <v>73</v>
      </c>
    </row>
    <row r="15" spans="2:4" x14ac:dyDescent="0.25">
      <c r="B15" t="s">
        <v>74</v>
      </c>
    </row>
    <row r="16" spans="2:4" x14ac:dyDescent="0.25">
      <c r="B16" t="s">
        <v>75</v>
      </c>
    </row>
    <row r="17" spans="2:2" x14ac:dyDescent="0.25">
      <c r="B17" t="s">
        <v>76</v>
      </c>
    </row>
    <row r="18" spans="2:2" x14ac:dyDescent="0.25">
      <c r="B18" t="s">
        <v>77</v>
      </c>
    </row>
    <row r="19" spans="2:2" x14ac:dyDescent="0.25">
      <c r="B19" t="s">
        <v>78</v>
      </c>
    </row>
    <row r="20" spans="2:2" x14ac:dyDescent="0.25">
      <c r="B20" t="s">
        <v>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200" zoomScaleNormal="200" workbookViewId="0">
      <selection activeCell="A4" sqref="A4"/>
    </sheetView>
  </sheetViews>
  <sheetFormatPr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56</v>
      </c>
      <c r="D28" s="7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zoomScale="200" zoomScaleNormal="200" workbookViewId="0"/>
  </sheetViews>
  <sheetFormatPr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7.710937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56</v>
      </c>
      <c r="E164">
        <f>SUBTOTAL(109,GuestCount[Guests])</f>
        <v>241078</v>
      </c>
      <c r="H164" t="s">
        <v>56</v>
      </c>
      <c r="L164" s="5">
        <f>SUBTOTAL(101,AvgDailyRate[Rate])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00"/>
  <sheetViews>
    <sheetView topLeftCell="A4" zoomScale="200" zoomScaleNormal="200" zoomScalePageLayoutView="200" workbookViewId="0">
      <selection activeCell="B4" sqref="B4"/>
    </sheetView>
  </sheetViews>
  <sheetFormatPr defaultColWidth="9" defaultRowHeight="12" x14ac:dyDescent="0.25"/>
  <cols>
    <col min="2" max="2" width="12.85546875" customWidth="1"/>
    <col min="3" max="3" width="11" customWidth="1"/>
    <col min="4" max="5" width="14.425781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60</v>
      </c>
      <c r="E3" s="1" t="s">
        <v>61</v>
      </c>
    </row>
    <row r="4" spans="1:5" x14ac:dyDescent="0.25">
      <c r="A4">
        <v>2015</v>
      </c>
      <c r="B4">
        <v>1</v>
      </c>
      <c r="C4" t="s">
        <v>4</v>
      </c>
      <c r="D4" s="11" t="s">
        <v>62</v>
      </c>
      <c r="E4" s="2">
        <v>37301</v>
      </c>
    </row>
    <row r="5" spans="1:5" x14ac:dyDescent="0.25">
      <c r="A5">
        <v>2015</v>
      </c>
      <c r="B5">
        <v>1</v>
      </c>
      <c r="C5" t="s">
        <v>4</v>
      </c>
      <c r="D5" s="11" t="s">
        <v>63</v>
      </c>
      <c r="E5" s="2">
        <v>75640</v>
      </c>
    </row>
    <row r="6" spans="1:5" x14ac:dyDescent="0.25">
      <c r="A6">
        <v>2015</v>
      </c>
      <c r="B6">
        <v>1</v>
      </c>
      <c r="C6" t="s">
        <v>4</v>
      </c>
      <c r="D6" s="11" t="s">
        <v>64</v>
      </c>
      <c r="E6" s="2">
        <v>57545</v>
      </c>
    </row>
    <row r="7" spans="1:5" x14ac:dyDescent="0.25">
      <c r="A7">
        <v>2015</v>
      </c>
      <c r="B7">
        <v>1</v>
      </c>
      <c r="C7" t="s">
        <v>4</v>
      </c>
      <c r="D7" s="9" t="s">
        <v>65</v>
      </c>
      <c r="E7" s="2">
        <v>43287</v>
      </c>
    </row>
    <row r="8" spans="1:5" x14ac:dyDescent="0.25">
      <c r="A8">
        <v>2015</v>
      </c>
      <c r="B8">
        <v>1</v>
      </c>
      <c r="C8" t="s">
        <v>5</v>
      </c>
      <c r="D8" s="11" t="s">
        <v>62</v>
      </c>
      <c r="E8" s="2">
        <v>62013</v>
      </c>
    </row>
    <row r="9" spans="1:5" x14ac:dyDescent="0.25">
      <c r="A9">
        <v>2015</v>
      </c>
      <c r="B9">
        <v>1</v>
      </c>
      <c r="C9" t="s">
        <v>5</v>
      </c>
      <c r="D9" s="11" t="s">
        <v>63</v>
      </c>
      <c r="E9" s="2">
        <v>58960</v>
      </c>
    </row>
    <row r="10" spans="1:5" x14ac:dyDescent="0.25">
      <c r="A10">
        <v>2015</v>
      </c>
      <c r="B10">
        <v>1</v>
      </c>
      <c r="C10" t="s">
        <v>5</v>
      </c>
      <c r="D10" s="11" t="s">
        <v>64</v>
      </c>
      <c r="E10" s="2">
        <v>55261</v>
      </c>
    </row>
    <row r="11" spans="1:5" x14ac:dyDescent="0.25">
      <c r="A11">
        <v>2015</v>
      </c>
      <c r="B11">
        <v>1</v>
      </c>
      <c r="C11" t="s">
        <v>5</v>
      </c>
      <c r="D11" s="9" t="s">
        <v>65</v>
      </c>
      <c r="E11" s="2">
        <v>75780</v>
      </c>
    </row>
    <row r="12" spans="1:5" x14ac:dyDescent="0.25">
      <c r="A12">
        <v>2015</v>
      </c>
      <c r="B12">
        <v>1</v>
      </c>
      <c r="C12" t="s">
        <v>6</v>
      </c>
      <c r="D12" s="11" t="s">
        <v>62</v>
      </c>
      <c r="E12" s="2">
        <v>69559</v>
      </c>
    </row>
    <row r="13" spans="1:5" x14ac:dyDescent="0.25">
      <c r="A13">
        <v>2015</v>
      </c>
      <c r="B13">
        <v>1</v>
      </c>
      <c r="C13" t="s">
        <v>6</v>
      </c>
      <c r="D13" s="11" t="s">
        <v>63</v>
      </c>
      <c r="E13" s="2">
        <v>59510</v>
      </c>
    </row>
    <row r="14" spans="1:5" x14ac:dyDescent="0.25">
      <c r="A14">
        <v>2015</v>
      </c>
      <c r="B14">
        <v>1</v>
      </c>
      <c r="C14" t="s">
        <v>6</v>
      </c>
      <c r="D14" s="11" t="s">
        <v>64</v>
      </c>
      <c r="E14" s="2">
        <v>79962</v>
      </c>
    </row>
    <row r="15" spans="1:5" x14ac:dyDescent="0.25">
      <c r="A15">
        <v>2015</v>
      </c>
      <c r="B15">
        <v>1</v>
      </c>
      <c r="C15" t="s">
        <v>6</v>
      </c>
      <c r="D15" s="9" t="s">
        <v>65</v>
      </c>
      <c r="E15" s="2">
        <v>41821</v>
      </c>
    </row>
    <row r="16" spans="1:5" x14ac:dyDescent="0.25">
      <c r="A16">
        <v>2015</v>
      </c>
      <c r="B16">
        <v>2</v>
      </c>
      <c r="C16" t="s">
        <v>7</v>
      </c>
      <c r="D16" s="11" t="s">
        <v>62</v>
      </c>
      <c r="E16" s="2">
        <v>52165</v>
      </c>
    </row>
    <row r="17" spans="1:5" x14ac:dyDescent="0.25">
      <c r="A17">
        <v>2015</v>
      </c>
      <c r="B17">
        <v>2</v>
      </c>
      <c r="C17" t="s">
        <v>7</v>
      </c>
      <c r="D17" s="11" t="s">
        <v>63</v>
      </c>
      <c r="E17" s="2">
        <v>40110</v>
      </c>
    </row>
    <row r="18" spans="1:5" x14ac:dyDescent="0.25">
      <c r="A18">
        <v>2015</v>
      </c>
      <c r="B18">
        <v>2</v>
      </c>
      <c r="C18" t="s">
        <v>7</v>
      </c>
      <c r="D18" s="11" t="s">
        <v>64</v>
      </c>
      <c r="E18" s="2">
        <v>67261</v>
      </c>
    </row>
    <row r="19" spans="1:5" x14ac:dyDescent="0.25">
      <c r="A19">
        <v>2015</v>
      </c>
      <c r="B19">
        <v>2</v>
      </c>
      <c r="C19" t="s">
        <v>7</v>
      </c>
      <c r="D19" s="9" t="s">
        <v>65</v>
      </c>
      <c r="E19" s="2">
        <v>47617</v>
      </c>
    </row>
    <row r="20" spans="1:5" x14ac:dyDescent="0.25">
      <c r="A20">
        <v>2015</v>
      </c>
      <c r="B20">
        <v>2</v>
      </c>
      <c r="C20" t="s">
        <v>8</v>
      </c>
      <c r="D20" s="11" t="s">
        <v>62</v>
      </c>
      <c r="E20" s="2">
        <v>71176</v>
      </c>
    </row>
    <row r="21" spans="1:5" x14ac:dyDescent="0.25">
      <c r="A21">
        <v>2015</v>
      </c>
      <c r="B21">
        <v>2</v>
      </c>
      <c r="C21" t="s">
        <v>8</v>
      </c>
      <c r="D21" s="11" t="s">
        <v>63</v>
      </c>
      <c r="E21" s="2">
        <v>65439</v>
      </c>
    </row>
    <row r="22" spans="1:5" x14ac:dyDescent="0.25">
      <c r="A22">
        <v>2015</v>
      </c>
      <c r="B22">
        <v>2</v>
      </c>
      <c r="C22" t="s">
        <v>8</v>
      </c>
      <c r="D22" s="11" t="s">
        <v>64</v>
      </c>
      <c r="E22" s="2">
        <v>70582</v>
      </c>
    </row>
    <row r="23" spans="1:5" x14ac:dyDescent="0.25">
      <c r="A23">
        <v>2015</v>
      </c>
      <c r="B23">
        <v>2</v>
      </c>
      <c r="C23" t="s">
        <v>8</v>
      </c>
      <c r="D23" s="9" t="s">
        <v>65</v>
      </c>
      <c r="E23" s="2">
        <v>35030</v>
      </c>
    </row>
    <row r="24" spans="1:5" x14ac:dyDescent="0.25">
      <c r="A24">
        <v>2015</v>
      </c>
      <c r="B24">
        <v>2</v>
      </c>
      <c r="C24" t="s">
        <v>9</v>
      </c>
      <c r="D24" s="11" t="s">
        <v>62</v>
      </c>
      <c r="E24" s="2">
        <v>27103</v>
      </c>
    </row>
    <row r="25" spans="1:5" x14ac:dyDescent="0.25">
      <c r="A25">
        <v>2015</v>
      </c>
      <c r="B25">
        <v>2</v>
      </c>
      <c r="C25" t="s">
        <v>9</v>
      </c>
      <c r="D25" s="11" t="s">
        <v>63</v>
      </c>
      <c r="E25" s="2">
        <v>44791</v>
      </c>
    </row>
    <row r="26" spans="1:5" x14ac:dyDescent="0.25">
      <c r="A26">
        <v>2015</v>
      </c>
      <c r="B26">
        <v>2</v>
      </c>
      <c r="C26" t="s">
        <v>9</v>
      </c>
      <c r="D26" s="11" t="s">
        <v>64</v>
      </c>
      <c r="E26" s="2">
        <v>63287</v>
      </c>
    </row>
    <row r="27" spans="1:5" x14ac:dyDescent="0.25">
      <c r="A27">
        <v>2015</v>
      </c>
      <c r="B27">
        <v>2</v>
      </c>
      <c r="C27" t="s">
        <v>9</v>
      </c>
      <c r="D27" s="9" t="s">
        <v>65</v>
      </c>
      <c r="E27" s="2">
        <v>42838</v>
      </c>
    </row>
    <row r="28" spans="1:5" x14ac:dyDescent="0.25">
      <c r="A28">
        <v>2015</v>
      </c>
      <c r="B28">
        <v>3</v>
      </c>
      <c r="C28" t="s">
        <v>10</v>
      </c>
      <c r="D28" s="11" t="s">
        <v>62</v>
      </c>
      <c r="E28" s="2">
        <v>52318</v>
      </c>
    </row>
    <row r="29" spans="1:5" x14ac:dyDescent="0.25">
      <c r="A29">
        <v>2015</v>
      </c>
      <c r="B29">
        <v>3</v>
      </c>
      <c r="C29" t="s">
        <v>10</v>
      </c>
      <c r="D29" s="11" t="s">
        <v>63</v>
      </c>
      <c r="E29" s="2">
        <v>72443</v>
      </c>
    </row>
    <row r="30" spans="1:5" x14ac:dyDescent="0.25">
      <c r="A30">
        <v>2015</v>
      </c>
      <c r="B30">
        <v>3</v>
      </c>
      <c r="C30" t="s">
        <v>10</v>
      </c>
      <c r="D30" s="11" t="s">
        <v>64</v>
      </c>
      <c r="E30" s="2">
        <v>42517</v>
      </c>
    </row>
    <row r="31" spans="1:5" x14ac:dyDescent="0.25">
      <c r="A31">
        <v>2015</v>
      </c>
      <c r="B31">
        <v>3</v>
      </c>
      <c r="C31" t="s">
        <v>10</v>
      </c>
      <c r="D31" s="9" t="s">
        <v>65</v>
      </c>
      <c r="E31" s="2">
        <v>77367</v>
      </c>
    </row>
    <row r="32" spans="1:5" x14ac:dyDescent="0.25">
      <c r="A32">
        <v>2015</v>
      </c>
      <c r="B32">
        <v>3</v>
      </c>
      <c r="C32" t="s">
        <v>11</v>
      </c>
      <c r="D32" s="11" t="s">
        <v>62</v>
      </c>
      <c r="E32" s="2">
        <v>52065</v>
      </c>
    </row>
    <row r="33" spans="1:5" x14ac:dyDescent="0.25">
      <c r="A33">
        <v>2015</v>
      </c>
      <c r="B33">
        <v>3</v>
      </c>
      <c r="C33" t="s">
        <v>11</v>
      </c>
      <c r="D33" s="11" t="s">
        <v>63</v>
      </c>
      <c r="E33" s="2">
        <v>52808</v>
      </c>
    </row>
    <row r="34" spans="1:5" x14ac:dyDescent="0.25">
      <c r="A34">
        <v>2015</v>
      </c>
      <c r="B34">
        <v>3</v>
      </c>
      <c r="C34" t="s">
        <v>11</v>
      </c>
      <c r="D34" s="11" t="s">
        <v>64</v>
      </c>
      <c r="E34" s="2">
        <v>68390</v>
      </c>
    </row>
    <row r="35" spans="1:5" x14ac:dyDescent="0.25">
      <c r="A35">
        <v>2015</v>
      </c>
      <c r="B35">
        <v>3</v>
      </c>
      <c r="C35" t="s">
        <v>11</v>
      </c>
      <c r="D35" s="9" t="s">
        <v>65</v>
      </c>
      <c r="E35" s="2">
        <v>69946</v>
      </c>
    </row>
    <row r="36" spans="1:5" x14ac:dyDescent="0.25">
      <c r="A36">
        <v>2015</v>
      </c>
      <c r="B36">
        <v>3</v>
      </c>
      <c r="C36" t="s">
        <v>12</v>
      </c>
      <c r="D36" s="11" t="s">
        <v>62</v>
      </c>
      <c r="E36" s="2">
        <v>75666</v>
      </c>
    </row>
    <row r="37" spans="1:5" x14ac:dyDescent="0.25">
      <c r="A37">
        <v>2015</v>
      </c>
      <c r="B37">
        <v>3</v>
      </c>
      <c r="C37" t="s">
        <v>12</v>
      </c>
      <c r="D37" s="11" t="s">
        <v>63</v>
      </c>
      <c r="E37" s="2">
        <v>46796</v>
      </c>
    </row>
    <row r="38" spans="1:5" x14ac:dyDescent="0.25">
      <c r="A38">
        <v>2015</v>
      </c>
      <c r="B38">
        <v>3</v>
      </c>
      <c r="C38" t="s">
        <v>12</v>
      </c>
      <c r="D38" s="11" t="s">
        <v>64</v>
      </c>
      <c r="E38" s="2">
        <v>73540</v>
      </c>
    </row>
    <row r="39" spans="1:5" x14ac:dyDescent="0.25">
      <c r="A39">
        <v>2015</v>
      </c>
      <c r="B39">
        <v>3</v>
      </c>
      <c r="C39" t="s">
        <v>12</v>
      </c>
      <c r="D39" s="9" t="s">
        <v>65</v>
      </c>
      <c r="E39" s="2">
        <v>40951</v>
      </c>
    </row>
    <row r="40" spans="1:5" x14ac:dyDescent="0.25">
      <c r="A40">
        <v>2015</v>
      </c>
      <c r="B40">
        <v>4</v>
      </c>
      <c r="C40" t="s">
        <v>13</v>
      </c>
      <c r="D40" s="11" t="s">
        <v>62</v>
      </c>
      <c r="E40" s="2">
        <v>77433</v>
      </c>
    </row>
    <row r="41" spans="1:5" x14ac:dyDescent="0.25">
      <c r="A41">
        <v>2015</v>
      </c>
      <c r="B41">
        <v>4</v>
      </c>
      <c r="C41" t="s">
        <v>13</v>
      </c>
      <c r="D41" s="11" t="s">
        <v>63</v>
      </c>
      <c r="E41" s="2">
        <v>32667</v>
      </c>
    </row>
    <row r="42" spans="1:5" x14ac:dyDescent="0.25">
      <c r="A42">
        <v>2015</v>
      </c>
      <c r="B42">
        <v>4</v>
      </c>
      <c r="C42" t="s">
        <v>13</v>
      </c>
      <c r="D42" s="11" t="s">
        <v>64</v>
      </c>
      <c r="E42" s="2">
        <v>35316</v>
      </c>
    </row>
    <row r="43" spans="1:5" x14ac:dyDescent="0.25">
      <c r="A43">
        <v>2015</v>
      </c>
      <c r="B43">
        <v>4</v>
      </c>
      <c r="C43" t="s">
        <v>13</v>
      </c>
      <c r="D43" s="9" t="s">
        <v>65</v>
      </c>
      <c r="E43" s="2">
        <v>72567</v>
      </c>
    </row>
    <row r="44" spans="1:5" x14ac:dyDescent="0.25">
      <c r="A44">
        <v>2015</v>
      </c>
      <c r="B44">
        <v>4</v>
      </c>
      <c r="C44" t="s">
        <v>14</v>
      </c>
      <c r="D44" s="11" t="s">
        <v>62</v>
      </c>
      <c r="E44" s="2">
        <v>28398</v>
      </c>
    </row>
    <row r="45" spans="1:5" x14ac:dyDescent="0.25">
      <c r="A45">
        <v>2015</v>
      </c>
      <c r="B45">
        <v>4</v>
      </c>
      <c r="C45" t="s">
        <v>14</v>
      </c>
      <c r="D45" s="11" t="s">
        <v>63</v>
      </c>
      <c r="E45" s="2">
        <v>43449</v>
      </c>
    </row>
    <row r="46" spans="1:5" x14ac:dyDescent="0.25">
      <c r="A46">
        <v>2015</v>
      </c>
      <c r="B46">
        <v>4</v>
      </c>
      <c r="C46" t="s">
        <v>14</v>
      </c>
      <c r="D46" s="11" t="s">
        <v>64</v>
      </c>
      <c r="E46" s="2">
        <v>35381</v>
      </c>
    </row>
    <row r="47" spans="1:5" x14ac:dyDescent="0.25">
      <c r="A47">
        <v>2015</v>
      </c>
      <c r="B47">
        <v>4</v>
      </c>
      <c r="C47" t="s">
        <v>14</v>
      </c>
      <c r="D47" s="9" t="s">
        <v>65</v>
      </c>
      <c r="E47" s="2">
        <v>64908</v>
      </c>
    </row>
    <row r="48" spans="1:5" x14ac:dyDescent="0.25">
      <c r="A48">
        <v>2015</v>
      </c>
      <c r="B48">
        <v>4</v>
      </c>
      <c r="C48" t="s">
        <v>15</v>
      </c>
      <c r="D48" s="11" t="s">
        <v>62</v>
      </c>
      <c r="E48" s="2">
        <v>49790</v>
      </c>
    </row>
    <row r="49" spans="1:5" x14ac:dyDescent="0.25">
      <c r="A49">
        <v>2015</v>
      </c>
      <c r="B49">
        <v>4</v>
      </c>
      <c r="C49" t="s">
        <v>15</v>
      </c>
      <c r="D49" s="11" t="s">
        <v>63</v>
      </c>
      <c r="E49" s="2">
        <v>49002</v>
      </c>
    </row>
    <row r="50" spans="1:5" x14ac:dyDescent="0.25">
      <c r="A50">
        <v>2015</v>
      </c>
      <c r="B50">
        <v>4</v>
      </c>
      <c r="C50" t="s">
        <v>15</v>
      </c>
      <c r="D50" s="11" t="s">
        <v>64</v>
      </c>
      <c r="E50" s="2">
        <v>43481</v>
      </c>
    </row>
    <row r="51" spans="1:5" x14ac:dyDescent="0.25">
      <c r="A51">
        <v>2015</v>
      </c>
      <c r="B51">
        <v>4</v>
      </c>
      <c r="C51" t="s">
        <v>15</v>
      </c>
      <c r="D51" s="9" t="s">
        <v>65</v>
      </c>
      <c r="E51" s="2">
        <v>73866</v>
      </c>
    </row>
    <row r="52" spans="1:5" x14ac:dyDescent="0.25">
      <c r="A52">
        <v>2016</v>
      </c>
      <c r="B52">
        <v>1</v>
      </c>
      <c r="C52" t="s">
        <v>4</v>
      </c>
      <c r="D52" s="11" t="s">
        <v>62</v>
      </c>
      <c r="E52" s="2">
        <v>84430</v>
      </c>
    </row>
    <row r="53" spans="1:5" x14ac:dyDescent="0.25">
      <c r="A53">
        <v>2016</v>
      </c>
      <c r="B53">
        <v>1</v>
      </c>
      <c r="C53" t="s">
        <v>4</v>
      </c>
      <c r="D53" s="11" t="s">
        <v>63</v>
      </c>
      <c r="E53" s="2">
        <v>46964</v>
      </c>
    </row>
    <row r="54" spans="1:5" x14ac:dyDescent="0.25">
      <c r="A54">
        <v>2016</v>
      </c>
      <c r="B54">
        <v>1</v>
      </c>
      <c r="C54" t="s">
        <v>4</v>
      </c>
      <c r="D54" s="11" t="s">
        <v>64</v>
      </c>
      <c r="E54" s="2">
        <v>52440</v>
      </c>
    </row>
    <row r="55" spans="1:5" x14ac:dyDescent="0.25">
      <c r="A55">
        <v>2016</v>
      </c>
      <c r="B55">
        <v>1</v>
      </c>
      <c r="C55" t="s">
        <v>4</v>
      </c>
      <c r="D55" s="9" t="s">
        <v>65</v>
      </c>
      <c r="E55" s="2">
        <v>27753</v>
      </c>
    </row>
    <row r="56" spans="1:5" x14ac:dyDescent="0.25">
      <c r="A56">
        <v>2016</v>
      </c>
      <c r="B56">
        <v>1</v>
      </c>
      <c r="C56" t="s">
        <v>5</v>
      </c>
      <c r="D56" s="11" t="s">
        <v>62</v>
      </c>
      <c r="E56" s="2">
        <v>72544</v>
      </c>
    </row>
    <row r="57" spans="1:5" x14ac:dyDescent="0.25">
      <c r="A57">
        <v>2016</v>
      </c>
      <c r="B57">
        <v>1</v>
      </c>
      <c r="C57" t="s">
        <v>5</v>
      </c>
      <c r="D57" s="11" t="s">
        <v>63</v>
      </c>
      <c r="E57" s="2">
        <v>62182</v>
      </c>
    </row>
    <row r="58" spans="1:5" x14ac:dyDescent="0.25">
      <c r="A58">
        <v>2016</v>
      </c>
      <c r="B58">
        <v>1</v>
      </c>
      <c r="C58" t="s">
        <v>5</v>
      </c>
      <c r="D58" s="11" t="s">
        <v>64</v>
      </c>
      <c r="E58" s="2">
        <v>87430</v>
      </c>
    </row>
    <row r="59" spans="1:5" x14ac:dyDescent="0.25">
      <c r="A59">
        <v>2016</v>
      </c>
      <c r="B59">
        <v>1</v>
      </c>
      <c r="C59" t="s">
        <v>5</v>
      </c>
      <c r="D59" s="9" t="s">
        <v>65</v>
      </c>
      <c r="E59" s="2">
        <v>93837</v>
      </c>
    </row>
    <row r="60" spans="1:5" x14ac:dyDescent="0.25">
      <c r="A60">
        <v>2016</v>
      </c>
      <c r="B60">
        <v>1</v>
      </c>
      <c r="C60" t="s">
        <v>6</v>
      </c>
      <c r="D60" s="11" t="s">
        <v>62</v>
      </c>
      <c r="E60" s="2">
        <v>22157</v>
      </c>
    </row>
    <row r="61" spans="1:5" x14ac:dyDescent="0.25">
      <c r="A61">
        <v>2016</v>
      </c>
      <c r="B61">
        <v>1</v>
      </c>
      <c r="C61" t="s">
        <v>6</v>
      </c>
      <c r="D61" s="11" t="s">
        <v>63</v>
      </c>
      <c r="E61" s="2">
        <v>85423</v>
      </c>
    </row>
    <row r="62" spans="1:5" x14ac:dyDescent="0.25">
      <c r="A62">
        <v>2016</v>
      </c>
      <c r="B62">
        <v>1</v>
      </c>
      <c r="C62" t="s">
        <v>6</v>
      </c>
      <c r="D62" s="11" t="s">
        <v>64</v>
      </c>
      <c r="E62" s="2">
        <v>61182</v>
      </c>
    </row>
    <row r="63" spans="1:5" x14ac:dyDescent="0.25">
      <c r="A63">
        <v>2016</v>
      </c>
      <c r="B63">
        <v>1</v>
      </c>
      <c r="C63" t="s">
        <v>6</v>
      </c>
      <c r="D63" s="9" t="s">
        <v>65</v>
      </c>
      <c r="E63" s="2">
        <v>18754</v>
      </c>
    </row>
    <row r="64" spans="1:5" x14ac:dyDescent="0.25">
      <c r="A64">
        <v>2016</v>
      </c>
      <c r="B64">
        <v>2</v>
      </c>
      <c r="C64" t="s">
        <v>7</v>
      </c>
      <c r="D64" s="11" t="s">
        <v>62</v>
      </c>
      <c r="E64" s="2">
        <v>18468</v>
      </c>
    </row>
    <row r="65" spans="1:5" x14ac:dyDescent="0.25">
      <c r="A65">
        <v>2016</v>
      </c>
      <c r="B65">
        <v>2</v>
      </c>
      <c r="C65" t="s">
        <v>7</v>
      </c>
      <c r="D65" s="11" t="s">
        <v>63</v>
      </c>
      <c r="E65" s="2">
        <v>84635</v>
      </c>
    </row>
    <row r="66" spans="1:5" x14ac:dyDescent="0.25">
      <c r="A66">
        <v>2016</v>
      </c>
      <c r="B66">
        <v>2</v>
      </c>
      <c r="C66" t="s">
        <v>7</v>
      </c>
      <c r="D66" s="11" t="s">
        <v>64</v>
      </c>
      <c r="E66" s="2">
        <v>25513</v>
      </c>
    </row>
    <row r="67" spans="1:5" x14ac:dyDescent="0.25">
      <c r="A67">
        <v>2016</v>
      </c>
      <c r="B67">
        <v>2</v>
      </c>
      <c r="C67" t="s">
        <v>7</v>
      </c>
      <c r="D67" s="9" t="s">
        <v>65</v>
      </c>
      <c r="E67" s="2">
        <v>44664</v>
      </c>
    </row>
    <row r="68" spans="1:5" x14ac:dyDescent="0.25">
      <c r="A68">
        <v>2016</v>
      </c>
      <c r="B68">
        <v>2</v>
      </c>
      <c r="C68" t="s">
        <v>8</v>
      </c>
      <c r="D68" s="11" t="s">
        <v>62</v>
      </c>
      <c r="E68" s="2">
        <v>92183</v>
      </c>
    </row>
    <row r="69" spans="1:5" x14ac:dyDescent="0.25">
      <c r="A69">
        <v>2016</v>
      </c>
      <c r="B69">
        <v>2</v>
      </c>
      <c r="C69" t="s">
        <v>8</v>
      </c>
      <c r="D69" s="11" t="s">
        <v>63</v>
      </c>
      <c r="E69" s="2">
        <v>53164</v>
      </c>
    </row>
    <row r="70" spans="1:5" x14ac:dyDescent="0.25">
      <c r="A70">
        <v>2016</v>
      </c>
      <c r="B70">
        <v>2</v>
      </c>
      <c r="C70" t="s">
        <v>8</v>
      </c>
      <c r="D70" s="11" t="s">
        <v>64</v>
      </c>
      <c r="E70" s="2">
        <v>22790</v>
      </c>
    </row>
    <row r="71" spans="1:5" x14ac:dyDescent="0.25">
      <c r="A71">
        <v>2016</v>
      </c>
      <c r="B71">
        <v>2</v>
      </c>
      <c r="C71" t="s">
        <v>8</v>
      </c>
      <c r="D71" s="9" t="s">
        <v>65</v>
      </c>
      <c r="E71" s="2">
        <v>51804</v>
      </c>
    </row>
    <row r="72" spans="1:5" x14ac:dyDescent="0.25">
      <c r="A72">
        <v>2016</v>
      </c>
      <c r="B72">
        <v>2</v>
      </c>
      <c r="C72" t="s">
        <v>9</v>
      </c>
      <c r="D72" s="11" t="s">
        <v>62</v>
      </c>
      <c r="E72" s="2">
        <v>20778</v>
      </c>
    </row>
    <row r="73" spans="1:5" x14ac:dyDescent="0.25">
      <c r="A73">
        <v>2016</v>
      </c>
      <c r="B73">
        <v>2</v>
      </c>
      <c r="C73" t="s">
        <v>9</v>
      </c>
      <c r="D73" s="11" t="s">
        <v>63</v>
      </c>
      <c r="E73" s="2">
        <v>37751</v>
      </c>
    </row>
    <row r="74" spans="1:5" x14ac:dyDescent="0.25">
      <c r="A74">
        <v>2016</v>
      </c>
      <c r="B74">
        <v>2</v>
      </c>
      <c r="C74" t="s">
        <v>9</v>
      </c>
      <c r="D74" s="11" t="s">
        <v>64</v>
      </c>
      <c r="E74" s="2">
        <v>79844</v>
      </c>
    </row>
    <row r="75" spans="1:5" x14ac:dyDescent="0.25">
      <c r="A75">
        <v>2016</v>
      </c>
      <c r="B75">
        <v>2</v>
      </c>
      <c r="C75" t="s">
        <v>9</v>
      </c>
      <c r="D75" s="9" t="s">
        <v>65</v>
      </c>
      <c r="E75" s="2">
        <v>58982</v>
      </c>
    </row>
    <row r="76" spans="1:5" x14ac:dyDescent="0.25">
      <c r="A76">
        <v>2016</v>
      </c>
      <c r="B76">
        <v>3</v>
      </c>
      <c r="C76" t="s">
        <v>10</v>
      </c>
      <c r="D76" s="11" t="s">
        <v>62</v>
      </c>
      <c r="E76" s="2">
        <v>26912</v>
      </c>
    </row>
    <row r="77" spans="1:5" x14ac:dyDescent="0.25">
      <c r="A77">
        <v>2016</v>
      </c>
      <c r="B77">
        <v>3</v>
      </c>
      <c r="C77" t="s">
        <v>10</v>
      </c>
      <c r="D77" s="11" t="s">
        <v>63</v>
      </c>
      <c r="E77" s="2">
        <v>77981</v>
      </c>
    </row>
    <row r="78" spans="1:5" x14ac:dyDescent="0.25">
      <c r="A78">
        <v>2016</v>
      </c>
      <c r="B78">
        <v>3</v>
      </c>
      <c r="C78" t="s">
        <v>10</v>
      </c>
      <c r="D78" s="11" t="s">
        <v>64</v>
      </c>
      <c r="E78" s="2">
        <v>29758</v>
      </c>
    </row>
    <row r="79" spans="1:5" x14ac:dyDescent="0.25">
      <c r="A79">
        <v>2016</v>
      </c>
      <c r="B79">
        <v>3</v>
      </c>
      <c r="C79" t="s">
        <v>10</v>
      </c>
      <c r="D79" s="9" t="s">
        <v>65</v>
      </c>
      <c r="E79" s="2">
        <v>71189</v>
      </c>
    </row>
    <row r="80" spans="1:5" x14ac:dyDescent="0.25">
      <c r="A80">
        <v>2016</v>
      </c>
      <c r="B80">
        <v>3</v>
      </c>
      <c r="C80" t="s">
        <v>11</v>
      </c>
      <c r="D80" s="11" t="s">
        <v>62</v>
      </c>
      <c r="E80" s="2">
        <v>74910</v>
      </c>
    </row>
    <row r="81" spans="1:5" x14ac:dyDescent="0.25">
      <c r="A81">
        <v>2016</v>
      </c>
      <c r="B81">
        <v>3</v>
      </c>
      <c r="C81" t="s">
        <v>11</v>
      </c>
      <c r="D81" s="11" t="s">
        <v>63</v>
      </c>
      <c r="E81" s="2">
        <v>36886</v>
      </c>
    </row>
    <row r="82" spans="1:5" x14ac:dyDescent="0.25">
      <c r="A82">
        <v>2016</v>
      </c>
      <c r="B82">
        <v>3</v>
      </c>
      <c r="C82" t="s">
        <v>11</v>
      </c>
      <c r="D82" s="11" t="s">
        <v>64</v>
      </c>
      <c r="E82" s="2">
        <v>93802</v>
      </c>
    </row>
    <row r="83" spans="1:5" x14ac:dyDescent="0.25">
      <c r="A83">
        <v>2016</v>
      </c>
      <c r="B83">
        <v>3</v>
      </c>
      <c r="C83" t="s">
        <v>11</v>
      </c>
      <c r="D83" s="9" t="s">
        <v>65</v>
      </c>
      <c r="E83" s="2">
        <v>64232</v>
      </c>
    </row>
    <row r="84" spans="1:5" x14ac:dyDescent="0.25">
      <c r="A84">
        <v>2016</v>
      </c>
      <c r="B84">
        <v>3</v>
      </c>
      <c r="C84" t="s">
        <v>12</v>
      </c>
      <c r="D84" s="11" t="s">
        <v>62</v>
      </c>
      <c r="E84" s="2">
        <v>29862</v>
      </c>
    </row>
    <row r="85" spans="1:5" x14ac:dyDescent="0.25">
      <c r="A85">
        <v>2016</v>
      </c>
      <c r="B85">
        <v>3</v>
      </c>
      <c r="C85" t="s">
        <v>12</v>
      </c>
      <c r="D85" s="11" t="s">
        <v>63</v>
      </c>
      <c r="E85" s="2">
        <v>34236</v>
      </c>
    </row>
    <row r="86" spans="1:5" x14ac:dyDescent="0.25">
      <c r="A86">
        <v>2016</v>
      </c>
      <c r="B86">
        <v>3</v>
      </c>
      <c r="C86" t="s">
        <v>12</v>
      </c>
      <c r="D86" s="11" t="s">
        <v>64</v>
      </c>
      <c r="E86" s="2">
        <v>64089</v>
      </c>
    </row>
    <row r="87" spans="1:5" x14ac:dyDescent="0.25">
      <c r="A87">
        <v>2016</v>
      </c>
      <c r="B87">
        <v>3</v>
      </c>
      <c r="C87" t="s">
        <v>12</v>
      </c>
      <c r="D87" s="9" t="s">
        <v>65</v>
      </c>
      <c r="E87" s="2">
        <v>20760</v>
      </c>
    </row>
    <row r="88" spans="1:5" x14ac:dyDescent="0.25">
      <c r="A88">
        <v>2016</v>
      </c>
      <c r="B88">
        <v>4</v>
      </c>
      <c r="C88" t="s">
        <v>13</v>
      </c>
      <c r="D88" s="11" t="s">
        <v>62</v>
      </c>
      <c r="E88" s="2">
        <v>93954</v>
      </c>
    </row>
    <row r="89" spans="1:5" x14ac:dyDescent="0.25">
      <c r="A89">
        <v>2016</v>
      </c>
      <c r="B89">
        <v>4</v>
      </c>
      <c r="C89" t="s">
        <v>13</v>
      </c>
      <c r="D89" s="11" t="s">
        <v>63</v>
      </c>
      <c r="E89" s="2">
        <v>93464</v>
      </c>
    </row>
    <row r="90" spans="1:5" x14ac:dyDescent="0.25">
      <c r="A90">
        <v>2016</v>
      </c>
      <c r="B90">
        <v>4</v>
      </c>
      <c r="C90" t="s">
        <v>13</v>
      </c>
      <c r="D90" s="11" t="s">
        <v>64</v>
      </c>
      <c r="E90" s="2">
        <v>42827</v>
      </c>
    </row>
    <row r="91" spans="1:5" x14ac:dyDescent="0.25">
      <c r="A91">
        <v>2016</v>
      </c>
      <c r="B91">
        <v>4</v>
      </c>
      <c r="C91" t="s">
        <v>13</v>
      </c>
      <c r="D91" s="9" t="s">
        <v>65</v>
      </c>
      <c r="E91" s="2">
        <v>18316</v>
      </c>
    </row>
    <row r="92" spans="1:5" x14ac:dyDescent="0.25">
      <c r="A92">
        <v>2016</v>
      </c>
      <c r="B92">
        <v>4</v>
      </c>
      <c r="C92" t="s">
        <v>14</v>
      </c>
      <c r="D92" s="11" t="s">
        <v>62</v>
      </c>
      <c r="E92" s="2">
        <v>76085</v>
      </c>
    </row>
    <row r="93" spans="1:5" x14ac:dyDescent="0.25">
      <c r="A93">
        <v>2016</v>
      </c>
      <c r="B93">
        <v>4</v>
      </c>
      <c r="C93" t="s">
        <v>14</v>
      </c>
      <c r="D93" s="11" t="s">
        <v>63</v>
      </c>
      <c r="E93" s="2">
        <v>46874</v>
      </c>
    </row>
    <row r="94" spans="1:5" x14ac:dyDescent="0.25">
      <c r="A94">
        <v>2016</v>
      </c>
      <c r="B94">
        <v>4</v>
      </c>
      <c r="C94" t="s">
        <v>14</v>
      </c>
      <c r="D94" s="11" t="s">
        <v>64</v>
      </c>
      <c r="E94" s="2">
        <v>77908</v>
      </c>
    </row>
    <row r="95" spans="1:5" x14ac:dyDescent="0.25">
      <c r="A95">
        <v>2016</v>
      </c>
      <c r="B95">
        <v>4</v>
      </c>
      <c r="C95" t="s">
        <v>14</v>
      </c>
      <c r="D95" s="9" t="s">
        <v>65</v>
      </c>
      <c r="E95" s="2">
        <v>67849</v>
      </c>
    </row>
    <row r="96" spans="1:5" x14ac:dyDescent="0.25">
      <c r="A96">
        <v>2016</v>
      </c>
      <c r="B96">
        <v>4</v>
      </c>
      <c r="C96" t="s">
        <v>15</v>
      </c>
      <c r="D96" s="11" t="s">
        <v>62</v>
      </c>
      <c r="E96" s="2">
        <v>92555</v>
      </c>
    </row>
    <row r="97" spans="1:5" x14ac:dyDescent="0.25">
      <c r="A97">
        <v>2016</v>
      </c>
      <c r="B97">
        <v>4</v>
      </c>
      <c r="C97" t="s">
        <v>15</v>
      </c>
      <c r="D97" s="11" t="s">
        <v>63</v>
      </c>
      <c r="E97" s="2">
        <v>20823</v>
      </c>
    </row>
    <row r="98" spans="1:5" x14ac:dyDescent="0.25">
      <c r="A98">
        <v>2016</v>
      </c>
      <c r="B98">
        <v>4</v>
      </c>
      <c r="C98" t="s">
        <v>15</v>
      </c>
      <c r="D98" s="11" t="s">
        <v>64</v>
      </c>
      <c r="E98" s="2">
        <v>91802</v>
      </c>
    </row>
    <row r="99" spans="1:5" x14ac:dyDescent="0.25">
      <c r="A99">
        <v>2016</v>
      </c>
      <c r="B99">
        <v>4</v>
      </c>
      <c r="C99" t="s">
        <v>15</v>
      </c>
      <c r="D99" s="9" t="s">
        <v>65</v>
      </c>
      <c r="E99" s="2">
        <v>19333</v>
      </c>
    </row>
    <row r="100" spans="1:5" x14ac:dyDescent="0.25">
      <c r="A100" t="s">
        <v>56</v>
      </c>
      <c r="D100" s="11"/>
      <c r="E100" s="7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5"/>
  <sheetViews>
    <sheetView topLeftCell="A2" zoomScale="150" zoomScaleNormal="150" workbookViewId="0">
      <selection activeCell="A3" sqref="A3"/>
    </sheetView>
  </sheetViews>
  <sheetFormatPr defaultRowHeight="12" x14ac:dyDescent="0.25"/>
  <cols>
    <col min="1" max="1" width="15.28515625" bestFit="1" customWidth="1"/>
    <col min="2" max="2" width="15.7109375" bestFit="1" customWidth="1"/>
    <col min="3" max="3" width="13" bestFit="1" customWidth="1"/>
    <col min="4" max="4" width="12.140625" bestFit="1" customWidth="1"/>
    <col min="5" max="5" width="11.28515625" bestFit="1" customWidth="1"/>
    <col min="6" max="6" width="10.85546875" bestFit="1" customWidth="1"/>
  </cols>
  <sheetData>
    <row r="3" spans="1:6" x14ac:dyDescent="0.25">
      <c r="A3" s="12" t="s">
        <v>70</v>
      </c>
      <c r="B3" s="12" t="s">
        <v>69</v>
      </c>
    </row>
    <row r="4" spans="1:6" x14ac:dyDescent="0.25">
      <c r="A4" s="12" t="s">
        <v>67</v>
      </c>
      <c r="B4" t="s">
        <v>63</v>
      </c>
      <c r="C4" t="s">
        <v>62</v>
      </c>
      <c r="D4" t="s">
        <v>64</v>
      </c>
      <c r="E4" t="s">
        <v>65</v>
      </c>
      <c r="F4" t="s">
        <v>68</v>
      </c>
    </row>
    <row r="5" spans="1:6" x14ac:dyDescent="0.25">
      <c r="A5" s="13">
        <v>2015</v>
      </c>
      <c r="B5" s="15">
        <v>641615</v>
      </c>
      <c r="C5" s="15">
        <v>654987</v>
      </c>
      <c r="D5" s="15">
        <v>692523</v>
      </c>
      <c r="E5" s="15">
        <v>685978</v>
      </c>
      <c r="F5" s="15">
        <v>2675103</v>
      </c>
    </row>
    <row r="6" spans="1:6" x14ac:dyDescent="0.25">
      <c r="A6" s="14">
        <v>1</v>
      </c>
      <c r="B6" s="15">
        <v>194110</v>
      </c>
      <c r="C6" s="15">
        <v>168873</v>
      </c>
      <c r="D6" s="15">
        <v>192768</v>
      </c>
      <c r="E6" s="15">
        <v>160888</v>
      </c>
      <c r="F6" s="15">
        <v>716639</v>
      </c>
    </row>
    <row r="7" spans="1:6" x14ac:dyDescent="0.25">
      <c r="A7" s="14">
        <v>2</v>
      </c>
      <c r="B7" s="15">
        <v>150340</v>
      </c>
      <c r="C7" s="15">
        <v>150444</v>
      </c>
      <c r="D7" s="15">
        <v>201130</v>
      </c>
      <c r="E7" s="15">
        <v>125485</v>
      </c>
      <c r="F7" s="15">
        <v>627399</v>
      </c>
    </row>
    <row r="8" spans="1:6" x14ac:dyDescent="0.25">
      <c r="A8" s="14">
        <v>3</v>
      </c>
      <c r="B8" s="15">
        <v>172047</v>
      </c>
      <c r="C8" s="15">
        <v>180049</v>
      </c>
      <c r="D8" s="15">
        <v>184447</v>
      </c>
      <c r="E8" s="15">
        <v>188264</v>
      </c>
      <c r="F8" s="15">
        <v>724807</v>
      </c>
    </row>
    <row r="9" spans="1:6" x14ac:dyDescent="0.25">
      <c r="A9" s="14">
        <v>4</v>
      </c>
      <c r="B9" s="15">
        <v>125118</v>
      </c>
      <c r="C9" s="15">
        <v>155621</v>
      </c>
      <c r="D9" s="15">
        <v>114178</v>
      </c>
      <c r="E9" s="15">
        <v>211341</v>
      </c>
      <c r="F9" s="15">
        <v>606258</v>
      </c>
    </row>
    <row r="10" spans="1:6" x14ac:dyDescent="0.25">
      <c r="A10" s="13">
        <v>2016</v>
      </c>
      <c r="B10" s="15">
        <v>680383</v>
      </c>
      <c r="C10" s="15">
        <v>704838</v>
      </c>
      <c r="D10" s="15">
        <v>729385</v>
      </c>
      <c r="E10" s="15">
        <v>557473</v>
      </c>
      <c r="F10" s="15">
        <v>2672079</v>
      </c>
    </row>
    <row r="11" spans="1:6" x14ac:dyDescent="0.25">
      <c r="A11" s="14">
        <v>1</v>
      </c>
      <c r="B11" s="15">
        <v>194569</v>
      </c>
      <c r="C11" s="15">
        <v>179131</v>
      </c>
      <c r="D11" s="15">
        <v>201052</v>
      </c>
      <c r="E11" s="15">
        <v>140344</v>
      </c>
      <c r="F11" s="15">
        <v>715096</v>
      </c>
    </row>
    <row r="12" spans="1:6" x14ac:dyDescent="0.25">
      <c r="A12" s="14">
        <v>2</v>
      </c>
      <c r="B12" s="15">
        <v>175550</v>
      </c>
      <c r="C12" s="15">
        <v>131429</v>
      </c>
      <c r="D12" s="15">
        <v>128147</v>
      </c>
      <c r="E12" s="15">
        <v>155450</v>
      </c>
      <c r="F12" s="15">
        <v>590576</v>
      </c>
    </row>
    <row r="13" spans="1:6" x14ac:dyDescent="0.25">
      <c r="A13" s="14">
        <v>3</v>
      </c>
      <c r="B13" s="15">
        <v>149103</v>
      </c>
      <c r="C13" s="15">
        <v>131684</v>
      </c>
      <c r="D13" s="15">
        <v>187649</v>
      </c>
      <c r="E13" s="15">
        <v>156181</v>
      </c>
      <c r="F13" s="15">
        <v>624617</v>
      </c>
    </row>
    <row r="14" spans="1:6" x14ac:dyDescent="0.25">
      <c r="A14" s="14">
        <v>4</v>
      </c>
      <c r="B14" s="15">
        <v>161161</v>
      </c>
      <c r="C14" s="15">
        <v>262594</v>
      </c>
      <c r="D14" s="15">
        <v>212537</v>
      </c>
      <c r="E14" s="15">
        <v>105498</v>
      </c>
      <c r="F14" s="15">
        <v>741790</v>
      </c>
    </row>
    <row r="15" spans="1:6" x14ac:dyDescent="0.25">
      <c r="A15" s="13" t="s">
        <v>68</v>
      </c>
      <c r="B15" s="15">
        <v>1321998</v>
      </c>
      <c r="C15" s="15">
        <v>1359825</v>
      </c>
      <c r="D15" s="15">
        <v>1421908</v>
      </c>
      <c r="E15" s="15">
        <v>1243451</v>
      </c>
      <c r="F15" s="15">
        <v>5347182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RoomService</vt:lpstr>
      <vt:lpstr>CityData</vt:lpstr>
      <vt:lpstr>SourceData02</vt:lpstr>
      <vt:lpstr>ExpensesPT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2021-04-18T14:20:43Z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