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ADMIN\Documents\"/>
    </mc:Choice>
  </mc:AlternateContent>
  <xr:revisionPtr revIDLastSave="0" documentId="13_ncr:1_{C54BB209-FBFC-4A19-9F42-F296B21A3A99}" xr6:coauthVersionLast="45" xr6:coauthVersionMax="45" xr10:uidLastSave="{00000000-0000-0000-0000-000000000000}"/>
  <bookViews>
    <workbookView xWindow="-110" yWindow="-110" windowWidth="19420" windowHeight="10300" tabRatio="1000" firstSheet="2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Records'!$A$1:$H$56</definedName>
    <definedName name="_xlnm._FilterDatabase" localSheetId="5" hidden="1">'EXPORT EMP RECS'!$A$1:$H$50</definedName>
    <definedName name="_xlnm._FilterDatabase" localSheetId="13" hidden="1">'List Functions'!$A$3:$F$61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2" i="21" l="1"/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61" i="19"/>
  <c r="F17" i="19"/>
  <c r="F46" i="19"/>
  <c r="F31" i="19"/>
  <c r="F45" i="19"/>
  <c r="F44" i="19"/>
  <c r="F43" i="19"/>
  <c r="F41" i="19"/>
  <c r="F40" i="19"/>
  <c r="F38" i="19"/>
  <c r="F42" i="19"/>
  <c r="F36" i="19"/>
  <c r="F39" i="19"/>
  <c r="F37" i="19"/>
  <c r="F35" i="19"/>
  <c r="F34" i="19"/>
  <c r="F32" i="19"/>
  <c r="F33" i="19"/>
  <c r="F29" i="19"/>
  <c r="F30" i="19"/>
  <c r="F27" i="19"/>
  <c r="F28" i="19"/>
  <c r="K6" i="19" s="1"/>
  <c r="F26" i="19"/>
  <c r="F25" i="19"/>
  <c r="F24" i="19"/>
  <c r="F22" i="19"/>
  <c r="F23" i="19"/>
  <c r="K5" i="19" s="1"/>
  <c r="F20" i="19"/>
  <c r="F21" i="19"/>
  <c r="F19" i="19"/>
  <c r="F18" i="19"/>
  <c r="F4" i="19"/>
  <c r="F8" i="19"/>
  <c r="F10" i="19"/>
  <c r="K12" i="19" s="1"/>
  <c r="F6" i="19"/>
  <c r="F9" i="19"/>
  <c r="F14" i="19"/>
  <c r="L5" i="19" s="1"/>
  <c r="F5" i="19"/>
  <c r="F47" i="19"/>
  <c r="F48" i="19"/>
  <c r="F56" i="19"/>
  <c r="F51" i="19"/>
  <c r="F49" i="19"/>
  <c r="F53" i="19"/>
  <c r="F50" i="19"/>
  <c r="F60" i="19"/>
  <c r="F55" i="19"/>
  <c r="F12" i="19"/>
  <c r="F13" i="19"/>
  <c r="F15" i="19"/>
  <c r="F16" i="19"/>
  <c r="F11" i="19"/>
  <c r="F7" i="19"/>
  <c r="F57" i="19"/>
  <c r="F59" i="19"/>
  <c r="F58" i="19"/>
  <c r="F54" i="19"/>
  <c r="F52" i="19"/>
  <c r="F21" i="20"/>
  <c r="F22" i="20"/>
  <c r="F5" i="20"/>
  <c r="F19" i="20"/>
  <c r="F6" i="20"/>
  <c r="F7" i="20"/>
  <c r="F35" i="20"/>
  <c r="F25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1" i="19" l="1"/>
  <c r="F1" i="19"/>
  <c r="E9" i="7"/>
  <c r="E19" i="7"/>
  <c r="E47" i="7"/>
  <c r="E30" i="7"/>
  <c r="E48" i="7" l="1"/>
</calcChain>
</file>

<file path=xl/sharedStrings.xml><?xml version="1.0" encoding="utf-8"?>
<sst xmlns="http://schemas.openxmlformats.org/spreadsheetml/2006/main" count="5064" uniqueCount="1439">
  <si>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</si>
  <si>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</si>
  <si>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</si>
  <si>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</si>
  <si>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</si>
  <si>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</si>
  <si>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</si>
  <si>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</si>
  <si>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</si>
  <si>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</si>
  <si>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</si>
  <si>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</si>
  <si>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</si>
  <si>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</si>
  <si>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</si>
  <si>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</si>
  <si>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</si>
  <si>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</si>
  <si>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</si>
  <si>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</si>
  <si>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</si>
  <si>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</si>
  <si>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</si>
  <si>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</si>
  <si>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</si>
  <si>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</si>
  <si>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</si>
  <si>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</si>
  <si>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</si>
  <si>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</si>
  <si>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</si>
  <si>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</si>
  <si>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</si>
  <si>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</si>
  <si>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</si>
  <si>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</si>
  <si>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</si>
  <si>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</si>
  <si>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</si>
  <si>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</si>
  <si>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</si>
  <si>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</si>
  <si>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</si>
  <si>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</si>
  <si>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</si>
  <si>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</si>
  <si>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</si>
  <si>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</si>
  <si>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</si>
  <si>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</si>
  <si>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</si>
  <si>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</si>
  <si>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</si>
  <si>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</si>
  <si>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</si>
  <si>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</si>
  <si>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</si>
  <si>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</si>
  <si>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</si>
  <si>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</si>
  <si>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</si>
  <si>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</si>
  <si>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</si>
  <si>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</si>
  <si>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</si>
  <si>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</si>
  <si>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</si>
  <si>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</si>
  <si>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</si>
  <si>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</si>
  <si>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</si>
  <si>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</si>
  <si>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</si>
  <si>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</si>
  <si>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</si>
  <si>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</si>
  <si>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</si>
  <si>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</si>
  <si>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</si>
  <si>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</si>
  <si>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</si>
  <si>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</si>
  <si>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</si>
  <si>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</si>
  <si>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</si>
  <si>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</si>
  <si>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</si>
  <si>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</si>
  <si>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</si>
  <si>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</si>
  <si>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</si>
  <si>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</si>
  <si>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</si>
  <si>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</si>
  <si>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</si>
  <si>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</si>
  <si>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</si>
  <si>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</si>
  <si>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</si>
  <si>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</si>
  <si>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</si>
  <si>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</si>
  <si>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</si>
  <si>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</si>
  <si>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</si>
  <si>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</si>
  <si>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</si>
  <si>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</si>
  <si>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</si>
  <si>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</si>
  <si>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</si>
  <si>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</si>
  <si>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</si>
  <si>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</si>
  <si>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</si>
  <si>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</si>
  <si>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</si>
  <si>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</si>
  <si>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</si>
  <si>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</si>
  <si>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</si>
  <si>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</si>
  <si>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</si>
  <si>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</si>
  <si>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</si>
  <si>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</si>
  <si>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</si>
  <si>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</si>
  <si>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</si>
  <si>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</si>
  <si>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</si>
  <si>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</si>
  <si>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</si>
  <si>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</si>
  <si>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</si>
  <si>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</si>
  <si>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</si>
  <si>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</si>
  <si>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</si>
  <si>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</si>
  <si>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</si>
  <si>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</si>
  <si>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</si>
  <si>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</si>
  <si>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</si>
  <si>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</si>
  <si>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</si>
  <si>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</si>
  <si>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</si>
  <si>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</si>
  <si>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</si>
  <si>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</si>
  <si>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</si>
  <si>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</si>
  <si>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</si>
  <si>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</si>
  <si>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</si>
  <si>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</si>
  <si>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</si>
  <si>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</si>
  <si>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</si>
  <si>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</si>
  <si>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</si>
  <si>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</si>
  <si>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</si>
  <si>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</si>
  <si>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</si>
  <si>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</si>
  <si>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</si>
  <si>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</si>
  <si>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</si>
  <si>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</si>
  <si>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</si>
  <si>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</si>
  <si>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</si>
  <si>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</si>
  <si>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</si>
  <si>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</si>
  <si>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</si>
  <si>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</si>
  <si>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</si>
  <si>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</si>
  <si>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</si>
  <si>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</si>
  <si>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</si>
  <si>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</si>
  <si>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</si>
  <si>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</si>
  <si>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</si>
  <si>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</si>
  <si>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</si>
  <si>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</si>
  <si>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</si>
  <si>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</si>
  <si>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</si>
  <si>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</si>
  <si>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</si>
  <si>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</si>
  <si>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</si>
  <si>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</si>
  <si>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</si>
  <si>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</si>
  <si>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</si>
  <si>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</si>
  <si>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</si>
  <si>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</si>
  <si>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</si>
  <si>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</si>
  <si>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</si>
  <si>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</si>
  <si>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</si>
  <si>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</si>
  <si>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</si>
  <si>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</si>
  <si>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</si>
  <si>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</si>
  <si>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</si>
  <si>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</si>
  <si>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</si>
  <si>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</si>
  <si>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</si>
  <si>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</si>
  <si>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</si>
  <si>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</si>
  <si>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</si>
  <si>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</si>
  <si>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</si>
  <si>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</si>
  <si>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</si>
  <si>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</si>
  <si>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</si>
  <si>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</si>
  <si>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</si>
  <si>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</si>
  <si>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</si>
  <si>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</si>
  <si>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</si>
  <si>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</si>
  <si>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</si>
  <si>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</si>
  <si>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</si>
  <si>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</si>
  <si>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</si>
  <si>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</si>
  <si>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</si>
  <si>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</si>
  <si>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</si>
  <si>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</si>
  <si>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</si>
  <si>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</si>
  <si>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</si>
  <si>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</si>
  <si>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</si>
  <si>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</si>
  <si>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</si>
  <si>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</si>
  <si>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</si>
  <si>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</si>
  <si>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</si>
  <si>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</si>
  <si>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</si>
  <si>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</si>
  <si>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</si>
  <si>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</si>
  <si>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</si>
  <si>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</si>
  <si>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</si>
  <si>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</si>
  <si>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</si>
  <si>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</si>
  <si>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</si>
  <si>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</si>
  <si>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</si>
  <si>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</si>
  <si>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</si>
  <si>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</si>
  <si>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</si>
  <si>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</si>
  <si>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</si>
  <si>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</si>
  <si>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</si>
  <si>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</si>
  <si>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</si>
  <si>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</si>
  <si>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</si>
  <si>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</si>
  <si>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</si>
  <si>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</si>
  <si>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</si>
  <si>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</si>
  <si>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</si>
  <si>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</si>
  <si>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</si>
  <si>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</si>
  <si>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</si>
  <si>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</si>
  <si>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</si>
  <si>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</si>
  <si>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</si>
  <si>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</si>
  <si>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</si>
  <si>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</si>
  <si>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</si>
  <si>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</si>
  <si>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</si>
  <si>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</si>
  <si>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</si>
  <si>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</si>
  <si>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</si>
  <si>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</si>
  <si>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</si>
  <si>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</si>
  <si>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</si>
  <si>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</si>
  <si>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</si>
  <si>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</si>
  <si>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</si>
  <si>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</si>
  <si>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</si>
  <si>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</si>
  <si>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</si>
  <si>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</si>
  <si>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</si>
  <si>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</si>
  <si>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</si>
  <si>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</si>
  <si>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</si>
  <si>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</si>
  <si>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</si>
  <si>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</si>
  <si>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</si>
  <si>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</si>
  <si>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</si>
  <si>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</si>
  <si>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</si>
  <si>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</si>
  <si>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</si>
  <si>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</si>
  <si>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</si>
  <si>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</si>
  <si>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</si>
  <si>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</si>
  <si>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</si>
  <si>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</si>
  <si>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</si>
  <si>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</si>
  <si>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</si>
  <si>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</si>
  <si>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</si>
  <si>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</si>
  <si>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</si>
  <si>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</si>
  <si>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</si>
  <si>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</si>
  <si>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</si>
  <si>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</si>
  <si>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</si>
  <si>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</si>
  <si>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</si>
  <si>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</si>
  <si>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</si>
  <si>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</si>
  <si>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</si>
  <si>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</si>
  <si>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</si>
  <si>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</si>
  <si>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</si>
  <si>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</si>
  <si>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</si>
  <si>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</si>
  <si>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</si>
  <si>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</si>
  <si>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</si>
  <si>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</si>
  <si>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</si>
  <si>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</si>
  <si>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</si>
  <si>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</si>
  <si>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</si>
  <si>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</si>
  <si>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</si>
  <si>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</si>
  <si>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</si>
  <si>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</si>
  <si>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</si>
  <si>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</si>
  <si>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</si>
  <si>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</si>
  <si>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</si>
  <si>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</si>
  <si>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</si>
  <si>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</si>
  <si>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</si>
  <si>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</si>
  <si>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</si>
  <si>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</si>
  <si>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</si>
  <si>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</si>
  <si>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</si>
  <si>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</si>
  <si>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</si>
  <si>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</si>
  <si>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</si>
  <si>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</si>
  <si>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</si>
  <si>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</si>
  <si>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</si>
  <si>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</si>
  <si>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</si>
  <si>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</si>
  <si>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</si>
  <si>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</si>
  <si>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</si>
  <si>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</si>
  <si>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</si>
  <si>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</si>
  <si>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</si>
  <si>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</si>
  <si>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</si>
  <si>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</si>
  <si>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</si>
  <si>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</si>
  <si>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</si>
  <si>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</si>
  <si>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</si>
  <si>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</si>
  <si>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</si>
  <si>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</si>
  <si>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</si>
  <si>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</si>
  <si>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</si>
  <si>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</si>
  <si>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</si>
  <si>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</si>
  <si>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</si>
  <si>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</si>
  <si>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</si>
  <si>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</si>
  <si>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</si>
  <si>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</si>
  <si>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</si>
  <si>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</si>
  <si>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</si>
  <si>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</si>
  <si>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</si>
  <si>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</si>
  <si>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</si>
  <si>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</si>
  <si>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</si>
  <si>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</si>
  <si>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</si>
  <si>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</si>
  <si>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</si>
  <si>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</si>
  <si>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</si>
  <si>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</si>
  <si>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</si>
  <si>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</si>
  <si>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</si>
  <si>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</si>
  <si>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</si>
  <si>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</si>
  <si>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</si>
  <si>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</si>
  <si>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</si>
  <si>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</si>
  <si>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</si>
  <si>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</si>
  <si>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</si>
  <si>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</si>
  <si>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</si>
  <si>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</si>
  <si>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</si>
  <si>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</si>
  <si>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</si>
  <si>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</si>
  <si>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</si>
  <si>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</si>
  <si>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</si>
  <si>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</si>
  <si>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</si>
  <si>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</si>
  <si>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</si>
  <si>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</si>
  <si>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</si>
  <si>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</si>
  <si>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</si>
  <si>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</si>
  <si>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</si>
  <si>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</si>
  <si>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</si>
  <si>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</si>
  <si>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</si>
  <si>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</si>
  <si>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</si>
  <si>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</si>
  <si>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</si>
  <si>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</si>
  <si>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</si>
  <si>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</si>
  <si>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</si>
  <si>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</si>
  <si>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</si>
  <si>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</si>
  <si>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</si>
  <si>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</si>
  <si>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</si>
  <si>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</si>
  <si>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</si>
  <si>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</si>
  <si>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</si>
  <si>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</si>
  <si>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</si>
  <si>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</si>
  <si>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</si>
  <si>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</si>
  <si>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</si>
  <si>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</si>
  <si>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</si>
  <si>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</si>
  <si>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</si>
  <si>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</si>
  <si>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</si>
  <si>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</si>
  <si>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</si>
  <si>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</si>
  <si>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</si>
  <si>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</si>
  <si>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</si>
  <si>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</si>
  <si>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</si>
  <si>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</si>
  <si>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</si>
  <si>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</si>
  <si>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</si>
  <si>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</si>
  <si>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</si>
  <si>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</si>
  <si>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</si>
  <si>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</si>
  <si>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</si>
  <si>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</si>
  <si>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</si>
  <si>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</si>
  <si>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</si>
  <si>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</si>
  <si>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</si>
  <si>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</si>
  <si>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</si>
  <si>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</si>
  <si>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</si>
  <si>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</si>
  <si>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</si>
  <si>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</si>
  <si>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</si>
  <si>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</si>
  <si>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</si>
  <si>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</si>
  <si>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</si>
  <si>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</si>
  <si>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</si>
  <si>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</si>
  <si>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</si>
  <si>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</si>
  <si>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</si>
  <si>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</si>
  <si>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</si>
  <si>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</si>
  <si>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</si>
  <si>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</si>
  <si>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</si>
  <si>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</si>
  <si>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</si>
  <si>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</si>
  <si>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</si>
  <si>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</si>
  <si>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</si>
  <si>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</si>
  <si>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</si>
  <si>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</si>
  <si>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</si>
  <si>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</si>
  <si>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</si>
  <si>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</si>
  <si>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</si>
  <si>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</si>
  <si>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</si>
  <si>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</si>
  <si>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</si>
  <si>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</si>
  <si>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</si>
  <si>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</si>
  <si>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</si>
  <si>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</si>
  <si>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</si>
  <si>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</si>
  <si>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</si>
  <si>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</si>
  <si>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</si>
  <si>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</si>
  <si>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</si>
  <si>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</si>
  <si>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</si>
  <si>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</si>
  <si>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</si>
  <si>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</si>
  <si>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</si>
  <si>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</si>
  <si>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</si>
  <si>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</si>
  <si>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</si>
  <si>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</si>
  <si>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</si>
  <si>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</si>
  <si>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</si>
  <si>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</si>
  <si>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</si>
  <si>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</si>
  <si>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</si>
  <si>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</si>
  <si>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</si>
  <si>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</si>
  <si>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</si>
  <si>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</si>
  <si>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</si>
  <si>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</si>
  <si>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</si>
  <si>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</si>
  <si>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</si>
  <si>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</si>
  <si>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</si>
  <si>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</si>
  <si>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</si>
  <si>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</si>
  <si>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</si>
  <si>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</si>
  <si>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</si>
  <si>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</si>
  <si>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</si>
  <si>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</si>
  <si>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</si>
  <si>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</si>
  <si>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</si>
  <si>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</si>
  <si>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</si>
  <si>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</si>
  <si>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</si>
  <si>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</si>
  <si>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</si>
  <si>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</si>
  <si>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</si>
  <si>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</si>
  <si>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</si>
  <si>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</si>
  <si>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</si>
  <si>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</si>
  <si>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</si>
  <si>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</si>
  <si>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</si>
  <si>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</si>
  <si>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</si>
  <si>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</si>
  <si>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</si>
  <si>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</si>
  <si>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</si>
  <si>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</si>
  <si>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</si>
  <si>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</si>
  <si>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</si>
  <si>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</si>
  <si>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</si>
  <si>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</si>
  <si>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</si>
  <si>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</si>
  <si>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</si>
  <si>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</si>
  <si>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</si>
  <si>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</si>
  <si>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</si>
  <si>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</si>
  <si>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</si>
  <si>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</si>
  <si>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</si>
  <si>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</si>
  <si>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</si>
  <si>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</si>
  <si>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</si>
  <si>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</si>
  <si>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</si>
  <si>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</si>
  <si>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</si>
  <si>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</si>
  <si>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</si>
  <si>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</si>
  <si>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</si>
  <si>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</si>
  <si>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</si>
  <si>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</si>
  <si>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</si>
  <si>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</si>
  <si>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</si>
  <si>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</si>
  <si>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</si>
  <si>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</si>
  <si>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</si>
  <si>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</si>
  <si>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</si>
  <si>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</si>
  <si>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</si>
  <si>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</si>
  <si>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</si>
  <si>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</si>
  <si>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</si>
  <si>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</si>
  <si>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</si>
  <si>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</si>
  <si>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</si>
  <si>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</si>
  <si>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</si>
  <si>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</si>
  <si>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</si>
  <si>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</si>
  <si>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</si>
  <si>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</si>
  <si>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</si>
  <si>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</si>
  <si>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</si>
  <si>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</si>
  <si>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</si>
  <si>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</si>
  <si>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</si>
  <si>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</si>
  <si>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</si>
  <si>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</si>
  <si>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</si>
  <si>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</si>
  <si>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</si>
  <si>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</si>
  <si>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</si>
  <si>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</si>
  <si>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</si>
  <si>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</si>
  <si>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</si>
  <si>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</si>
  <si>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</si>
  <si>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</si>
  <si>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</si>
  <si>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</si>
  <si>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</si>
  <si>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</si>
  <si>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</si>
  <si>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</si>
  <si>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</si>
  <si>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</si>
  <si>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</si>
  <si>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</si>
  <si>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</si>
  <si>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</si>
  <si>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</si>
  <si>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</si>
  <si>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</si>
  <si>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</si>
  <si>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</si>
  <si>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</si>
  <si>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</si>
  <si>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</si>
  <si>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</si>
  <si>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</si>
  <si>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</si>
  <si>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</si>
  <si>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</si>
  <si>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</si>
  <si>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</si>
  <si>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</si>
  <si>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</si>
  <si>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</si>
  <si>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</si>
  <si>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</si>
  <si>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</si>
  <si>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</si>
  <si>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</si>
  <si>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</si>
  <si>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</si>
  <si>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</si>
  <si>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</si>
  <si>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</si>
  <si>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</si>
  <si>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</si>
  <si>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</si>
  <si>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</si>
  <si>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</si>
  <si>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</si>
  <si>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</si>
  <si>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</si>
  <si>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</si>
  <si>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</si>
  <si>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</si>
  <si>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</si>
  <si>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</si>
  <si>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</si>
  <si>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</si>
  <si>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</si>
  <si>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</si>
  <si>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</si>
  <si>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</si>
  <si>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</si>
  <si>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</si>
  <si>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</si>
  <si>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</si>
  <si>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</si>
  <si>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</si>
  <si>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</si>
  <si>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</si>
  <si>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</si>
  <si>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</si>
  <si>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</si>
  <si>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</si>
  <si>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</si>
  <si>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</si>
  <si>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</si>
  <si>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</si>
  <si>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</si>
  <si>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</si>
  <si>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</si>
  <si>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</si>
  <si>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</si>
  <si>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</si>
  <si>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</si>
  <si>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</si>
  <si>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</si>
  <si>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</si>
  <si>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</si>
  <si>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</si>
  <si>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</si>
  <si>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</si>
  <si>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</si>
  <si>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</si>
  <si>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</si>
  <si>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</si>
  <si>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</si>
  <si>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</si>
  <si>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</si>
  <si>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</si>
  <si>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</si>
  <si>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</si>
  <si>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</si>
  <si>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</si>
  <si>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</si>
  <si>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</si>
  <si>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</si>
  <si>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</si>
  <si>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</si>
  <si>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</si>
  <si>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</si>
  <si>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</si>
  <si>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</si>
  <si>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</si>
  <si>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</si>
  <si>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</si>
  <si>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</si>
  <si>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</si>
  <si>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</si>
  <si>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</si>
  <si>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</si>
  <si>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</si>
  <si>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</si>
  <si>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</si>
  <si>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</si>
  <si>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</si>
  <si>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</si>
  <si>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</si>
  <si>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</si>
  <si>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</si>
  <si>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</si>
  <si>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</si>
  <si>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</si>
  <si>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</si>
  <si>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</si>
  <si>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</si>
  <si>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</si>
  <si>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</si>
  <si>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</si>
  <si>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</si>
  <si>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</si>
  <si>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</si>
  <si>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</si>
  <si>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</si>
  <si>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</si>
  <si>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</si>
  <si>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</si>
  <si>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</si>
  <si>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</si>
  <si>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</si>
  <si>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</si>
  <si>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</si>
  <si>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</si>
  <si>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</si>
  <si>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</si>
  <si>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</si>
  <si>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</si>
  <si>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</si>
  <si>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</si>
  <si>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</si>
  <si>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</si>
  <si>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</si>
  <si>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</si>
  <si>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</si>
  <si>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</si>
  <si>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</si>
  <si>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</si>
  <si>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</si>
  <si>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</si>
  <si>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</si>
  <si>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</si>
  <si>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</si>
  <si>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</si>
  <si>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</si>
  <si>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</si>
  <si>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</si>
  <si>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</si>
  <si>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</si>
  <si>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</si>
  <si>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</si>
  <si>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</si>
  <si>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</si>
  <si>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</si>
  <si>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</si>
  <si>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</si>
  <si>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</si>
  <si>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</si>
  <si>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</si>
  <si>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</si>
  <si>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</si>
  <si>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</si>
  <si>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</si>
  <si>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</si>
  <si>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</si>
  <si>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</si>
  <si>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</si>
  <si>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</si>
  <si>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</si>
  <si>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</si>
  <si>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</si>
  <si>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</si>
  <si>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</si>
  <si>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</si>
  <si>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</si>
  <si>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</si>
  <si>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</si>
  <si>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</si>
  <si>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</si>
  <si>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</si>
  <si>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</si>
  <si>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</si>
  <si>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</si>
  <si>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</si>
  <si>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</si>
  <si>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</si>
  <si>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</si>
  <si>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</si>
  <si>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</si>
  <si>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</si>
  <si>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</si>
  <si>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</si>
  <si>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</si>
  <si>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</si>
  <si>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</si>
  <si>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</si>
  <si>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</si>
  <si>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</si>
  <si>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</si>
  <si>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</si>
  <si>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</si>
  <si>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</si>
  <si>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</si>
  <si>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</si>
  <si>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</si>
  <si>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</si>
  <si>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</si>
  <si>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</si>
  <si>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</si>
  <si>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</si>
  <si>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</si>
  <si>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</si>
  <si>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</si>
  <si>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</si>
  <si>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</si>
  <si>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</si>
  <si>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</si>
  <si>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</si>
  <si>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</si>
  <si>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</si>
  <si>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</si>
  <si>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</si>
  <si>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</si>
  <si>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</si>
  <si>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</si>
  <si>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</si>
  <si>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</si>
  <si>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</si>
  <si>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</si>
  <si>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</si>
  <si>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</si>
  <si>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</si>
  <si>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</si>
  <si>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</si>
  <si>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</si>
  <si>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</si>
  <si>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</si>
  <si>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</si>
  <si>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</si>
  <si>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</si>
  <si>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</si>
  <si>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</si>
  <si>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</si>
  <si>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</si>
  <si>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</si>
  <si>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</si>
  <si>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</si>
  <si>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</si>
  <si>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</si>
  <si>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</si>
  <si>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</si>
  <si>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</si>
  <si>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</si>
  <si>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</si>
  <si>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</si>
  <si>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</si>
  <si>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</si>
  <si>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</si>
  <si>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</si>
  <si>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</si>
  <si>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</si>
  <si>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</si>
  <si>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</si>
  <si>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</si>
  <si>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</si>
  <si>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</si>
  <si>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</si>
  <si>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</si>
  <si>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</si>
  <si>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</si>
  <si>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</si>
  <si>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</si>
  <si>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</si>
  <si>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</si>
  <si>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</si>
  <si>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</si>
  <si>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</si>
  <si>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</si>
  <si>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</si>
  <si>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</si>
  <si>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</si>
  <si>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</si>
  <si>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</si>
  <si>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</si>
  <si>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</si>
  <si>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</si>
  <si>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</si>
  <si>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</si>
  <si>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</si>
  <si>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</si>
  <si>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</si>
  <si>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</si>
  <si>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</si>
  <si>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</si>
  <si>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</si>
  <si>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</si>
  <si>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</si>
  <si>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</si>
  <si>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</si>
  <si>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</si>
  <si>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</si>
  <si>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</si>
  <si>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</si>
  <si>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</si>
  <si>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</si>
  <si>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</si>
  <si>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</si>
  <si>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</si>
  <si>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</si>
  <si>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</si>
  <si>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</si>
  <si>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</si>
  <si>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</si>
  <si>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</si>
  <si>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</si>
  <si>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</si>
  <si>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</si>
  <si>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</si>
  <si>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</si>
  <si>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</si>
  <si>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</si>
  <si>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</si>
  <si>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</si>
  <si>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</si>
  <si>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</si>
  <si>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</si>
  <si>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</si>
  <si>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</si>
  <si>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</si>
  <si>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</si>
  <si>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</si>
  <si>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</si>
  <si>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</si>
  <si>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</si>
  <si>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</si>
  <si>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</si>
  <si>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</si>
  <si>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</si>
  <si>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</si>
  <si>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</si>
  <si>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</si>
  <si>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</si>
  <si>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</si>
  <si>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</si>
  <si>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</si>
  <si>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</si>
  <si>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</si>
  <si>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</si>
  <si>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</si>
  <si>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</si>
  <si>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</si>
  <si>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</si>
  <si>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</si>
  <si>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</si>
  <si>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</si>
  <si>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</si>
  <si>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</si>
  <si>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</si>
  <si>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</si>
  <si>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</si>
  <si>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</si>
  <si>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</si>
  <si>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</si>
  <si>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</si>
  <si>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</si>
  <si>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</si>
  <si>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</si>
  <si>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</si>
  <si>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</si>
  <si>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</si>
  <si>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</si>
  <si>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</si>
  <si>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</si>
  <si>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</si>
  <si>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</si>
  <si>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</si>
  <si>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</si>
  <si>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</si>
  <si>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</si>
  <si>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</si>
  <si>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</si>
  <si>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</si>
  <si>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</si>
  <si>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</si>
  <si>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</si>
  <si>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</si>
  <si>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</si>
  <si>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</si>
  <si>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</si>
  <si>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</si>
  <si>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</si>
  <si>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</si>
  <si>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</si>
  <si>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</si>
  <si>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</si>
  <si>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</si>
  <si>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</si>
  <si>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</si>
  <si>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</si>
  <si>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</si>
  <si>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</si>
  <si>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</si>
  <si>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</si>
  <si>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</si>
  <si>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</si>
  <si>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</si>
  <si>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</si>
  <si>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</si>
  <si>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</si>
  <si>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</si>
  <si>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</si>
  <si>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</si>
  <si>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</si>
  <si>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</si>
  <si>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</si>
  <si>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</si>
  <si>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</si>
  <si>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</si>
  <si>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</si>
  <si>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</si>
  <si>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</si>
  <si>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</si>
  <si>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</si>
  <si>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</si>
  <si>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</si>
  <si>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</si>
  <si>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</si>
  <si>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</si>
  <si>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</si>
  <si>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</si>
  <si>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</si>
  <si>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</si>
  <si>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</si>
  <si>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</si>
  <si>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</si>
  <si>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</si>
  <si>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</si>
  <si>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</si>
  <si>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</si>
  <si>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</si>
  <si>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</si>
  <si>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</si>
  <si>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</si>
  <si>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</si>
  <si>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</si>
  <si>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</si>
  <si>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</si>
  <si>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</si>
  <si>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</si>
  <si>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</si>
  <si>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</si>
  <si>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</si>
  <si>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</si>
  <si>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</si>
  <si>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</si>
  <si>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</si>
  <si>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</si>
  <si>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</si>
  <si>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</si>
  <si>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</si>
  <si>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</si>
  <si>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</si>
  <si>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</si>
  <si>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</si>
  <si>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</si>
  <si>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</si>
  <si>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</si>
  <si>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</si>
  <si>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</si>
  <si>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</si>
  <si>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</si>
  <si>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</si>
  <si>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</si>
  <si>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</si>
  <si>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</si>
  <si>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</si>
  <si>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</si>
  <si>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</si>
  <si>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</si>
  <si>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</si>
  <si>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</si>
  <si>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</si>
  <si>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</si>
  <si>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</si>
  <si>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</si>
  <si>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</si>
  <si>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</si>
  <si>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</si>
  <si>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</si>
  <si>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</si>
  <si>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</si>
  <si>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</si>
  <si>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</si>
  <si>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</si>
  <si>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</si>
  <si>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</si>
  <si>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</si>
  <si>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</si>
  <si>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</si>
  <si>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</si>
  <si>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</si>
  <si>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</si>
  <si>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</si>
  <si>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</si>
  <si>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</si>
  <si>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</si>
  <si>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</si>
  <si>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</si>
  <si>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</si>
  <si>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</si>
  <si>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</si>
  <si>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</si>
  <si>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</si>
  <si>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</si>
  <si>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</si>
  <si>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</si>
  <si>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</si>
  <si>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</si>
  <si>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</si>
  <si>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</si>
  <si>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</si>
  <si>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</si>
  <si>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</si>
  <si>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</si>
  <si>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</si>
  <si>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</si>
  <si>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</si>
  <si>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</si>
  <si>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</si>
  <si>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</si>
  <si>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</si>
  <si>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</si>
  <si>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</si>
  <si>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</si>
  <si>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</si>
  <si>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</si>
  <si>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</si>
  <si>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</si>
  <si>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</si>
  <si>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</si>
  <si>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</si>
  <si>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</si>
  <si>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</si>
  <si>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</si>
  <si>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</si>
  <si>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</si>
  <si>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</si>
  <si>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</si>
  <si>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</si>
  <si>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</si>
  <si>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</si>
  <si>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</si>
  <si>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</si>
  <si>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</si>
  <si>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</si>
  <si>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</si>
  <si>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</si>
  <si>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</si>
  <si>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</si>
  <si>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</si>
  <si>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</si>
  <si>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</si>
  <si>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</si>
  <si>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</si>
  <si>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</si>
  <si>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</si>
  <si>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</si>
  <si>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</si>
  <si>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</si>
  <si>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</si>
  <si>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</si>
  <si>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</si>
  <si>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</si>
  <si>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</si>
  <si>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</si>
  <si>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</si>
  <si>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</si>
  <si>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</si>
  <si>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</si>
  <si>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</si>
  <si>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</si>
  <si>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</si>
  <si>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</si>
  <si>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</si>
  <si>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</si>
  <si>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</si>
  <si>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</si>
  <si>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</si>
  <si>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</si>
  <si>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</si>
  <si>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</si>
  <si>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</si>
  <si>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</si>
  <si>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</si>
  <si>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</si>
  <si>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</si>
  <si>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</si>
  <si>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</si>
  <si>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</si>
  <si>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</si>
  <si>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</si>
  <si>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</si>
  <si>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</si>
  <si>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</si>
  <si>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</si>
  <si>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</si>
  <si>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</si>
  <si>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</si>
  <si>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</si>
  <si>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</si>
  <si>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</si>
  <si>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</si>
  <si>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</si>
  <si>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</si>
  <si>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</si>
  <si>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</si>
  <si>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</si>
  <si>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</si>
  <si>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</si>
  <si>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</si>
  <si>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</si>
  <si>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</si>
  <si>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</si>
  <si>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</si>
  <si>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</si>
  <si>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</si>
  <si>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</si>
  <si>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</si>
  <si>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</si>
  <si>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</si>
  <si>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</si>
  <si>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</si>
  <si>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</si>
  <si>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</si>
  <si>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</si>
  <si>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</si>
  <si>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</si>
  <si>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</si>
  <si>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</si>
  <si>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</si>
  <si>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</si>
  <si>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</si>
  <si>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</si>
  <si>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</si>
  <si>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</si>
  <si>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</si>
  <si>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</si>
  <si>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</si>
  <si>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</si>
  <si>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</si>
  <si>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</si>
  <si>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</si>
  <si>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</si>
  <si>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</si>
  <si>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</si>
  <si>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</si>
  <si>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</si>
  <si>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</si>
  <si>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</si>
  <si>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</si>
  <si>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</si>
  <si>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Sum Total Sales</t>
  </si>
  <si>
    <t>AVG sales</t>
  </si>
  <si>
    <t>Count</t>
  </si>
  <si>
    <t>supplies</t>
  </si>
  <si>
    <t>oldsmobile</t>
  </si>
  <si>
    <t>festiva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</si>
</sst>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9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4" xfId="5" applyFont="1" applyFill="1" applyBorder="1" applyAlignment="1">
      <alignment horizontal="center" vertical="center" wrapText="1"/>
    </xf>
    <xf numFmtId="165" fontId="15" fillId="0" borderId="24" xfId="5" applyNumberFormat="1" applyFont="1" applyFill="1" applyBorder="1" applyAlignment="1">
      <alignment horizontal="center" vertical="center" wrapText="1"/>
    </xf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6" fillId="0" borderId="0" xfId="0" applyFont="1"/>
    <xf numFmtId="0" fontId="17" fillId="6" borderId="0" xfId="0" applyFont="1" applyFill="1"/>
    <xf numFmtId="0" fontId="1" fillId="0" borderId="0" xfId="0" applyFont="1"/>
    <xf numFmtId="0" fontId="2" fillId="0" borderId="0" xfId="0" applyFont="1"/>
    <xf numFmtId="44" fontId="2" fillId="0" borderId="0" xfId="1" applyFont="1"/>
    <xf numFmtId="44" fontId="27" fillId="0" borderId="0" xfId="0" applyNumberFormat="1" applyFon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3CFFF-EF9D-4C9E-9625-34FBBBADF48B}" name="Table3" displayName="Table3" ref="A1:H52" totalsRowCount="1" headerRowDxfId="35" dataDxfId="33" headerRowBorderDxfId="34" tableBorderDxfId="32" headerRowCellStyle="Normal_Sheet1_1" dataCellStyle="Normal_Sheet1_1">
  <tableColumns count="8">
    <tableColumn id="1" xr3:uid="{AFABDA6B-0D5F-4F70-8F07-73BB44116CA0}" name="Emp ID" totalsRowLabel="Total" dataDxfId="31" totalsRowDxfId="30" dataCellStyle="Normal_Sheet1_1"/>
    <tableColumn id="2" xr3:uid="{7D47F3D5-FFCB-429B-8FF4-3B00EDFFA534}" name="Last Name" dataDxfId="29" totalsRowDxfId="28" dataCellStyle="Normal_Sheet1_1"/>
    <tableColumn id="3" xr3:uid="{A280C333-9AD7-4E0B-AA0C-2C063BCB4D7A}" name="First Name" dataDxfId="27" totalsRowDxfId="26" dataCellStyle="Normal_Sheet1_1"/>
    <tableColumn id="4" xr3:uid="{7366C0EC-B957-4892-814C-25E29D736F2B}" name="Dept" dataDxfId="25" totalsRowDxfId="24" dataCellStyle="Normal_Sheet1_1"/>
    <tableColumn id="5" xr3:uid="{28278FA2-5DFB-483B-AA2A-50AFBA798F47}" name="E-mail" dataDxfId="23" totalsRowDxfId="22" dataCellStyle="Normal_Sheet1_1"/>
    <tableColumn id="6" xr3:uid="{F6FD9704-1492-4C2A-8B0A-25B61BDD5B1C}" name="Phone Ext" dataDxfId="21" totalsRowDxfId="20" dataCellStyle="Normal_Sheet1_1"/>
    <tableColumn id="7" xr3:uid="{24D50037-B509-4B5B-B98F-E530D4C87738}" name="Location" dataDxfId="19" totalsRowDxfId="18" dataCellStyle="Normal_Sheet1_1"/>
    <tableColumn id="8" xr3:uid="{0E3812A3-5EBF-4C86-9B15-542810EDD745}" name="Hire Date" totalsRowFunction="count" dataDxfId="17" totalsRowDxfId="16" dataCellStyle="Normal_Sheet1_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71" t="s">
        <v>0</v>
      </c>
      <c r="B3" s="69" t="s">
        <v>1</v>
      </c>
    </row>
    <row r="4" spans="1:2" ht="13" x14ac:dyDescent="0.3">
      <c r="A4" s="70" t="s">
        <v>2</v>
      </c>
      <c r="B4" s="68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topLeftCell="A24" workbookViewId="0">
      <selection activeCell="B8" sqref="B8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9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9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9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9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9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9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9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9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9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9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9" t="s">
        <v>1428</v>
      </c>
      <c r="D19" s="16"/>
      <c r="E19" s="17">
        <f>SUBTOTAL(9,E10:E18)</f>
        <v>7831.2</v>
      </c>
      <c r="F19" s="18"/>
    </row>
    <row r="20" spans="1:6" ht="13" outlineLevel="2" x14ac:dyDescent="0.3">
      <c r="A20" s="15" t="s">
        <v>40</v>
      </c>
      <c r="B20" s="19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outlineLevel="2" x14ac:dyDescent="0.25">
      <c r="A21" s="19" t="s">
        <v>45</v>
      </c>
      <c r="B21" s="19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outlineLevel="2" x14ac:dyDescent="0.25">
      <c r="A22" s="19" t="s">
        <v>46</v>
      </c>
      <c r="B22" s="19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outlineLevel="2" x14ac:dyDescent="0.25">
      <c r="A23" s="19" t="s">
        <v>46</v>
      </c>
      <c r="B23" s="19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outlineLevel="2" x14ac:dyDescent="0.25">
      <c r="A24" s="19" t="s">
        <v>47</v>
      </c>
      <c r="B24" s="19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outlineLevel="2" x14ac:dyDescent="0.25">
      <c r="A25" s="19" t="s">
        <v>47</v>
      </c>
      <c r="B25" s="19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outlineLevel="2" x14ac:dyDescent="0.25">
      <c r="A26" s="19" t="s">
        <v>47</v>
      </c>
      <c r="B26" s="19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outlineLevel="2" x14ac:dyDescent="0.3">
      <c r="A27" s="15" t="s">
        <v>48</v>
      </c>
      <c r="B27" s="19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outlineLevel="2" x14ac:dyDescent="0.25">
      <c r="A28" s="19" t="s">
        <v>49</v>
      </c>
      <c r="B28" s="19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outlineLevel="2" x14ac:dyDescent="0.25">
      <c r="A29" s="14" t="s">
        <v>50</v>
      </c>
      <c r="B29" s="19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x14ac:dyDescent="0.3">
      <c r="B30" s="79" t="s">
        <v>1429</v>
      </c>
      <c r="D30" s="16"/>
      <c r="E30" s="17">
        <f>SUBTOTAL(9,E20:E29)</f>
        <v>8922.4500000000007</v>
      </c>
      <c r="F30" s="18"/>
    </row>
    <row r="31" spans="1:6" ht="13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outlineLevel="2" x14ac:dyDescent="0.25">
      <c r="A34" s="19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outlineLevel="2" x14ac:dyDescent="0.25">
      <c r="A35" s="19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outlineLevel="2" x14ac:dyDescent="0.25">
      <c r="A36" s="19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outlineLevel="2" x14ac:dyDescent="0.25">
      <c r="A37" s="19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outlineLevel="2" x14ac:dyDescent="0.25">
      <c r="A40" s="19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outlineLevel="2" x14ac:dyDescent="0.25">
      <c r="A41" s="19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outlineLevel="2" x14ac:dyDescent="0.25">
      <c r="A42" s="19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outlineLevel="2" x14ac:dyDescent="0.25">
      <c r="A43" s="19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x14ac:dyDescent="0.3">
      <c r="B47" s="79" t="s">
        <v>1430</v>
      </c>
      <c r="D47" s="16"/>
      <c r="E47" s="17">
        <f>SUBTOTAL(9,E31:E46)</f>
        <v>13519.55</v>
      </c>
      <c r="F47" s="18"/>
    </row>
    <row r="48" spans="1:6" ht="13" x14ac:dyDescent="0.3">
      <c r="B48" s="79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14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83" t="s">
        <v>51</v>
      </c>
      <c r="B1" s="84"/>
      <c r="C1" s="84"/>
      <c r="D1" s="84"/>
      <c r="E1" s="84"/>
      <c r="F1" s="84"/>
    </row>
    <row r="2" spans="1:6" ht="13" thickBot="1" x14ac:dyDescent="0.3"/>
    <row r="3" spans="1:6" ht="14" x14ac:dyDescent="0.3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" x14ac:dyDescent="0.3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" x14ac:dyDescent="0.3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" x14ac:dyDescent="0.3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" x14ac:dyDescent="0.3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" x14ac:dyDescent="0.3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opLeftCell="A17" zoomScale="115" zoomScaleNormal="115" workbookViewId="0">
      <selection activeCell="B36" sqref="B36"/>
    </sheetView>
  </sheetViews>
  <sheetFormatPr defaultRowHeight="12.5" x14ac:dyDescent="0.25"/>
  <cols>
    <col min="1" max="1" width="13" customWidth="1"/>
    <col min="2" max="5" width="13" style="34" customWidth="1"/>
    <col min="7" max="7" width="8.1796875" customWidth="1"/>
    <col min="8" max="8" width="7.81640625" customWidth="1"/>
  </cols>
  <sheetData>
    <row r="1" spans="1:11" ht="18.5" thickBot="1" x14ac:dyDescent="0.45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" thickTop="1" x14ac:dyDescent="0.25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5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x14ac:dyDescent="0.25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x14ac:dyDescent="0.25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x14ac:dyDescent="0.25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x14ac:dyDescent="0.25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x14ac:dyDescent="0.25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5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x14ac:dyDescent="0.25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x14ac:dyDescent="0.25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x14ac:dyDescent="0.25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25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x14ac:dyDescent="0.25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x14ac:dyDescent="0.25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5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5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x14ac:dyDescent="0.25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x14ac:dyDescent="0.25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x14ac:dyDescent="0.25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x14ac:dyDescent="0.25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x14ac:dyDescent="0.25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x14ac:dyDescent="0.25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x14ac:dyDescent="0.25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x14ac:dyDescent="0.25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x14ac:dyDescent="0.25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x14ac:dyDescent="0.25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x14ac:dyDescent="0.25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x14ac:dyDescent="0.25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x14ac:dyDescent="0.25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5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5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5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5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x14ac:dyDescent="0.25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x14ac:dyDescent="0.25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5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x14ac:dyDescent="0.25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x14ac:dyDescent="0.25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x14ac:dyDescent="0.25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x14ac:dyDescent="0.25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3A6ECE8A-4805-453A-AD0F-E066CBC55E1B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5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P61"/>
  <sheetViews>
    <sheetView showGridLines="0" tabSelected="1" zoomScale="56" zoomScaleNormal="115" workbookViewId="0">
      <selection activeCell="J5" sqref="J5"/>
    </sheetView>
  </sheetViews>
  <sheetFormatPr defaultRowHeight="12.5" x14ac:dyDescent="0.25"/>
  <cols>
    <col min="1" max="1" width="9.453125" customWidth="1"/>
    <col min="2" max="2" width="18.7265625" style="34" customWidth="1"/>
    <col min="3" max="3" width="12.1796875" style="34" customWidth="1"/>
    <col min="4" max="4" width="12.54296875" customWidth="1"/>
    <col min="5" max="6" width="19.90625" bestFit="1" customWidth="1"/>
    <col min="9" max="9" width="12.90625" customWidth="1"/>
    <col min="10" max="10" width="12.08984375" customWidth="1"/>
    <col min="11" max="11" width="18.08984375" bestFit="1" customWidth="1"/>
  </cols>
  <sheetData>
    <row r="1" spans="1:16" ht="28.5" customHeight="1" x14ac:dyDescent="0.4">
      <c r="E1" s="92">
        <f>SUM(F4:F61)</f>
        <v>1428320</v>
      </c>
      <c r="F1" s="92">
        <f>SUBTOTAL(9,F4:F61)</f>
        <v>1428320</v>
      </c>
    </row>
    <row r="2" spans="1:16" ht="16" customHeight="1" x14ac:dyDescent="0.25"/>
    <row r="3" spans="1:16" ht="14.5" thickBot="1" x14ac:dyDescent="0.35">
      <c r="A3" s="75" t="s">
        <v>119</v>
      </c>
      <c r="B3" s="75" t="s">
        <v>120</v>
      </c>
      <c r="C3" s="75" t="s">
        <v>1391</v>
      </c>
      <c r="D3" s="75" t="s">
        <v>1392</v>
      </c>
      <c r="E3" s="75" t="s">
        <v>1393</v>
      </c>
      <c r="F3" s="75" t="s">
        <v>1394</v>
      </c>
    </row>
    <row r="4" spans="1:16" ht="13" x14ac:dyDescent="0.3">
      <c r="A4" s="37" t="s">
        <v>116</v>
      </c>
      <c r="B4" s="38" t="s">
        <v>66</v>
      </c>
      <c r="C4" s="39">
        <v>800</v>
      </c>
      <c r="D4" s="39">
        <v>650</v>
      </c>
      <c r="E4" s="39">
        <v>700</v>
      </c>
      <c r="F4" s="40">
        <f t="shared" ref="F4:F35" si="0">SUM(C4:E4)</f>
        <v>2150</v>
      </c>
      <c r="I4" s="88" t="s">
        <v>119</v>
      </c>
      <c r="J4" s="88" t="s">
        <v>120</v>
      </c>
      <c r="K4" s="88" t="s">
        <v>1433</v>
      </c>
      <c r="L4" s="88" t="s">
        <v>1434</v>
      </c>
      <c r="P4" s="89" t="s">
        <v>66</v>
      </c>
    </row>
    <row r="5" spans="1:16" ht="13" x14ac:dyDescent="0.3">
      <c r="A5" s="37" t="s">
        <v>116</v>
      </c>
      <c r="B5" s="38" t="s">
        <v>121</v>
      </c>
      <c r="C5" s="39">
        <v>900</v>
      </c>
      <c r="D5" s="39">
        <v>850</v>
      </c>
      <c r="E5" s="39">
        <v>850</v>
      </c>
      <c r="F5" s="40">
        <f t="shared" si="0"/>
        <v>2600</v>
      </c>
      <c r="I5" s="90" t="s">
        <v>115</v>
      </c>
      <c r="J5" s="90" t="s">
        <v>66</v>
      </c>
      <c r="K5" s="91">
        <f>DSUM(A3:F61,F3,I4:J6)</f>
        <v>6305</v>
      </c>
      <c r="L5" s="90">
        <f>DAVERAGE(A3:F61,F3,J4:J5)</f>
        <v>1721.25</v>
      </c>
      <c r="P5" s="89" t="s">
        <v>121</v>
      </c>
    </row>
    <row r="6" spans="1:16" ht="13" x14ac:dyDescent="0.3">
      <c r="A6" s="37" t="s">
        <v>116</v>
      </c>
      <c r="B6" s="38" t="s">
        <v>122</v>
      </c>
      <c r="C6" s="39">
        <v>4850</v>
      </c>
      <c r="D6" s="39">
        <v>3200</v>
      </c>
      <c r="E6" s="39">
        <v>1155</v>
      </c>
      <c r="F6" s="40">
        <f t="shared" si="0"/>
        <v>9205</v>
      </c>
      <c r="I6" s="90" t="s">
        <v>115</v>
      </c>
      <c r="J6" s="90" t="s">
        <v>124</v>
      </c>
      <c r="K6" s="90">
        <f>DSUM(A3:F61,F3,I4:J5)</f>
        <v>2500</v>
      </c>
      <c r="P6" s="89" t="s">
        <v>122</v>
      </c>
    </row>
    <row r="7" spans="1:16" ht="13" x14ac:dyDescent="0.3">
      <c r="A7" s="37" t="s">
        <v>116</v>
      </c>
      <c r="B7" s="38" t="s">
        <v>123</v>
      </c>
      <c r="C7" s="39">
        <v>1250</v>
      </c>
      <c r="D7" s="39">
        <v>1250</v>
      </c>
      <c r="E7" s="39">
        <v>1250</v>
      </c>
      <c r="F7" s="40">
        <f t="shared" si="0"/>
        <v>3750</v>
      </c>
      <c r="I7" s="87"/>
      <c r="P7" s="89" t="s">
        <v>123</v>
      </c>
    </row>
    <row r="8" spans="1:16" ht="13" x14ac:dyDescent="0.3">
      <c r="A8" s="37" t="s">
        <v>116</v>
      </c>
      <c r="B8" s="38" t="s">
        <v>124</v>
      </c>
      <c r="C8" s="39">
        <v>2025</v>
      </c>
      <c r="D8" s="39">
        <v>2200</v>
      </c>
      <c r="E8" s="39">
        <v>1650</v>
      </c>
      <c r="F8" s="40">
        <f t="shared" si="0"/>
        <v>5875</v>
      </c>
      <c r="P8" s="89" t="s">
        <v>124</v>
      </c>
    </row>
    <row r="9" spans="1:16" ht="13" x14ac:dyDescent="0.3">
      <c r="A9" s="37" t="s">
        <v>116</v>
      </c>
      <c r="B9" s="38" t="s">
        <v>125</v>
      </c>
      <c r="C9" s="39">
        <v>1350</v>
      </c>
      <c r="D9" s="39">
        <v>1500</v>
      </c>
      <c r="E9" s="39">
        <v>1700</v>
      </c>
      <c r="F9" s="40">
        <f t="shared" si="0"/>
        <v>4550</v>
      </c>
      <c r="K9" s="90"/>
    </row>
    <row r="10" spans="1:16" ht="13" x14ac:dyDescent="0.3">
      <c r="A10" s="37" t="s">
        <v>116</v>
      </c>
      <c r="B10" s="38" t="s">
        <v>126</v>
      </c>
      <c r="C10" s="39">
        <v>3300</v>
      </c>
      <c r="D10" s="39">
        <v>3500</v>
      </c>
      <c r="E10" s="39">
        <v>3700</v>
      </c>
      <c r="F10" s="40">
        <f t="shared" si="0"/>
        <v>10500</v>
      </c>
    </row>
    <row r="11" spans="1:16" ht="13" x14ac:dyDescent="0.3">
      <c r="A11" s="37" t="s">
        <v>116</v>
      </c>
      <c r="B11" s="38" t="s">
        <v>127</v>
      </c>
      <c r="C11" s="39">
        <v>3825</v>
      </c>
      <c r="D11" s="39">
        <v>3725</v>
      </c>
      <c r="E11" s="39">
        <v>3750</v>
      </c>
      <c r="F11" s="40">
        <f t="shared" si="0"/>
        <v>11300</v>
      </c>
      <c r="I11" s="88" t="s">
        <v>119</v>
      </c>
      <c r="J11" s="88" t="s">
        <v>120</v>
      </c>
      <c r="K11" s="88" t="s">
        <v>1435</v>
      </c>
    </row>
    <row r="12" spans="1:16" ht="13" x14ac:dyDescent="0.3">
      <c r="A12" s="37" t="s">
        <v>116</v>
      </c>
      <c r="B12" s="38" t="s">
        <v>128</v>
      </c>
      <c r="C12" s="39">
        <v>8900</v>
      </c>
      <c r="D12" s="39">
        <v>10315</v>
      </c>
      <c r="E12" s="39">
        <v>5250</v>
      </c>
      <c r="F12" s="40">
        <f t="shared" si="0"/>
        <v>24465</v>
      </c>
      <c r="J12" s="89" t="s">
        <v>1436</v>
      </c>
      <c r="K12">
        <f>DCOUNT(A3:F61,F3,J11:J12)</f>
        <v>4</v>
      </c>
    </row>
    <row r="13" spans="1:16" ht="13" x14ac:dyDescent="0.3">
      <c r="A13" s="37" t="s">
        <v>116</v>
      </c>
      <c r="B13" s="38" t="s">
        <v>129</v>
      </c>
      <c r="C13" s="39">
        <v>6250</v>
      </c>
      <c r="D13" s="39">
        <v>6000</v>
      </c>
      <c r="E13" s="39">
        <v>6500</v>
      </c>
      <c r="F13" s="40">
        <f t="shared" si="0"/>
        <v>18750</v>
      </c>
    </row>
    <row r="14" spans="1:16" ht="13" x14ac:dyDescent="0.3">
      <c r="A14" s="37" t="s">
        <v>116</v>
      </c>
      <c r="B14" s="38" t="s">
        <v>130</v>
      </c>
      <c r="C14" s="39">
        <v>8000</v>
      </c>
      <c r="D14" s="39">
        <v>8000</v>
      </c>
      <c r="E14" s="39">
        <v>8000</v>
      </c>
      <c r="F14" s="40">
        <f t="shared" si="0"/>
        <v>24000</v>
      </c>
    </row>
    <row r="15" spans="1:16" ht="13" x14ac:dyDescent="0.3">
      <c r="A15" s="37" t="s">
        <v>116</v>
      </c>
      <c r="B15" s="38" t="s">
        <v>131</v>
      </c>
      <c r="C15" s="39">
        <v>11500</v>
      </c>
      <c r="D15" s="39">
        <v>12500</v>
      </c>
      <c r="E15" s="39">
        <v>12500</v>
      </c>
      <c r="F15" s="40">
        <f t="shared" si="0"/>
        <v>36500</v>
      </c>
    </row>
    <row r="16" spans="1:16" ht="13" x14ac:dyDescent="0.3">
      <c r="A16" s="37" t="s">
        <v>116</v>
      </c>
      <c r="B16" s="38" t="s">
        <v>132</v>
      </c>
      <c r="C16" s="39">
        <v>12250</v>
      </c>
      <c r="D16" s="39">
        <v>12250</v>
      </c>
      <c r="E16" s="39">
        <v>12750</v>
      </c>
      <c r="F16" s="40">
        <f t="shared" si="0"/>
        <v>37250</v>
      </c>
    </row>
    <row r="17" spans="1:6" ht="13" x14ac:dyDescent="0.3">
      <c r="A17" s="37" t="s">
        <v>116</v>
      </c>
      <c r="B17" s="38" t="s">
        <v>133</v>
      </c>
      <c r="C17" s="39">
        <v>25000</v>
      </c>
      <c r="D17" s="39">
        <v>24000</v>
      </c>
      <c r="E17" s="39">
        <v>26390</v>
      </c>
      <c r="F17" s="40">
        <f t="shared" si="0"/>
        <v>75390</v>
      </c>
    </row>
    <row r="18" spans="1:6" ht="13" x14ac:dyDescent="0.3">
      <c r="A18" s="41" t="s">
        <v>115</v>
      </c>
      <c r="B18" s="38" t="s">
        <v>66</v>
      </c>
      <c r="C18" s="39">
        <v>800</v>
      </c>
      <c r="D18" s="39">
        <v>950</v>
      </c>
      <c r="E18" s="39">
        <v>750</v>
      </c>
      <c r="F18" s="40">
        <f t="shared" si="0"/>
        <v>2500</v>
      </c>
    </row>
    <row r="19" spans="1:6" ht="13" x14ac:dyDescent="0.3">
      <c r="A19" s="41" t="s">
        <v>115</v>
      </c>
      <c r="B19" s="38" t="s">
        <v>123</v>
      </c>
      <c r="C19" s="39">
        <v>850</v>
      </c>
      <c r="D19" s="39">
        <v>750</v>
      </c>
      <c r="E19" s="39">
        <v>800</v>
      </c>
      <c r="F19" s="40">
        <f t="shared" si="0"/>
        <v>2400</v>
      </c>
    </row>
    <row r="20" spans="1:6" ht="13" x14ac:dyDescent="0.3">
      <c r="A20" s="41" t="s">
        <v>115</v>
      </c>
      <c r="B20" s="38" t="s">
        <v>125</v>
      </c>
      <c r="C20" s="39">
        <v>940</v>
      </c>
      <c r="D20" s="39">
        <v>950</v>
      </c>
      <c r="E20" s="39">
        <v>820</v>
      </c>
      <c r="F20" s="40">
        <f t="shared" si="0"/>
        <v>2710</v>
      </c>
    </row>
    <row r="21" spans="1:6" ht="13" x14ac:dyDescent="0.3">
      <c r="A21" s="41" t="s">
        <v>115</v>
      </c>
      <c r="B21" s="38" t="s">
        <v>121</v>
      </c>
      <c r="C21" s="39">
        <v>980</v>
      </c>
      <c r="D21" s="39">
        <v>850</v>
      </c>
      <c r="E21" s="39">
        <v>950</v>
      </c>
      <c r="F21" s="40">
        <f t="shared" si="0"/>
        <v>2780</v>
      </c>
    </row>
    <row r="22" spans="1:6" ht="13" x14ac:dyDescent="0.3">
      <c r="A22" s="41" t="s">
        <v>115</v>
      </c>
      <c r="B22" s="38" t="s">
        <v>128</v>
      </c>
      <c r="C22" s="39">
        <v>1250</v>
      </c>
      <c r="D22" s="39">
        <v>1250</v>
      </c>
      <c r="E22" s="39">
        <v>1250</v>
      </c>
      <c r="F22" s="40">
        <f t="shared" si="0"/>
        <v>3750</v>
      </c>
    </row>
    <row r="23" spans="1:6" ht="13" x14ac:dyDescent="0.3">
      <c r="A23" s="41" t="s">
        <v>115</v>
      </c>
      <c r="B23" s="38" t="s">
        <v>124</v>
      </c>
      <c r="C23" s="39">
        <v>1150</v>
      </c>
      <c r="D23" s="39">
        <v>1255</v>
      </c>
      <c r="E23" s="39">
        <v>1400</v>
      </c>
      <c r="F23" s="40">
        <f t="shared" si="0"/>
        <v>3805</v>
      </c>
    </row>
    <row r="24" spans="1:6" ht="13" x14ac:dyDescent="0.3">
      <c r="A24" s="41" t="s">
        <v>115</v>
      </c>
      <c r="B24" s="38" t="s">
        <v>126</v>
      </c>
      <c r="C24" s="39">
        <v>2410</v>
      </c>
      <c r="D24" s="39">
        <v>1850</v>
      </c>
      <c r="E24" s="39">
        <v>2390</v>
      </c>
      <c r="F24" s="40">
        <f t="shared" si="0"/>
        <v>6650</v>
      </c>
    </row>
    <row r="25" spans="1:6" ht="13" x14ac:dyDescent="0.3">
      <c r="A25" s="41" t="s">
        <v>115</v>
      </c>
      <c r="B25" s="38" t="s">
        <v>127</v>
      </c>
      <c r="C25" s="39">
        <v>3200</v>
      </c>
      <c r="D25" s="39">
        <v>3760</v>
      </c>
      <c r="E25" s="39">
        <v>3750</v>
      </c>
      <c r="F25" s="40">
        <f t="shared" si="0"/>
        <v>10710</v>
      </c>
    </row>
    <row r="26" spans="1:6" ht="13" x14ac:dyDescent="0.3">
      <c r="A26" s="41" t="s">
        <v>115</v>
      </c>
      <c r="B26" s="38" t="s">
        <v>122</v>
      </c>
      <c r="C26" s="39">
        <v>5000</v>
      </c>
      <c r="D26" s="39">
        <v>4800</v>
      </c>
      <c r="E26" s="39">
        <v>4500</v>
      </c>
      <c r="F26" s="40">
        <f t="shared" si="0"/>
        <v>14300</v>
      </c>
    </row>
    <row r="27" spans="1:6" ht="13" x14ac:dyDescent="0.3">
      <c r="A27" s="41" t="s">
        <v>115</v>
      </c>
      <c r="B27" s="38" t="s">
        <v>129</v>
      </c>
      <c r="C27" s="39">
        <v>5250</v>
      </c>
      <c r="D27" s="39">
        <v>8990</v>
      </c>
      <c r="E27" s="39">
        <v>5515</v>
      </c>
      <c r="F27" s="40">
        <f t="shared" si="0"/>
        <v>19755</v>
      </c>
    </row>
    <row r="28" spans="1:6" ht="13" x14ac:dyDescent="0.3">
      <c r="A28" s="41" t="s">
        <v>115</v>
      </c>
      <c r="B28" s="38" t="s">
        <v>130</v>
      </c>
      <c r="C28" s="39">
        <v>6020</v>
      </c>
      <c r="D28" s="39">
        <v>6020</v>
      </c>
      <c r="E28" s="39">
        <v>6020</v>
      </c>
      <c r="F28" s="40">
        <f t="shared" si="0"/>
        <v>18060</v>
      </c>
    </row>
    <row r="29" spans="1:6" ht="13" x14ac:dyDescent="0.3">
      <c r="A29" s="41" t="s">
        <v>115</v>
      </c>
      <c r="B29" s="38" t="s">
        <v>131</v>
      </c>
      <c r="C29" s="39">
        <v>12940</v>
      </c>
      <c r="D29" s="39">
        <v>11300</v>
      </c>
      <c r="E29" s="39">
        <v>11500</v>
      </c>
      <c r="F29" s="40">
        <f t="shared" si="0"/>
        <v>35740</v>
      </c>
    </row>
    <row r="30" spans="1:6" ht="13" x14ac:dyDescent="0.3">
      <c r="A30" s="41" t="s">
        <v>115</v>
      </c>
      <c r="B30" s="38" t="s">
        <v>132</v>
      </c>
      <c r="C30" s="39">
        <v>14250</v>
      </c>
      <c r="D30" s="39">
        <v>15250</v>
      </c>
      <c r="E30" s="39">
        <v>12050</v>
      </c>
      <c r="F30" s="40">
        <f t="shared" si="0"/>
        <v>41550</v>
      </c>
    </row>
    <row r="31" spans="1:6" ht="13" x14ac:dyDescent="0.3">
      <c r="A31" s="41" t="s">
        <v>115</v>
      </c>
      <c r="B31" s="38" t="s">
        <v>133</v>
      </c>
      <c r="C31" s="39">
        <v>25700</v>
      </c>
      <c r="D31" s="39">
        <v>24200</v>
      </c>
      <c r="E31" s="39">
        <v>26930</v>
      </c>
      <c r="F31" s="40">
        <f t="shared" si="0"/>
        <v>76830</v>
      </c>
    </row>
    <row r="32" spans="1:6" ht="13" x14ac:dyDescent="0.3">
      <c r="A32" s="41" t="s">
        <v>118</v>
      </c>
      <c r="B32" s="38" t="s">
        <v>123</v>
      </c>
      <c r="C32" s="39">
        <v>2140</v>
      </c>
      <c r="D32" s="39">
        <v>2310</v>
      </c>
      <c r="E32" s="39">
        <v>2000</v>
      </c>
      <c r="F32" s="40">
        <f t="shared" si="0"/>
        <v>6450</v>
      </c>
    </row>
    <row r="33" spans="1:6" ht="13" x14ac:dyDescent="0.3">
      <c r="A33" s="41" t="s">
        <v>118</v>
      </c>
      <c r="B33" s="38" t="s">
        <v>66</v>
      </c>
      <c r="C33" s="39">
        <v>730</v>
      </c>
      <c r="D33" s="39">
        <v>525</v>
      </c>
      <c r="E33" s="39">
        <v>430</v>
      </c>
      <c r="F33" s="40">
        <f t="shared" si="0"/>
        <v>1685</v>
      </c>
    </row>
    <row r="34" spans="1:6" ht="13" x14ac:dyDescent="0.3">
      <c r="A34" s="41" t="s">
        <v>118</v>
      </c>
      <c r="B34" s="38" t="s">
        <v>121</v>
      </c>
      <c r="C34" s="39">
        <v>700</v>
      </c>
      <c r="D34" s="39">
        <v>750</v>
      </c>
      <c r="E34" s="39">
        <v>750</v>
      </c>
      <c r="F34" s="40">
        <f t="shared" si="0"/>
        <v>2200</v>
      </c>
    </row>
    <row r="35" spans="1:6" ht="13" x14ac:dyDescent="0.3">
      <c r="A35" s="41" t="s">
        <v>118</v>
      </c>
      <c r="B35" s="38" t="s">
        <v>125</v>
      </c>
      <c r="C35" s="39">
        <v>2000</v>
      </c>
      <c r="D35" s="39">
        <v>950</v>
      </c>
      <c r="E35" s="39">
        <v>800</v>
      </c>
      <c r="F35" s="40">
        <f t="shared" si="0"/>
        <v>3750</v>
      </c>
    </row>
    <row r="36" spans="1:6" ht="13" x14ac:dyDescent="0.3">
      <c r="A36" s="41" t="s">
        <v>118</v>
      </c>
      <c r="B36" s="38" t="s">
        <v>126</v>
      </c>
      <c r="C36" s="39">
        <v>745</v>
      </c>
      <c r="D36" s="39">
        <v>780</v>
      </c>
      <c r="E36" s="39">
        <v>900</v>
      </c>
      <c r="F36" s="40">
        <f t="shared" ref="F36:F61" si="1">SUM(C36:E36)</f>
        <v>2425</v>
      </c>
    </row>
    <row r="37" spans="1:6" ht="13" x14ac:dyDescent="0.3">
      <c r="A37" s="41" t="s">
        <v>118</v>
      </c>
      <c r="B37" s="38" t="s">
        <v>124</v>
      </c>
      <c r="C37" s="39">
        <v>1150</v>
      </c>
      <c r="D37" s="39">
        <v>1200</v>
      </c>
      <c r="E37" s="39">
        <v>1400</v>
      </c>
      <c r="F37" s="40">
        <f t="shared" si="1"/>
        <v>3750</v>
      </c>
    </row>
    <row r="38" spans="1:6" ht="13" x14ac:dyDescent="0.3">
      <c r="A38" s="41" t="s">
        <v>118</v>
      </c>
      <c r="B38" s="38" t="s">
        <v>122</v>
      </c>
      <c r="C38" s="39">
        <v>2780</v>
      </c>
      <c r="D38" s="39">
        <v>3590</v>
      </c>
      <c r="E38" s="39">
        <v>2300</v>
      </c>
      <c r="F38" s="40">
        <f t="shared" si="1"/>
        <v>8670</v>
      </c>
    </row>
    <row r="39" spans="1:6" ht="13" x14ac:dyDescent="0.3">
      <c r="A39" s="41" t="s">
        <v>118</v>
      </c>
      <c r="B39" s="38" t="s">
        <v>128</v>
      </c>
      <c r="C39" s="39">
        <v>3490</v>
      </c>
      <c r="D39" s="39">
        <v>32840</v>
      </c>
      <c r="E39" s="39">
        <v>3070</v>
      </c>
      <c r="F39" s="40">
        <f t="shared" si="1"/>
        <v>39400</v>
      </c>
    </row>
    <row r="40" spans="1:6" ht="13" x14ac:dyDescent="0.3">
      <c r="A40" s="41" t="s">
        <v>118</v>
      </c>
      <c r="B40" s="38" t="s">
        <v>130</v>
      </c>
      <c r="C40" s="39">
        <v>4700</v>
      </c>
      <c r="D40" s="39">
        <v>4700</v>
      </c>
      <c r="E40" s="39">
        <v>4700</v>
      </c>
      <c r="F40" s="40">
        <f t="shared" si="1"/>
        <v>14100</v>
      </c>
    </row>
    <row r="41" spans="1:6" ht="13" x14ac:dyDescent="0.3">
      <c r="A41" s="41" t="s">
        <v>118</v>
      </c>
      <c r="B41" s="38" t="s">
        <v>129</v>
      </c>
      <c r="C41" s="39">
        <v>5250</v>
      </c>
      <c r="D41" s="39">
        <v>5000</v>
      </c>
      <c r="E41" s="39">
        <v>5500</v>
      </c>
      <c r="F41" s="40">
        <f t="shared" si="1"/>
        <v>15750</v>
      </c>
    </row>
    <row r="42" spans="1:6" ht="13" x14ac:dyDescent="0.3">
      <c r="A42" s="41" t="s">
        <v>118</v>
      </c>
      <c r="B42" s="38" t="s">
        <v>127</v>
      </c>
      <c r="C42" s="39">
        <v>6980</v>
      </c>
      <c r="D42" s="39">
        <v>6310</v>
      </c>
      <c r="E42" s="39">
        <v>6375</v>
      </c>
      <c r="F42" s="40">
        <f t="shared" si="1"/>
        <v>19665</v>
      </c>
    </row>
    <row r="43" spans="1:6" ht="13" x14ac:dyDescent="0.3">
      <c r="A43" s="41" t="s">
        <v>118</v>
      </c>
      <c r="B43" s="38" t="s">
        <v>132</v>
      </c>
      <c r="C43" s="39">
        <v>11250</v>
      </c>
      <c r="D43" s="39">
        <v>11250</v>
      </c>
      <c r="E43" s="39">
        <v>11750</v>
      </c>
      <c r="F43" s="40">
        <f t="shared" si="1"/>
        <v>34250</v>
      </c>
    </row>
    <row r="44" spans="1:6" ht="13" x14ac:dyDescent="0.3">
      <c r="A44" s="41" t="s">
        <v>118</v>
      </c>
      <c r="B44" s="38" t="s">
        <v>131</v>
      </c>
      <c r="C44" s="39">
        <v>24500</v>
      </c>
      <c r="D44" s="39">
        <v>23500</v>
      </c>
      <c r="E44" s="39">
        <v>24500</v>
      </c>
      <c r="F44" s="40">
        <f t="shared" si="1"/>
        <v>72500</v>
      </c>
    </row>
    <row r="45" spans="1:6" ht="13" x14ac:dyDescent="0.3">
      <c r="A45" s="41" t="s">
        <v>118</v>
      </c>
      <c r="B45" s="38" t="s">
        <v>134</v>
      </c>
      <c r="C45" s="39">
        <v>56900</v>
      </c>
      <c r="D45" s="39">
        <v>62800</v>
      </c>
      <c r="E45" s="39">
        <v>60870</v>
      </c>
      <c r="F45" s="40">
        <f t="shared" si="1"/>
        <v>180570</v>
      </c>
    </row>
    <row r="46" spans="1:6" ht="13" x14ac:dyDescent="0.3">
      <c r="A46" s="41" t="s">
        <v>118</v>
      </c>
      <c r="B46" s="38" t="s">
        <v>133</v>
      </c>
      <c r="C46" s="39">
        <v>24290</v>
      </c>
      <c r="D46" s="39">
        <v>24050</v>
      </c>
      <c r="E46" s="39">
        <v>26600</v>
      </c>
      <c r="F46" s="40">
        <f t="shared" si="1"/>
        <v>74940</v>
      </c>
    </row>
    <row r="47" spans="1:6" ht="13" x14ac:dyDescent="0.3">
      <c r="A47" s="41" t="s">
        <v>117</v>
      </c>
      <c r="B47" s="38" t="s">
        <v>123</v>
      </c>
      <c r="C47" s="39">
        <v>775</v>
      </c>
      <c r="D47" s="39">
        <v>750</v>
      </c>
      <c r="E47" s="39">
        <v>700</v>
      </c>
      <c r="F47" s="40">
        <f t="shared" si="1"/>
        <v>2225</v>
      </c>
    </row>
    <row r="48" spans="1:6" ht="13" x14ac:dyDescent="0.3">
      <c r="A48" s="41" t="s">
        <v>117</v>
      </c>
      <c r="B48" s="38" t="s">
        <v>121</v>
      </c>
      <c r="C48" s="39">
        <v>700</v>
      </c>
      <c r="D48" s="39">
        <v>750</v>
      </c>
      <c r="E48" s="39">
        <v>750</v>
      </c>
      <c r="F48" s="40">
        <f t="shared" si="1"/>
        <v>2200</v>
      </c>
    </row>
    <row r="49" spans="1:6" ht="13" x14ac:dyDescent="0.3">
      <c r="A49" s="41" t="s">
        <v>117</v>
      </c>
      <c r="B49" s="38" t="s">
        <v>66</v>
      </c>
      <c r="C49" s="39">
        <v>300</v>
      </c>
      <c r="D49" s="39">
        <v>100</v>
      </c>
      <c r="E49" s="39">
        <v>150</v>
      </c>
      <c r="F49" s="40">
        <f t="shared" si="1"/>
        <v>550</v>
      </c>
    </row>
    <row r="50" spans="1:6" ht="13" x14ac:dyDescent="0.3">
      <c r="A50" s="41" t="s">
        <v>117</v>
      </c>
      <c r="B50" s="38" t="s">
        <v>126</v>
      </c>
      <c r="C50" s="39">
        <v>2000</v>
      </c>
      <c r="D50" s="39">
        <v>1800</v>
      </c>
      <c r="E50" s="39">
        <v>1900</v>
      </c>
      <c r="F50" s="40">
        <f t="shared" si="1"/>
        <v>5700</v>
      </c>
    </row>
    <row r="51" spans="1:6" ht="13" x14ac:dyDescent="0.3">
      <c r="A51" s="41" t="s">
        <v>117</v>
      </c>
      <c r="B51" s="38" t="s">
        <v>125</v>
      </c>
      <c r="C51" s="39">
        <v>2000</v>
      </c>
      <c r="D51" s="39">
        <v>950</v>
      </c>
      <c r="E51" s="39">
        <v>800</v>
      </c>
      <c r="F51" s="40">
        <f t="shared" si="1"/>
        <v>3750</v>
      </c>
    </row>
    <row r="52" spans="1:6" ht="13" x14ac:dyDescent="0.3">
      <c r="A52" s="41" t="s">
        <v>117</v>
      </c>
      <c r="B52" s="38" t="s">
        <v>128</v>
      </c>
      <c r="C52" s="39">
        <v>1250</v>
      </c>
      <c r="D52" s="39">
        <v>1250</v>
      </c>
      <c r="E52" s="39">
        <v>1250</v>
      </c>
      <c r="F52" s="40">
        <f t="shared" si="1"/>
        <v>3750</v>
      </c>
    </row>
    <row r="53" spans="1:6" ht="13" x14ac:dyDescent="0.3">
      <c r="A53" s="41" t="s">
        <v>117</v>
      </c>
      <c r="B53" s="38" t="s">
        <v>124</v>
      </c>
      <c r="C53" s="39">
        <v>1150</v>
      </c>
      <c r="D53" s="39">
        <v>1200</v>
      </c>
      <c r="E53" s="39">
        <v>1435</v>
      </c>
      <c r="F53" s="40">
        <f t="shared" si="1"/>
        <v>3785</v>
      </c>
    </row>
    <row r="54" spans="1:6" ht="13" x14ac:dyDescent="0.3">
      <c r="A54" s="41" t="s">
        <v>117</v>
      </c>
      <c r="B54" s="38" t="s">
        <v>127</v>
      </c>
      <c r="C54" s="39">
        <v>3800</v>
      </c>
      <c r="D54" s="39">
        <v>3700</v>
      </c>
      <c r="E54" s="39">
        <v>3750</v>
      </c>
      <c r="F54" s="40">
        <f t="shared" si="1"/>
        <v>11250</v>
      </c>
    </row>
    <row r="55" spans="1:6" ht="13" x14ac:dyDescent="0.3">
      <c r="A55" s="41" t="s">
        <v>117</v>
      </c>
      <c r="B55" s="38" t="s">
        <v>122</v>
      </c>
      <c r="C55" s="39">
        <v>5000</v>
      </c>
      <c r="D55" s="39">
        <v>4800</v>
      </c>
      <c r="E55" s="39">
        <v>4545</v>
      </c>
      <c r="F55" s="40">
        <f t="shared" si="1"/>
        <v>14345</v>
      </c>
    </row>
    <row r="56" spans="1:6" ht="13" x14ac:dyDescent="0.3">
      <c r="A56" s="41" t="s">
        <v>117</v>
      </c>
      <c r="B56" s="38" t="s">
        <v>130</v>
      </c>
      <c r="C56" s="39">
        <v>5000</v>
      </c>
      <c r="D56" s="39">
        <v>5000</v>
      </c>
      <c r="E56" s="39">
        <v>5000</v>
      </c>
      <c r="F56" s="40">
        <f t="shared" si="1"/>
        <v>15000</v>
      </c>
    </row>
    <row r="57" spans="1:6" ht="13" x14ac:dyDescent="0.3">
      <c r="A57" s="41" t="s">
        <v>117</v>
      </c>
      <c r="B57" s="38" t="s">
        <v>129</v>
      </c>
      <c r="C57" s="39">
        <v>5250</v>
      </c>
      <c r="D57" s="39">
        <v>5335</v>
      </c>
      <c r="E57" s="39">
        <v>5500</v>
      </c>
      <c r="F57" s="40">
        <f t="shared" si="1"/>
        <v>16085</v>
      </c>
    </row>
    <row r="58" spans="1:6" ht="13" x14ac:dyDescent="0.3">
      <c r="A58" s="41" t="s">
        <v>117</v>
      </c>
      <c r="B58" s="38" t="s">
        <v>132</v>
      </c>
      <c r="C58" s="39">
        <v>10250</v>
      </c>
      <c r="D58" s="39">
        <v>10250</v>
      </c>
      <c r="E58" s="39">
        <v>10750</v>
      </c>
      <c r="F58" s="40">
        <f t="shared" si="1"/>
        <v>31250</v>
      </c>
    </row>
    <row r="59" spans="1:6" ht="13" x14ac:dyDescent="0.3">
      <c r="A59" s="41" t="s">
        <v>117</v>
      </c>
      <c r="B59" s="38" t="s">
        <v>131</v>
      </c>
      <c r="C59" s="39">
        <v>14500</v>
      </c>
      <c r="D59" s="39">
        <v>13500</v>
      </c>
      <c r="E59" s="39">
        <v>15500</v>
      </c>
      <c r="F59" s="40">
        <f t="shared" si="1"/>
        <v>43500</v>
      </c>
    </row>
    <row r="60" spans="1:6" ht="13" x14ac:dyDescent="0.3">
      <c r="A60" s="41" t="s">
        <v>117</v>
      </c>
      <c r="B60" s="38" t="s">
        <v>134</v>
      </c>
      <c r="C60" s="39">
        <v>72000</v>
      </c>
      <c r="D60" s="39">
        <v>70000</v>
      </c>
      <c r="E60" s="39">
        <v>70000</v>
      </c>
      <c r="F60" s="40">
        <f t="shared" si="1"/>
        <v>212000</v>
      </c>
    </row>
    <row r="61" spans="1:6" ht="13.5" thickBot="1" x14ac:dyDescent="0.35">
      <c r="A61" s="42" t="s">
        <v>117</v>
      </c>
      <c r="B61" s="43" t="s">
        <v>133</v>
      </c>
      <c r="C61" s="44">
        <v>25000</v>
      </c>
      <c r="D61" s="44">
        <v>24000</v>
      </c>
      <c r="E61" s="44">
        <v>26000</v>
      </c>
      <c r="F61" s="45">
        <f t="shared" si="1"/>
        <v>75000</v>
      </c>
    </row>
  </sheetData>
  <phoneticPr fontId="0" type="noConversion"/>
  <dataValidations count="1">
    <dataValidation type="list" allowBlank="1" showInputMessage="1" showErrorMessage="1" sqref="J5" xr:uid="{016B35D7-09F2-45AE-9A0C-49E02AE1085B}">
      <formula1>$P$4:$P$8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46"/>
    <col min="2" max="2" width="12.1796875" style="46" customWidth="1"/>
    <col min="3" max="3" width="12.81640625" style="46" customWidth="1"/>
    <col min="4" max="4" width="15.7265625" style="46" customWidth="1"/>
    <col min="5" max="5" width="9.54296875" style="46" customWidth="1"/>
    <col min="6" max="6" width="10.453125" style="46" customWidth="1"/>
    <col min="7" max="7" width="11.1796875" style="46" customWidth="1"/>
    <col min="8" max="16384" width="9.1796875" style="46"/>
  </cols>
  <sheetData>
    <row r="1" spans="1:8" ht="16.5" x14ac:dyDescent="0.35">
      <c r="A1" s="85" t="s">
        <v>294</v>
      </c>
      <c r="B1" s="85"/>
      <c r="C1" s="85"/>
      <c r="D1" s="85"/>
      <c r="E1" s="85"/>
      <c r="F1" s="85"/>
      <c r="G1" s="85"/>
      <c r="H1" s="85"/>
    </row>
    <row r="2" spans="1:8" ht="16.5" x14ac:dyDescent="0.35">
      <c r="A2" s="86" t="s">
        <v>743</v>
      </c>
      <c r="B2" s="86"/>
      <c r="C2" s="86"/>
      <c r="D2" s="86"/>
      <c r="E2" s="86"/>
      <c r="F2" s="86"/>
      <c r="G2" s="86"/>
      <c r="H2" s="86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" thickBot="1" x14ac:dyDescent="0.4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3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3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3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3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3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3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3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3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3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3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3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3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3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 x14ac:dyDescent="0.3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3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3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3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3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3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3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3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3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3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3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3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 x14ac:dyDescent="0.3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3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3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3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 x14ac:dyDescent="0.3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3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>G35*1.5</f>
        <v>11122.5</v>
      </c>
      <c r="G35" s="46">
        <v>7415</v>
      </c>
      <c r="H35" s="55" t="s">
        <v>326</v>
      </c>
    </row>
    <row r="36" spans="1:8" x14ac:dyDescent="0.3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 x14ac:dyDescent="0.3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2">G37*1.25</f>
        <v>9268.75</v>
      </c>
      <c r="G37" s="46">
        <v>7415</v>
      </c>
      <c r="H37" s="55" t="s">
        <v>328</v>
      </c>
    </row>
    <row r="38" spans="1:8" x14ac:dyDescent="0.3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12206.25</v>
      </c>
      <c r="G38" s="46">
        <v>9765</v>
      </c>
      <c r="H38" s="55" t="s">
        <v>329</v>
      </c>
    </row>
    <row r="39" spans="1:8" x14ac:dyDescent="0.3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11190</v>
      </c>
      <c r="G39" s="46">
        <v>8952</v>
      </c>
      <c r="H39" s="55" t="s">
        <v>330</v>
      </c>
    </row>
    <row r="40" spans="1:8" x14ac:dyDescent="0.3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6233.75</v>
      </c>
      <c r="G40" s="46">
        <v>4987</v>
      </c>
      <c r="H40" s="55" t="s">
        <v>331</v>
      </c>
    </row>
    <row r="41" spans="1:8" x14ac:dyDescent="0.3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11190</v>
      </c>
      <c r="G41" s="46">
        <v>8952</v>
      </c>
      <c r="H41" s="55" t="s">
        <v>332</v>
      </c>
    </row>
    <row r="42" spans="1:8" x14ac:dyDescent="0.3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6233.75</v>
      </c>
      <c r="G42" s="46">
        <v>4987</v>
      </c>
      <c r="H42" s="55" t="s">
        <v>333</v>
      </c>
    </row>
    <row r="43" spans="1:8" x14ac:dyDescent="0.3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12182.5</v>
      </c>
      <c r="G43" s="46">
        <v>9746</v>
      </c>
      <c r="H43" s="55" t="s">
        <v>334</v>
      </c>
    </row>
    <row r="44" spans="1:8" x14ac:dyDescent="0.3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722.5</v>
      </c>
      <c r="G44" s="46">
        <v>578</v>
      </c>
      <c r="H44" s="55" t="s">
        <v>335</v>
      </c>
    </row>
    <row r="45" spans="1:8" x14ac:dyDescent="0.3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12182.5</v>
      </c>
      <c r="G45" s="46">
        <v>9746</v>
      </c>
      <c r="H45" s="55" t="s">
        <v>336</v>
      </c>
    </row>
    <row r="46" spans="1:8" x14ac:dyDescent="0.3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722.5</v>
      </c>
      <c r="G46" s="46">
        <v>578</v>
      </c>
      <c r="H46" s="55" t="s">
        <v>337</v>
      </c>
    </row>
    <row r="47" spans="1:8" x14ac:dyDescent="0.3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2"/>
        <v>12182.5</v>
      </c>
      <c r="G47" s="46">
        <v>9746</v>
      </c>
      <c r="H47" s="55" t="s">
        <v>338</v>
      </c>
    </row>
    <row r="48" spans="1:8" x14ac:dyDescent="0.3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2"/>
        <v>4483.75</v>
      </c>
      <c r="G48" s="46">
        <v>3587</v>
      </c>
      <c r="H48" s="55" t="s">
        <v>339</v>
      </c>
    </row>
    <row r="49" spans="1:8" x14ac:dyDescent="0.3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2"/>
        <v>12182.5</v>
      </c>
      <c r="G49" s="46">
        <v>9746</v>
      </c>
      <c r="H49" s="55" t="s">
        <v>340</v>
      </c>
    </row>
    <row r="50" spans="1:8" x14ac:dyDescent="0.3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2"/>
        <v>4483.75</v>
      </c>
      <c r="G50" s="46">
        <v>3587</v>
      </c>
      <c r="H50" s="55" t="s">
        <v>341</v>
      </c>
    </row>
    <row r="51" spans="1:8" x14ac:dyDescent="0.3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2"/>
        <v>2956.25</v>
      </c>
      <c r="G51" s="46">
        <v>2365</v>
      </c>
      <c r="H51" s="55" t="s">
        <v>342</v>
      </c>
    </row>
    <row r="52" spans="1:8" x14ac:dyDescent="0.3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2"/>
        <v>12163.75</v>
      </c>
      <c r="G52" s="46">
        <v>9731</v>
      </c>
      <c r="H52" s="55" t="s">
        <v>343</v>
      </c>
    </row>
    <row r="53" spans="1:8" x14ac:dyDescent="0.3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2"/>
        <v>2956.25</v>
      </c>
      <c r="G53" s="46">
        <v>2365</v>
      </c>
      <c r="H53" s="55" t="s">
        <v>344</v>
      </c>
    </row>
    <row r="54" spans="1:8" x14ac:dyDescent="0.3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2"/>
        <v>12163.75</v>
      </c>
      <c r="G54" s="46">
        <v>9731</v>
      </c>
      <c r="H54" s="55" t="s">
        <v>345</v>
      </c>
    </row>
    <row r="55" spans="1:8" x14ac:dyDescent="0.3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2"/>
        <v>1248.75</v>
      </c>
      <c r="G55" s="46">
        <v>999</v>
      </c>
      <c r="H55" s="55" t="s">
        <v>346</v>
      </c>
    </row>
    <row r="56" spans="1:8" x14ac:dyDescent="0.3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2"/>
        <v>196.25</v>
      </c>
      <c r="G56" s="46">
        <v>157</v>
      </c>
      <c r="H56" s="55" t="s">
        <v>347</v>
      </c>
    </row>
    <row r="57" spans="1:8" x14ac:dyDescent="0.3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2"/>
        <v>1248.75</v>
      </c>
      <c r="G57" s="46">
        <v>999</v>
      </c>
      <c r="H57" s="55" t="s">
        <v>348</v>
      </c>
    </row>
    <row r="58" spans="1:8" x14ac:dyDescent="0.3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2"/>
        <v>196.25</v>
      </c>
      <c r="G58" s="46">
        <v>157</v>
      </c>
      <c r="H58" s="55" t="s">
        <v>349</v>
      </c>
    </row>
    <row r="59" spans="1:8" x14ac:dyDescent="0.3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2"/>
        <v>4483.75</v>
      </c>
      <c r="G59" s="46">
        <v>3587</v>
      </c>
      <c r="H59" s="55" t="s">
        <v>350</v>
      </c>
    </row>
    <row r="60" spans="1:8" x14ac:dyDescent="0.3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2"/>
        <v>12038.75</v>
      </c>
      <c r="G60" s="46">
        <v>9631</v>
      </c>
      <c r="H60" s="55" t="s">
        <v>351</v>
      </c>
    </row>
    <row r="61" spans="1:8" x14ac:dyDescent="0.3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2"/>
        <v>4483.75</v>
      </c>
      <c r="G61" s="46">
        <v>3587</v>
      </c>
      <c r="H61" s="55" t="s">
        <v>352</v>
      </c>
    </row>
    <row r="62" spans="1:8" x14ac:dyDescent="0.3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2"/>
        <v>12038.75</v>
      </c>
      <c r="G62" s="46">
        <v>9631</v>
      </c>
      <c r="H62" s="55" t="s">
        <v>353</v>
      </c>
    </row>
    <row r="63" spans="1:8" x14ac:dyDescent="0.3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2"/>
        <v>1972.5</v>
      </c>
      <c r="G63" s="46">
        <v>1578</v>
      </c>
      <c r="H63" s="55" t="s">
        <v>354</v>
      </c>
    </row>
    <row r="64" spans="1:8" x14ac:dyDescent="0.3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2"/>
        <v>5733.75</v>
      </c>
      <c r="G64" s="46">
        <v>4587</v>
      </c>
      <c r="H64" s="55" t="s">
        <v>355</v>
      </c>
    </row>
    <row r="65" spans="1:8" x14ac:dyDescent="0.3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2"/>
        <v>1972.5</v>
      </c>
      <c r="G65" s="46">
        <v>1578</v>
      </c>
      <c r="H65" s="55" t="s">
        <v>356</v>
      </c>
    </row>
    <row r="66" spans="1:8" x14ac:dyDescent="0.3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2"/>
        <v>5733.75</v>
      </c>
      <c r="G66" s="46">
        <v>4587</v>
      </c>
      <c r="H66" s="55" t="s">
        <v>357</v>
      </c>
    </row>
    <row r="67" spans="1:8" x14ac:dyDescent="0.3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2"/>
        <v>9865</v>
      </c>
      <c r="G67" s="46">
        <v>7892</v>
      </c>
      <c r="H67" s="55" t="s">
        <v>358</v>
      </c>
    </row>
    <row r="68" spans="1:8" x14ac:dyDescent="0.3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2"/>
        <v>1972.5</v>
      </c>
      <c r="G68" s="46">
        <v>1578</v>
      </c>
      <c r="H68" s="55" t="s">
        <v>359</v>
      </c>
    </row>
    <row r="69" spans="1:8" x14ac:dyDescent="0.3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2"/>
        <v>5858.75</v>
      </c>
      <c r="G69" s="46">
        <v>4687</v>
      </c>
      <c r="H69" s="55" t="s">
        <v>360</v>
      </c>
    </row>
    <row r="70" spans="1:8" x14ac:dyDescent="0.3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2"/>
        <v>1705</v>
      </c>
      <c r="G70" s="46">
        <v>1364</v>
      </c>
      <c r="H70" s="55" t="s">
        <v>361</v>
      </c>
    </row>
    <row r="71" spans="1:8" x14ac:dyDescent="0.3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2"/>
        <v>9865</v>
      </c>
      <c r="G71" s="46">
        <v>7892</v>
      </c>
      <c r="H71" s="55" t="s">
        <v>362</v>
      </c>
    </row>
    <row r="72" spans="1:8" x14ac:dyDescent="0.3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2"/>
        <v>1972.5</v>
      </c>
      <c r="G72" s="46">
        <v>1578</v>
      </c>
      <c r="H72" s="55" t="s">
        <v>363</v>
      </c>
    </row>
    <row r="73" spans="1:8" x14ac:dyDescent="0.3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2"/>
        <v>5858.75</v>
      </c>
      <c r="G73" s="46">
        <v>4687</v>
      </c>
      <c r="H73" s="55" t="s">
        <v>364</v>
      </c>
    </row>
    <row r="74" spans="1:8" x14ac:dyDescent="0.3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2"/>
        <v>1705</v>
      </c>
      <c r="G74" s="46">
        <v>1364</v>
      </c>
      <c r="H74" s="55" t="s">
        <v>365</v>
      </c>
    </row>
    <row r="75" spans="1:8" x14ac:dyDescent="0.3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2"/>
        <v>7327.5</v>
      </c>
      <c r="G75" s="46">
        <v>5862</v>
      </c>
      <c r="H75" s="55" t="s">
        <v>366</v>
      </c>
    </row>
    <row r="76" spans="1:8" x14ac:dyDescent="0.3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2"/>
        <v>9268.75</v>
      </c>
      <c r="G76" s="46">
        <v>7415</v>
      </c>
      <c r="H76" s="55" t="s">
        <v>367</v>
      </c>
    </row>
    <row r="77" spans="1:8" x14ac:dyDescent="0.3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2"/>
        <v>11190</v>
      </c>
      <c r="G77" s="46">
        <v>8952</v>
      </c>
      <c r="H77" s="55" t="s">
        <v>368</v>
      </c>
    </row>
    <row r="78" spans="1:8" x14ac:dyDescent="0.3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2"/>
        <v>12182.5</v>
      </c>
      <c r="G78" s="46">
        <v>9746</v>
      </c>
      <c r="H78" s="55" t="s">
        <v>369</v>
      </c>
    </row>
    <row r="79" spans="1:8" x14ac:dyDescent="0.3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2"/>
        <v>1972.5</v>
      </c>
      <c r="G79" s="46">
        <v>1578</v>
      </c>
      <c r="H79" s="55" t="s">
        <v>370</v>
      </c>
    </row>
    <row r="80" spans="1:8" x14ac:dyDescent="0.3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2"/>
        <v>7327.5</v>
      </c>
      <c r="G80" s="46">
        <v>5862</v>
      </c>
      <c r="H80" s="55" t="s">
        <v>371</v>
      </c>
    </row>
    <row r="81" spans="1:8" x14ac:dyDescent="0.3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2"/>
        <v>9268.75</v>
      </c>
      <c r="G81" s="46">
        <v>7415</v>
      </c>
      <c r="H81" s="55" t="s">
        <v>372</v>
      </c>
    </row>
    <row r="82" spans="1:8" x14ac:dyDescent="0.3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2"/>
        <v>11190</v>
      </c>
      <c r="G82" s="46">
        <v>8952</v>
      </c>
      <c r="H82" s="55" t="s">
        <v>373</v>
      </c>
    </row>
    <row r="83" spans="1:8" x14ac:dyDescent="0.3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2"/>
        <v>12182.5</v>
      </c>
      <c r="G83" s="46">
        <v>9746</v>
      </c>
      <c r="H83" s="55" t="s">
        <v>374</v>
      </c>
    </row>
    <row r="84" spans="1:8" x14ac:dyDescent="0.3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2"/>
        <v>1972.5</v>
      </c>
      <c r="G84" s="46">
        <v>1578</v>
      </c>
      <c r="H84" s="55" t="s">
        <v>375</v>
      </c>
    </row>
    <row r="85" spans="1:8" x14ac:dyDescent="0.3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2"/>
        <v>9865</v>
      </c>
      <c r="G85" s="46">
        <v>7892</v>
      </c>
      <c r="H85" s="55" t="s">
        <v>376</v>
      </c>
    </row>
    <row r="86" spans="1:8" x14ac:dyDescent="0.3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2"/>
        <v>9982.5</v>
      </c>
      <c r="G86" s="46">
        <v>7986</v>
      </c>
      <c r="H86" s="55" t="s">
        <v>377</v>
      </c>
    </row>
    <row r="87" spans="1:8" x14ac:dyDescent="0.3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2"/>
        <v>9865</v>
      </c>
      <c r="G87" s="46">
        <v>7892</v>
      </c>
      <c r="H87" s="55" t="s">
        <v>378</v>
      </c>
    </row>
    <row r="88" spans="1:8" x14ac:dyDescent="0.3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2"/>
        <v>9982.5</v>
      </c>
      <c r="G88" s="46">
        <v>7986</v>
      </c>
      <c r="H88" s="55" t="s">
        <v>379</v>
      </c>
    </row>
    <row r="89" spans="1:8" x14ac:dyDescent="0.3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2"/>
        <v>5858.75</v>
      </c>
      <c r="G89" s="46">
        <v>4687</v>
      </c>
      <c r="H89" s="55" t="s">
        <v>380</v>
      </c>
    </row>
    <row r="90" spans="1:8" x14ac:dyDescent="0.3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2"/>
        <v>1705</v>
      </c>
      <c r="G90" s="46">
        <v>1364</v>
      </c>
      <c r="H90" s="55" t="s">
        <v>381</v>
      </c>
    </row>
    <row r="91" spans="1:8" x14ac:dyDescent="0.3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2"/>
        <v>5858.75</v>
      </c>
      <c r="G91" s="46">
        <v>4687</v>
      </c>
      <c r="H91" s="55" t="s">
        <v>382</v>
      </c>
    </row>
    <row r="92" spans="1:8" x14ac:dyDescent="0.3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2"/>
        <v>1705</v>
      </c>
      <c r="G92" s="46">
        <v>1364</v>
      </c>
      <c r="H92" s="55" t="s">
        <v>383</v>
      </c>
    </row>
    <row r="93" spans="1:8" x14ac:dyDescent="0.3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2"/>
        <v>622.5</v>
      </c>
      <c r="G93" s="46">
        <v>498</v>
      </c>
      <c r="H93" s="55" t="s">
        <v>384</v>
      </c>
    </row>
    <row r="94" spans="1:8" x14ac:dyDescent="0.3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2"/>
        <v>6118.75</v>
      </c>
      <c r="G94" s="46">
        <v>4895</v>
      </c>
      <c r="H94" s="55" t="s">
        <v>385</v>
      </c>
    </row>
    <row r="95" spans="1:8" x14ac:dyDescent="0.3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2"/>
        <v>622.5</v>
      </c>
      <c r="G95" s="46">
        <v>498</v>
      </c>
      <c r="H95" s="55" t="s">
        <v>386</v>
      </c>
    </row>
    <row r="96" spans="1:8" x14ac:dyDescent="0.3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2"/>
        <v>6118.75</v>
      </c>
      <c r="G96" s="46">
        <v>4895</v>
      </c>
      <c r="H96" s="55" t="s">
        <v>387</v>
      </c>
    </row>
    <row r="97" spans="1:8" x14ac:dyDescent="0.3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2"/>
        <v>6120</v>
      </c>
      <c r="G97" s="46">
        <v>4896</v>
      </c>
      <c r="H97" s="55" t="s">
        <v>388</v>
      </c>
    </row>
    <row r="98" spans="1:8" x14ac:dyDescent="0.3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2"/>
        <v>5733.75</v>
      </c>
      <c r="G98" s="46">
        <v>4587</v>
      </c>
      <c r="H98" s="55" t="s">
        <v>389</v>
      </c>
    </row>
    <row r="99" spans="1:8" x14ac:dyDescent="0.3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2"/>
        <v>6120</v>
      </c>
      <c r="G99" s="46">
        <v>4896</v>
      </c>
      <c r="H99" s="55" t="s">
        <v>390</v>
      </c>
    </row>
    <row r="100" spans="1:8" x14ac:dyDescent="0.3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2"/>
        <v>5733.75</v>
      </c>
      <c r="G100" s="46">
        <v>4587</v>
      </c>
      <c r="H100" s="55" t="s">
        <v>391</v>
      </c>
    </row>
    <row r="101" spans="1:8" x14ac:dyDescent="0.3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3">G101*1.25</f>
        <v>4483.75</v>
      </c>
      <c r="G101" s="46">
        <v>3587</v>
      </c>
      <c r="H101" s="55" t="s">
        <v>392</v>
      </c>
    </row>
    <row r="102" spans="1:8" x14ac:dyDescent="0.3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3"/>
        <v>9865</v>
      </c>
      <c r="G102" s="46">
        <v>7892</v>
      </c>
      <c r="H102" s="55" t="s">
        <v>393</v>
      </c>
    </row>
    <row r="103" spans="1:8" x14ac:dyDescent="0.3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3"/>
        <v>4483.75</v>
      </c>
      <c r="G103" s="46">
        <v>3587</v>
      </c>
      <c r="H103" s="55" t="s">
        <v>394</v>
      </c>
    </row>
    <row r="104" spans="1:8" x14ac:dyDescent="0.3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3"/>
        <v>9865</v>
      </c>
      <c r="G104" s="46">
        <v>7892</v>
      </c>
      <c r="H104" s="55" t="s">
        <v>395</v>
      </c>
    </row>
    <row r="105" spans="1:8" x14ac:dyDescent="0.3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3"/>
        <v>6120</v>
      </c>
      <c r="G105" s="46">
        <v>4896</v>
      </c>
      <c r="H105" s="55" t="s">
        <v>396</v>
      </c>
    </row>
    <row r="106" spans="1:8" x14ac:dyDescent="0.3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3"/>
        <v>5733.75</v>
      </c>
      <c r="G106" s="46">
        <v>4587</v>
      </c>
      <c r="H106" s="55" t="s">
        <v>397</v>
      </c>
    </row>
    <row r="107" spans="1:8" x14ac:dyDescent="0.3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3"/>
        <v>6098.75</v>
      </c>
      <c r="G107" s="46">
        <v>4879</v>
      </c>
      <c r="H107" s="55" t="s">
        <v>398</v>
      </c>
    </row>
    <row r="108" spans="1:8" x14ac:dyDescent="0.3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3"/>
        <v>6120</v>
      </c>
      <c r="G108" s="46">
        <v>4896</v>
      </c>
      <c r="H108" s="55" t="s">
        <v>399</v>
      </c>
    </row>
    <row r="109" spans="1:8" x14ac:dyDescent="0.3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3"/>
        <v>5733.75</v>
      </c>
      <c r="G109" s="46">
        <v>4587</v>
      </c>
      <c r="H109" s="55" t="s">
        <v>400</v>
      </c>
    </row>
    <row r="110" spans="1:8" x14ac:dyDescent="0.3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3"/>
        <v>6098.75</v>
      </c>
      <c r="G110" s="46">
        <v>4879</v>
      </c>
      <c r="H110" s="55" t="s">
        <v>401</v>
      </c>
    </row>
    <row r="111" spans="1:8" x14ac:dyDescent="0.3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3"/>
        <v>5733.75</v>
      </c>
      <c r="G111" s="46">
        <v>4587</v>
      </c>
      <c r="H111" s="55" t="s">
        <v>402</v>
      </c>
    </row>
    <row r="112" spans="1:8" x14ac:dyDescent="0.3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3"/>
        <v>7905</v>
      </c>
      <c r="G112" s="46">
        <v>6324</v>
      </c>
      <c r="H112" s="55" t="s">
        <v>403</v>
      </c>
    </row>
    <row r="113" spans="1:8" x14ac:dyDescent="0.3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3"/>
        <v>5733.75</v>
      </c>
      <c r="G113" s="46">
        <v>4587</v>
      </c>
      <c r="H113" s="55" t="s">
        <v>404</v>
      </c>
    </row>
    <row r="114" spans="1:8" x14ac:dyDescent="0.3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3"/>
        <v>7905</v>
      </c>
      <c r="G114" s="46">
        <v>6324</v>
      </c>
      <c r="H114" s="55" t="s">
        <v>405</v>
      </c>
    </row>
    <row r="115" spans="1:8" x14ac:dyDescent="0.3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3"/>
        <v>7028.75</v>
      </c>
      <c r="G115" s="46">
        <v>5623</v>
      </c>
      <c r="H115" s="55" t="s">
        <v>406</v>
      </c>
    </row>
    <row r="116" spans="1:8" x14ac:dyDescent="0.3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3"/>
        <v>9160</v>
      </c>
      <c r="G116" s="46">
        <v>7328</v>
      </c>
      <c r="H116" s="55" t="s">
        <v>407</v>
      </c>
    </row>
    <row r="117" spans="1:8" x14ac:dyDescent="0.3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3"/>
        <v>7028.75</v>
      </c>
      <c r="G117" s="46">
        <v>5623</v>
      </c>
      <c r="H117" s="55" t="s">
        <v>408</v>
      </c>
    </row>
    <row r="118" spans="1:8" x14ac:dyDescent="0.3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3"/>
        <v>9160</v>
      </c>
      <c r="G118" s="46">
        <v>7328</v>
      </c>
      <c r="H118" s="55" t="s">
        <v>409</v>
      </c>
    </row>
    <row r="119" spans="1:8" x14ac:dyDescent="0.3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3"/>
        <v>7028.75</v>
      </c>
      <c r="G119" s="46">
        <v>5623</v>
      </c>
      <c r="H119" s="55" t="s">
        <v>410</v>
      </c>
    </row>
    <row r="120" spans="1:8" x14ac:dyDescent="0.3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3"/>
        <v>3247.5</v>
      </c>
      <c r="G120" s="46">
        <v>2598</v>
      </c>
      <c r="H120" s="55" t="s">
        <v>411</v>
      </c>
    </row>
    <row r="121" spans="1:8" x14ac:dyDescent="0.3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3"/>
        <v>7028.75</v>
      </c>
      <c r="G121" s="46">
        <v>5623</v>
      </c>
      <c r="H121" s="55" t="s">
        <v>412</v>
      </c>
    </row>
    <row r="122" spans="1:8" x14ac:dyDescent="0.3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3"/>
        <v>3247.5</v>
      </c>
      <c r="G122" s="46">
        <v>2598</v>
      </c>
      <c r="H122" s="55" t="s">
        <v>413</v>
      </c>
    </row>
    <row r="123" spans="1:8" x14ac:dyDescent="0.3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3"/>
        <v>622.5</v>
      </c>
      <c r="G123" s="46">
        <v>498</v>
      </c>
      <c r="H123" s="55" t="s">
        <v>414</v>
      </c>
    </row>
    <row r="124" spans="1:8" x14ac:dyDescent="0.3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3"/>
        <v>5733.75</v>
      </c>
      <c r="G124" s="46">
        <v>4587</v>
      </c>
      <c r="H124" s="55" t="s">
        <v>415</v>
      </c>
    </row>
    <row r="125" spans="1:8" x14ac:dyDescent="0.3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3"/>
        <v>622.5</v>
      </c>
      <c r="G125" s="46">
        <v>498</v>
      </c>
      <c r="H125" s="55" t="s">
        <v>416</v>
      </c>
    </row>
    <row r="126" spans="1:8" x14ac:dyDescent="0.3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3"/>
        <v>5733.75</v>
      </c>
      <c r="G126" s="46">
        <v>4587</v>
      </c>
      <c r="H126" s="55" t="s">
        <v>417</v>
      </c>
    </row>
    <row r="127" spans="1:8" x14ac:dyDescent="0.3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3"/>
        <v>3247.5</v>
      </c>
      <c r="G127" s="46">
        <v>2598</v>
      </c>
      <c r="H127" s="55" t="s">
        <v>418</v>
      </c>
    </row>
    <row r="128" spans="1:8" x14ac:dyDescent="0.3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3"/>
        <v>2570</v>
      </c>
      <c r="G128" s="46">
        <v>2056</v>
      </c>
      <c r="H128" s="55" t="s">
        <v>419</v>
      </c>
    </row>
    <row r="129" spans="1:8" x14ac:dyDescent="0.3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3"/>
        <v>3247.5</v>
      </c>
      <c r="G129" s="46">
        <v>2598</v>
      </c>
      <c r="H129" s="55" t="s">
        <v>420</v>
      </c>
    </row>
    <row r="130" spans="1:8" x14ac:dyDescent="0.3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3"/>
        <v>2570</v>
      </c>
      <c r="G130" s="46">
        <v>2056</v>
      </c>
      <c r="H130" s="55" t="s">
        <v>421</v>
      </c>
    </row>
    <row r="131" spans="1:8" x14ac:dyDescent="0.3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3"/>
        <v>10308.75</v>
      </c>
      <c r="G131" s="46">
        <v>8247</v>
      </c>
      <c r="H131" s="55" t="s">
        <v>422</v>
      </c>
    </row>
    <row r="132" spans="1:8" x14ac:dyDescent="0.3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3"/>
        <v>11026.25</v>
      </c>
      <c r="G132" s="46">
        <v>8821</v>
      </c>
      <c r="H132" s="55" t="s">
        <v>423</v>
      </c>
    </row>
    <row r="133" spans="1:8" x14ac:dyDescent="0.3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3"/>
        <v>10308.75</v>
      </c>
      <c r="G133" s="46">
        <v>8247</v>
      </c>
      <c r="H133" s="55" t="s">
        <v>424</v>
      </c>
    </row>
    <row r="134" spans="1:8" x14ac:dyDescent="0.3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3"/>
        <v>11026.25</v>
      </c>
      <c r="G134" s="46">
        <v>8821</v>
      </c>
      <c r="H134" s="55" t="s">
        <v>425</v>
      </c>
    </row>
    <row r="135" spans="1:8" x14ac:dyDescent="0.3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3"/>
        <v>7360</v>
      </c>
      <c r="G135" s="46">
        <v>5888</v>
      </c>
      <c r="H135" s="55" t="s">
        <v>426</v>
      </c>
    </row>
    <row r="136" spans="1:8" x14ac:dyDescent="0.3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3"/>
        <v>11177.5</v>
      </c>
      <c r="G136" s="46">
        <v>8942</v>
      </c>
      <c r="H136" s="55" t="s">
        <v>427</v>
      </c>
    </row>
    <row r="137" spans="1:8" x14ac:dyDescent="0.3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3"/>
        <v>3355</v>
      </c>
      <c r="G137" s="46">
        <v>2684</v>
      </c>
      <c r="H137" s="55" t="s">
        <v>428</v>
      </c>
    </row>
    <row r="138" spans="1:8" x14ac:dyDescent="0.3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3"/>
        <v>7360</v>
      </c>
      <c r="G138" s="46">
        <v>5888</v>
      </c>
      <c r="H138" s="55" t="s">
        <v>429</v>
      </c>
    </row>
    <row r="139" spans="1:8" x14ac:dyDescent="0.3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3"/>
        <v>11177.5</v>
      </c>
      <c r="G139" s="46">
        <v>8942</v>
      </c>
      <c r="H139" s="55" t="s">
        <v>430</v>
      </c>
    </row>
    <row r="140" spans="1:8" x14ac:dyDescent="0.3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3"/>
        <v>3355</v>
      </c>
      <c r="G140" s="46">
        <v>2684</v>
      </c>
      <c r="H140" s="55" t="s">
        <v>431</v>
      </c>
    </row>
    <row r="141" spans="1:8" x14ac:dyDescent="0.3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3"/>
        <v>7360</v>
      </c>
      <c r="G141" s="46">
        <v>5888</v>
      </c>
      <c r="H141" s="55" t="s">
        <v>432</v>
      </c>
    </row>
    <row r="142" spans="1:8" x14ac:dyDescent="0.3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3"/>
        <v>2956.25</v>
      </c>
      <c r="G142" s="46">
        <v>2365</v>
      </c>
      <c r="H142" s="55" t="s">
        <v>433</v>
      </c>
    </row>
    <row r="143" spans="1:8" x14ac:dyDescent="0.3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3"/>
        <v>7360</v>
      </c>
      <c r="G143" s="46">
        <v>5888</v>
      </c>
      <c r="H143" s="55" t="s">
        <v>434</v>
      </c>
    </row>
    <row r="144" spans="1:8" x14ac:dyDescent="0.3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3"/>
        <v>2956.25</v>
      </c>
      <c r="G144" s="46">
        <v>2365</v>
      </c>
      <c r="H144" s="55" t="s">
        <v>435</v>
      </c>
    </row>
    <row r="145" spans="1:8" x14ac:dyDescent="0.3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3"/>
        <v>7905</v>
      </c>
      <c r="G145" s="46">
        <v>6324</v>
      </c>
      <c r="H145" s="55" t="s">
        <v>436</v>
      </c>
    </row>
    <row r="146" spans="1:8" x14ac:dyDescent="0.3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3"/>
        <v>6118.75</v>
      </c>
      <c r="G146" s="46">
        <v>4895</v>
      </c>
      <c r="H146" s="55" t="s">
        <v>437</v>
      </c>
    </row>
    <row r="147" spans="1:8" x14ac:dyDescent="0.3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3"/>
        <v>7905</v>
      </c>
      <c r="G147" s="46">
        <v>6324</v>
      </c>
      <c r="H147" s="55" t="s">
        <v>438</v>
      </c>
    </row>
    <row r="148" spans="1:8" x14ac:dyDescent="0.3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3"/>
        <v>6118.75</v>
      </c>
      <c r="G148" s="46">
        <v>4895</v>
      </c>
      <c r="H148" s="55" t="s">
        <v>439</v>
      </c>
    </row>
    <row r="149" spans="1:8" x14ac:dyDescent="0.3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3"/>
        <v>2956.25</v>
      </c>
      <c r="G149" s="46">
        <v>2365</v>
      </c>
      <c r="H149" s="55" t="s">
        <v>440</v>
      </c>
    </row>
    <row r="150" spans="1:8" x14ac:dyDescent="0.3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3"/>
        <v>2698.75</v>
      </c>
      <c r="G150" s="46">
        <v>2159</v>
      </c>
      <c r="H150" s="55" t="s">
        <v>441</v>
      </c>
    </row>
    <row r="151" spans="1:8" x14ac:dyDescent="0.3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3"/>
        <v>2956.25</v>
      </c>
      <c r="G151" s="46">
        <v>2365</v>
      </c>
      <c r="H151" s="55" t="s">
        <v>442</v>
      </c>
    </row>
    <row r="152" spans="1:8" x14ac:dyDescent="0.3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3"/>
        <v>2698.75</v>
      </c>
      <c r="G152" s="46">
        <v>2159</v>
      </c>
      <c r="H152" s="55" t="s">
        <v>443</v>
      </c>
    </row>
    <row r="153" spans="1:8" x14ac:dyDescent="0.3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4">G153*1.5</f>
        <v>2395.5</v>
      </c>
      <c r="G153" s="46">
        <v>1597</v>
      </c>
      <c r="H153" s="55" t="s">
        <v>444</v>
      </c>
    </row>
    <row r="154" spans="1:8" x14ac:dyDescent="0.3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4"/>
        <v>11761.5</v>
      </c>
      <c r="G154" s="46">
        <v>7841</v>
      </c>
      <c r="H154" s="55" t="s">
        <v>445</v>
      </c>
    </row>
    <row r="155" spans="1:8" x14ac:dyDescent="0.3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4"/>
        <v>8943</v>
      </c>
      <c r="G155" s="46">
        <v>5962</v>
      </c>
      <c r="H155" s="55" t="s">
        <v>446</v>
      </c>
    </row>
    <row r="156" spans="1:8" x14ac:dyDescent="0.3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4"/>
        <v>2395.5</v>
      </c>
      <c r="G156" s="46">
        <v>1597</v>
      </c>
      <c r="H156" s="55" t="s">
        <v>447</v>
      </c>
    </row>
    <row r="157" spans="1:8" x14ac:dyDescent="0.3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4"/>
        <v>11761.5</v>
      </c>
      <c r="G157" s="46">
        <v>7841</v>
      </c>
      <c r="H157" s="55" t="s">
        <v>448</v>
      </c>
    </row>
    <row r="158" spans="1:8" x14ac:dyDescent="0.3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4"/>
        <v>8943</v>
      </c>
      <c r="G158" s="46">
        <v>5962</v>
      </c>
      <c r="H158" s="55" t="s">
        <v>449</v>
      </c>
    </row>
    <row r="159" spans="1:8" x14ac:dyDescent="0.3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3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3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3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3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3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3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3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5">G166*1.5</f>
        <v>7318.5</v>
      </c>
      <c r="G166" s="46">
        <v>4879</v>
      </c>
      <c r="H166" s="55" t="s">
        <v>457</v>
      </c>
    </row>
    <row r="167" spans="1:8" x14ac:dyDescent="0.3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5"/>
        <v>3553.5</v>
      </c>
      <c r="G167" s="46">
        <v>2369</v>
      </c>
      <c r="H167" s="55" t="s">
        <v>458</v>
      </c>
    </row>
    <row r="168" spans="1:8" x14ac:dyDescent="0.3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5"/>
        <v>3553.5</v>
      </c>
      <c r="G168" s="46">
        <v>2369</v>
      </c>
      <c r="H168" s="55" t="s">
        <v>459</v>
      </c>
    </row>
    <row r="169" spans="1:8" x14ac:dyDescent="0.3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5"/>
        <v>14596.5</v>
      </c>
      <c r="G169" s="46">
        <v>9731</v>
      </c>
      <c r="H169" s="55" t="s">
        <v>460</v>
      </c>
    </row>
    <row r="170" spans="1:8" x14ac:dyDescent="0.3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5"/>
        <v>8793</v>
      </c>
      <c r="G170" s="46">
        <v>5862</v>
      </c>
      <c r="H170" s="55" t="s">
        <v>461</v>
      </c>
    </row>
    <row r="171" spans="1:8" x14ac:dyDescent="0.3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5"/>
        <v>14596.5</v>
      </c>
      <c r="G171" s="46">
        <v>9731</v>
      </c>
      <c r="H171" s="55" t="s">
        <v>462</v>
      </c>
    </row>
    <row r="172" spans="1:8" x14ac:dyDescent="0.3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5"/>
        <v>8793</v>
      </c>
      <c r="G172" s="46">
        <v>5862</v>
      </c>
      <c r="H172" s="55" t="s">
        <v>463</v>
      </c>
    </row>
    <row r="173" spans="1:8" x14ac:dyDescent="0.3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5"/>
        <v>4887</v>
      </c>
      <c r="G173" s="46">
        <v>3258</v>
      </c>
      <c r="H173" s="55" t="s">
        <v>464</v>
      </c>
    </row>
    <row r="174" spans="1:8" x14ac:dyDescent="0.3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5"/>
        <v>4887</v>
      </c>
      <c r="G174" s="46">
        <v>3258</v>
      </c>
      <c r="H174" s="55" t="s">
        <v>465</v>
      </c>
    </row>
    <row r="175" spans="1:8" x14ac:dyDescent="0.3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3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3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3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3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3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3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3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3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6">G183*1.5</f>
        <v>11122.5</v>
      </c>
      <c r="G183" s="46">
        <v>7415</v>
      </c>
      <c r="H183" s="55" t="s">
        <v>474</v>
      </c>
    </row>
    <row r="184" spans="1:8" x14ac:dyDescent="0.3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6"/>
        <v>14647.5</v>
      </c>
      <c r="G184" s="46">
        <v>9765</v>
      </c>
      <c r="H184" s="55" t="s">
        <v>475</v>
      </c>
    </row>
    <row r="185" spans="1:8" x14ac:dyDescent="0.3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6"/>
        <v>11122.5</v>
      </c>
      <c r="G185" s="46">
        <v>7415</v>
      </c>
      <c r="H185" s="55" t="s">
        <v>476</v>
      </c>
    </row>
    <row r="186" spans="1:8" x14ac:dyDescent="0.3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6"/>
        <v>14647.5</v>
      </c>
      <c r="G186" s="46">
        <v>9765</v>
      </c>
      <c r="H186" s="55" t="s">
        <v>477</v>
      </c>
    </row>
    <row r="187" spans="1:8" x14ac:dyDescent="0.3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6"/>
        <v>13428</v>
      </c>
      <c r="G187" s="46">
        <v>8952</v>
      </c>
      <c r="H187" s="55" t="s">
        <v>478</v>
      </c>
    </row>
    <row r="188" spans="1:8" x14ac:dyDescent="0.3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6"/>
        <v>7480.5</v>
      </c>
      <c r="G188" s="46">
        <v>4987</v>
      </c>
      <c r="H188" s="55" t="s">
        <v>479</v>
      </c>
    </row>
    <row r="189" spans="1:8" x14ac:dyDescent="0.3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6"/>
        <v>13428</v>
      </c>
      <c r="G189" s="46">
        <v>8952</v>
      </c>
      <c r="H189" s="55" t="s">
        <v>480</v>
      </c>
    </row>
    <row r="190" spans="1:8" x14ac:dyDescent="0.3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6"/>
        <v>7480.5</v>
      </c>
      <c r="G190" s="46">
        <v>4987</v>
      </c>
      <c r="H190" s="55" t="s">
        <v>481</v>
      </c>
    </row>
    <row r="191" spans="1:8" x14ac:dyDescent="0.3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6"/>
        <v>14619</v>
      </c>
      <c r="G191" s="46">
        <v>9746</v>
      </c>
      <c r="H191" s="55" t="s">
        <v>482</v>
      </c>
    </row>
    <row r="192" spans="1:8" x14ac:dyDescent="0.3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6"/>
        <v>867</v>
      </c>
      <c r="G192" s="46">
        <v>578</v>
      </c>
      <c r="H192" s="55" t="s">
        <v>483</v>
      </c>
    </row>
    <row r="193" spans="1:8" x14ac:dyDescent="0.3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6"/>
        <v>14619</v>
      </c>
      <c r="G193" s="46">
        <v>9746</v>
      </c>
      <c r="H193" s="55" t="s">
        <v>484</v>
      </c>
    </row>
    <row r="194" spans="1:8" x14ac:dyDescent="0.3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6"/>
        <v>867</v>
      </c>
      <c r="G194" s="46">
        <v>578</v>
      </c>
      <c r="H194" s="55" t="s">
        <v>485</v>
      </c>
    </row>
    <row r="195" spans="1:8" x14ac:dyDescent="0.3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3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3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3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3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3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3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3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3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7">G203*1.5</f>
        <v>1498.5</v>
      </c>
      <c r="G203" s="46">
        <v>999</v>
      </c>
      <c r="H203" s="55" t="s">
        <v>494</v>
      </c>
    </row>
    <row r="204" spans="1:8" x14ac:dyDescent="0.3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7"/>
        <v>235.5</v>
      </c>
      <c r="G204" s="46">
        <v>157</v>
      </c>
      <c r="H204" s="55" t="s">
        <v>495</v>
      </c>
    </row>
    <row r="205" spans="1:8" x14ac:dyDescent="0.3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7"/>
        <v>1498.5</v>
      </c>
      <c r="G205" s="46">
        <v>999</v>
      </c>
      <c r="H205" s="55" t="s">
        <v>496</v>
      </c>
    </row>
    <row r="206" spans="1:8" x14ac:dyDescent="0.3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7"/>
        <v>235.5</v>
      </c>
      <c r="G206" s="46">
        <v>157</v>
      </c>
      <c r="H206" s="55" t="s">
        <v>497</v>
      </c>
    </row>
    <row r="207" spans="1:8" x14ac:dyDescent="0.3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7"/>
        <v>5380.5</v>
      </c>
      <c r="G207" s="46">
        <v>3587</v>
      </c>
      <c r="H207" s="55" t="s">
        <v>498</v>
      </c>
    </row>
    <row r="208" spans="1:8" x14ac:dyDescent="0.3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7"/>
        <v>14446.5</v>
      </c>
      <c r="G208" s="46">
        <v>9631</v>
      </c>
      <c r="H208" s="55" t="s">
        <v>499</v>
      </c>
    </row>
    <row r="209" spans="1:8" x14ac:dyDescent="0.3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7"/>
        <v>5380.5</v>
      </c>
      <c r="G209" s="46">
        <v>3587</v>
      </c>
      <c r="H209" s="55" t="s">
        <v>500</v>
      </c>
    </row>
    <row r="210" spans="1:8" x14ac:dyDescent="0.3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7"/>
        <v>14446.5</v>
      </c>
      <c r="G210" s="46">
        <v>9631</v>
      </c>
      <c r="H210" s="55" t="s">
        <v>501</v>
      </c>
    </row>
    <row r="211" spans="1:8" x14ac:dyDescent="0.3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7"/>
        <v>2367</v>
      </c>
      <c r="G211" s="46">
        <v>1578</v>
      </c>
      <c r="H211" s="55" t="s">
        <v>502</v>
      </c>
    </row>
    <row r="212" spans="1:8" x14ac:dyDescent="0.3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7"/>
        <v>6880.5</v>
      </c>
      <c r="G212" s="46">
        <v>4587</v>
      </c>
      <c r="H212" s="55" t="s">
        <v>503</v>
      </c>
    </row>
    <row r="213" spans="1:8" x14ac:dyDescent="0.3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7"/>
        <v>2367</v>
      </c>
      <c r="G213" s="46">
        <v>1578</v>
      </c>
      <c r="H213" s="55" t="s">
        <v>504</v>
      </c>
    </row>
    <row r="214" spans="1:8" x14ac:dyDescent="0.3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7"/>
        <v>6880.5</v>
      </c>
      <c r="G214" s="46">
        <v>4587</v>
      </c>
      <c r="H214" s="55" t="s">
        <v>505</v>
      </c>
    </row>
    <row r="215" spans="1:8" x14ac:dyDescent="0.3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3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3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3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3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3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3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3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3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3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3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3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3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3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3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3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3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3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3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8">G233*1.5</f>
        <v>11838</v>
      </c>
      <c r="G233" s="46">
        <v>7892</v>
      </c>
      <c r="H233" s="55" t="s">
        <v>524</v>
      </c>
    </row>
    <row r="234" spans="1:8" x14ac:dyDescent="0.3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8"/>
        <v>11979</v>
      </c>
      <c r="G234" s="46">
        <v>7986</v>
      </c>
      <c r="H234" s="55" t="s">
        <v>525</v>
      </c>
    </row>
    <row r="235" spans="1:8" x14ac:dyDescent="0.3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8"/>
        <v>11838</v>
      </c>
      <c r="G235" s="46">
        <v>7892</v>
      </c>
      <c r="H235" s="55" t="s">
        <v>526</v>
      </c>
    </row>
    <row r="236" spans="1:8" x14ac:dyDescent="0.3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8"/>
        <v>11979</v>
      </c>
      <c r="G236" s="46">
        <v>7986</v>
      </c>
      <c r="H236" s="55" t="s">
        <v>527</v>
      </c>
    </row>
    <row r="237" spans="1:8" x14ac:dyDescent="0.3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8"/>
        <v>7030.5</v>
      </c>
      <c r="G237" s="46">
        <v>4687</v>
      </c>
      <c r="H237" s="55" t="s">
        <v>528</v>
      </c>
    </row>
    <row r="238" spans="1:8" x14ac:dyDescent="0.3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8"/>
        <v>2046</v>
      </c>
      <c r="G238" s="46">
        <v>1364</v>
      </c>
      <c r="H238" s="55" t="s">
        <v>529</v>
      </c>
    </row>
    <row r="239" spans="1:8" x14ac:dyDescent="0.3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8"/>
        <v>7030.5</v>
      </c>
      <c r="G239" s="46">
        <v>4687</v>
      </c>
      <c r="H239" s="55" t="s">
        <v>530</v>
      </c>
    </row>
    <row r="240" spans="1:8" x14ac:dyDescent="0.3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8"/>
        <v>2046</v>
      </c>
      <c r="G240" s="46">
        <v>1364</v>
      </c>
      <c r="H240" s="55" t="s">
        <v>531</v>
      </c>
    </row>
    <row r="241" spans="1:8" x14ac:dyDescent="0.3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8"/>
        <v>747</v>
      </c>
      <c r="G241" s="46">
        <v>498</v>
      </c>
      <c r="H241" s="55" t="s">
        <v>532</v>
      </c>
    </row>
    <row r="242" spans="1:8" x14ac:dyDescent="0.3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8"/>
        <v>7342.5</v>
      </c>
      <c r="G242" s="46">
        <v>4895</v>
      </c>
      <c r="H242" s="55" t="s">
        <v>533</v>
      </c>
    </row>
    <row r="243" spans="1:8" x14ac:dyDescent="0.3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8"/>
        <v>747</v>
      </c>
      <c r="G243" s="46">
        <v>498</v>
      </c>
      <c r="H243" s="55" t="s">
        <v>534</v>
      </c>
    </row>
    <row r="244" spans="1:8" x14ac:dyDescent="0.3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8"/>
        <v>7342.5</v>
      </c>
      <c r="G244" s="46">
        <v>4895</v>
      </c>
      <c r="H244" s="55" t="s">
        <v>535</v>
      </c>
    </row>
    <row r="245" spans="1:8" x14ac:dyDescent="0.3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3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3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3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3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3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3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3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3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9">G253*1.5</f>
        <v>7344</v>
      </c>
      <c r="G253" s="46">
        <v>4896</v>
      </c>
      <c r="H253" s="55" t="s">
        <v>544</v>
      </c>
    </row>
    <row r="254" spans="1:8" x14ac:dyDescent="0.3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9"/>
        <v>6880.5</v>
      </c>
      <c r="G254" s="46">
        <v>4587</v>
      </c>
      <c r="H254" s="55" t="s">
        <v>545</v>
      </c>
    </row>
    <row r="255" spans="1:8" x14ac:dyDescent="0.3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9"/>
        <v>7318.5</v>
      </c>
      <c r="G255" s="46">
        <v>4879</v>
      </c>
      <c r="H255" s="55" t="s">
        <v>546</v>
      </c>
    </row>
    <row r="256" spans="1:8" x14ac:dyDescent="0.3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9"/>
        <v>7344</v>
      </c>
      <c r="G256" s="46">
        <v>4896</v>
      </c>
      <c r="H256" s="55" t="s">
        <v>547</v>
      </c>
    </row>
    <row r="257" spans="1:8" x14ac:dyDescent="0.3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9"/>
        <v>6880.5</v>
      </c>
      <c r="G257" s="46">
        <v>4587</v>
      </c>
      <c r="H257" s="55" t="s">
        <v>548</v>
      </c>
    </row>
    <row r="258" spans="1:8" x14ac:dyDescent="0.3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9"/>
        <v>7318.5</v>
      </c>
      <c r="G258" s="46">
        <v>4879</v>
      </c>
      <c r="H258" s="55" t="s">
        <v>549</v>
      </c>
    </row>
    <row r="259" spans="1:8" x14ac:dyDescent="0.3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9"/>
        <v>6880.5</v>
      </c>
      <c r="G259" s="46">
        <v>4587</v>
      </c>
      <c r="H259" s="55" t="s">
        <v>550</v>
      </c>
    </row>
    <row r="260" spans="1:8" x14ac:dyDescent="0.3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9"/>
        <v>9486</v>
      </c>
      <c r="G260" s="46">
        <v>6324</v>
      </c>
      <c r="H260" s="55" t="s">
        <v>551</v>
      </c>
    </row>
    <row r="261" spans="1:8" x14ac:dyDescent="0.3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9"/>
        <v>6880.5</v>
      </c>
      <c r="G261" s="46">
        <v>4587</v>
      </c>
      <c r="H261" s="55" t="s">
        <v>552</v>
      </c>
    </row>
    <row r="262" spans="1:8" x14ac:dyDescent="0.3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9"/>
        <v>9486</v>
      </c>
      <c r="G262" s="46">
        <v>6324</v>
      </c>
      <c r="H262" s="55" t="s">
        <v>553</v>
      </c>
    </row>
    <row r="263" spans="1:8" x14ac:dyDescent="0.3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3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3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3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3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3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3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3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3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0">G271*1.5</f>
        <v>747</v>
      </c>
      <c r="G271" s="46">
        <v>498</v>
      </c>
      <c r="H271" s="55" t="s">
        <v>562</v>
      </c>
    </row>
    <row r="272" spans="1:8" x14ac:dyDescent="0.3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0"/>
        <v>6880.5</v>
      </c>
      <c r="G272" s="46">
        <v>4587</v>
      </c>
      <c r="H272" s="55" t="s">
        <v>563</v>
      </c>
    </row>
    <row r="273" spans="1:8" x14ac:dyDescent="0.3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0"/>
        <v>747</v>
      </c>
      <c r="G273" s="46">
        <v>498</v>
      </c>
      <c r="H273" s="55" t="s">
        <v>564</v>
      </c>
    </row>
    <row r="274" spans="1:8" x14ac:dyDescent="0.3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0"/>
        <v>6880.5</v>
      </c>
      <c r="G274" s="46">
        <v>4587</v>
      </c>
      <c r="H274" s="55" t="s">
        <v>565</v>
      </c>
    </row>
    <row r="275" spans="1:8" x14ac:dyDescent="0.3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0"/>
        <v>3897</v>
      </c>
      <c r="G275" s="46">
        <v>2598</v>
      </c>
      <c r="H275" s="55" t="s">
        <v>566</v>
      </c>
    </row>
    <row r="276" spans="1:8" x14ac:dyDescent="0.3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0"/>
        <v>3084</v>
      </c>
      <c r="G276" s="46">
        <v>2056</v>
      </c>
      <c r="H276" s="55" t="s">
        <v>567</v>
      </c>
    </row>
    <row r="277" spans="1:8" x14ac:dyDescent="0.3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0"/>
        <v>3897</v>
      </c>
      <c r="G277" s="46">
        <v>2598</v>
      </c>
      <c r="H277" s="55" t="s">
        <v>568</v>
      </c>
    </row>
    <row r="278" spans="1:8" x14ac:dyDescent="0.3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0"/>
        <v>3084</v>
      </c>
      <c r="G278" s="46">
        <v>2056</v>
      </c>
      <c r="H278" s="55" t="s">
        <v>569</v>
      </c>
    </row>
    <row r="279" spans="1:8" x14ac:dyDescent="0.3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0"/>
        <v>12370.5</v>
      </c>
      <c r="G279" s="46">
        <v>8247</v>
      </c>
      <c r="H279" s="55" t="s">
        <v>570</v>
      </c>
    </row>
    <row r="280" spans="1:8" x14ac:dyDescent="0.3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0"/>
        <v>13231.5</v>
      </c>
      <c r="G280" s="46">
        <v>8821</v>
      </c>
      <c r="H280" s="55" t="s">
        <v>571</v>
      </c>
    </row>
    <row r="281" spans="1:8" x14ac:dyDescent="0.3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0"/>
        <v>12370.5</v>
      </c>
      <c r="G281" s="46">
        <v>8247</v>
      </c>
      <c r="H281" s="55" t="s">
        <v>572</v>
      </c>
    </row>
    <row r="282" spans="1:8" x14ac:dyDescent="0.3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0"/>
        <v>13231.5</v>
      </c>
      <c r="G282" s="46">
        <v>8821</v>
      </c>
      <c r="H282" s="55" t="s">
        <v>573</v>
      </c>
    </row>
    <row r="283" spans="1:8" x14ac:dyDescent="0.3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0"/>
        <v>8832</v>
      </c>
      <c r="G283" s="46">
        <v>5888</v>
      </c>
      <c r="H283" s="55" t="s">
        <v>574</v>
      </c>
    </row>
    <row r="284" spans="1:8" x14ac:dyDescent="0.3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0"/>
        <v>13413</v>
      </c>
      <c r="G284" s="46">
        <v>8942</v>
      </c>
      <c r="H284" s="55" t="s">
        <v>575</v>
      </c>
    </row>
    <row r="285" spans="1:8" x14ac:dyDescent="0.3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0"/>
        <v>4026</v>
      </c>
      <c r="G285" s="46">
        <v>2684</v>
      </c>
      <c r="H285" s="55" t="s">
        <v>576</v>
      </c>
    </row>
    <row r="286" spans="1:8" x14ac:dyDescent="0.3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0"/>
        <v>8832</v>
      </c>
      <c r="G286" s="46">
        <v>5888</v>
      </c>
      <c r="H286" s="55" t="s">
        <v>577</v>
      </c>
    </row>
    <row r="287" spans="1:8" x14ac:dyDescent="0.3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0"/>
        <v>13413</v>
      </c>
      <c r="G287" s="46">
        <v>8942</v>
      </c>
      <c r="H287" s="55" t="s">
        <v>578</v>
      </c>
    </row>
    <row r="288" spans="1:8" x14ac:dyDescent="0.3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0"/>
        <v>4026</v>
      </c>
      <c r="G288" s="46">
        <v>2684</v>
      </c>
      <c r="H288" s="55" t="s">
        <v>579</v>
      </c>
    </row>
    <row r="289" spans="1:8" x14ac:dyDescent="0.3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3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3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3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3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1">G293*1.5</f>
        <v>9486</v>
      </c>
      <c r="G293" s="46">
        <v>6324</v>
      </c>
      <c r="H293" s="55" t="s">
        <v>584</v>
      </c>
    </row>
    <row r="294" spans="1:8" x14ac:dyDescent="0.3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1"/>
        <v>7342.5</v>
      </c>
      <c r="G294" s="46">
        <v>4895</v>
      </c>
      <c r="H294" s="55" t="s">
        <v>585</v>
      </c>
    </row>
    <row r="295" spans="1:8" x14ac:dyDescent="0.3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1"/>
        <v>9486</v>
      </c>
      <c r="G295" s="46">
        <v>6324</v>
      </c>
      <c r="H295" s="55" t="s">
        <v>586</v>
      </c>
    </row>
    <row r="296" spans="1:8" x14ac:dyDescent="0.3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1"/>
        <v>7342.5</v>
      </c>
      <c r="G296" s="46">
        <v>4895</v>
      </c>
      <c r="H296" s="55" t="s">
        <v>587</v>
      </c>
    </row>
    <row r="297" spans="1:8" x14ac:dyDescent="0.3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1"/>
        <v>3547.5</v>
      </c>
      <c r="G297" s="46">
        <v>2365</v>
      </c>
      <c r="H297" s="55" t="s">
        <v>588</v>
      </c>
    </row>
    <row r="298" spans="1:8" x14ac:dyDescent="0.3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1"/>
        <v>3238.5</v>
      </c>
      <c r="G298" s="46">
        <v>2159</v>
      </c>
      <c r="H298" s="55" t="s">
        <v>589</v>
      </c>
    </row>
    <row r="299" spans="1:8" x14ac:dyDescent="0.3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1"/>
        <v>3547.5</v>
      </c>
      <c r="G299" s="46">
        <v>2365</v>
      </c>
      <c r="H299" s="55" t="s">
        <v>590</v>
      </c>
    </row>
    <row r="300" spans="1:8" x14ac:dyDescent="0.3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1"/>
        <v>3238.5</v>
      </c>
      <c r="G300" s="46">
        <v>2159</v>
      </c>
      <c r="H300" s="55" t="s">
        <v>591</v>
      </c>
    </row>
    <row r="301" spans="1:8" x14ac:dyDescent="0.3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1"/>
        <v>2395.5</v>
      </c>
      <c r="G301" s="46">
        <v>1597</v>
      </c>
      <c r="H301" s="55" t="s">
        <v>592</v>
      </c>
    </row>
    <row r="302" spans="1:8" x14ac:dyDescent="0.3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1"/>
        <v>11761.5</v>
      </c>
      <c r="G302" s="46">
        <v>7841</v>
      </c>
      <c r="H302" s="55" t="s">
        <v>593</v>
      </c>
    </row>
    <row r="303" spans="1:8" x14ac:dyDescent="0.3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1"/>
        <v>8943</v>
      </c>
      <c r="G303" s="46">
        <v>5962</v>
      </c>
      <c r="H303" s="55" t="s">
        <v>594</v>
      </c>
    </row>
    <row r="304" spans="1:8" x14ac:dyDescent="0.3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1"/>
        <v>2395.5</v>
      </c>
      <c r="G304" s="46">
        <v>1597</v>
      </c>
      <c r="H304" s="55" t="s">
        <v>595</v>
      </c>
    </row>
    <row r="305" spans="1:8" x14ac:dyDescent="0.3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1"/>
        <v>11761.5</v>
      </c>
      <c r="G305" s="46">
        <v>7841</v>
      </c>
      <c r="H305" s="55" t="s">
        <v>596</v>
      </c>
    </row>
    <row r="306" spans="1:8" x14ac:dyDescent="0.3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1"/>
        <v>8943</v>
      </c>
      <c r="G306" s="46">
        <v>5962</v>
      </c>
      <c r="H306" s="55" t="s">
        <v>597</v>
      </c>
    </row>
    <row r="307" spans="1:8" x14ac:dyDescent="0.3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3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3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3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3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3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3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3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2">G314*1.5</f>
        <v>7318.5</v>
      </c>
      <c r="G314" s="46">
        <v>4879</v>
      </c>
      <c r="H314" s="55" t="s">
        <v>605</v>
      </c>
    </row>
    <row r="315" spans="1:8" x14ac:dyDescent="0.3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2"/>
        <v>3553.5</v>
      </c>
      <c r="G315" s="46">
        <v>2369</v>
      </c>
      <c r="H315" s="55" t="s">
        <v>606</v>
      </c>
    </row>
    <row r="316" spans="1:8" x14ac:dyDescent="0.3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2"/>
        <v>3553.5</v>
      </c>
      <c r="G316" s="46">
        <v>2369</v>
      </c>
      <c r="H316" s="55" t="s">
        <v>607</v>
      </c>
    </row>
    <row r="317" spans="1:8" x14ac:dyDescent="0.3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2"/>
        <v>14596.5</v>
      </c>
      <c r="G317" s="46">
        <v>9731</v>
      </c>
      <c r="H317" s="55" t="s">
        <v>608</v>
      </c>
    </row>
    <row r="318" spans="1:8" x14ac:dyDescent="0.3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2"/>
        <v>8793</v>
      </c>
      <c r="G318" s="46">
        <v>5862</v>
      </c>
      <c r="H318" s="55" t="s">
        <v>609</v>
      </c>
    </row>
    <row r="319" spans="1:8" x14ac:dyDescent="0.3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2"/>
        <v>14596.5</v>
      </c>
      <c r="G319" s="46">
        <v>9731</v>
      </c>
      <c r="H319" s="55" t="s">
        <v>610</v>
      </c>
    </row>
    <row r="320" spans="1:8" x14ac:dyDescent="0.3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2"/>
        <v>8793</v>
      </c>
      <c r="G320" s="46">
        <v>5862</v>
      </c>
      <c r="H320" s="55" t="s">
        <v>611</v>
      </c>
    </row>
    <row r="321" spans="1:8" x14ac:dyDescent="0.3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2"/>
        <v>4887</v>
      </c>
      <c r="G321" s="46">
        <v>3258</v>
      </c>
      <c r="H321" s="55" t="s">
        <v>612</v>
      </c>
    </row>
    <row r="322" spans="1:8" x14ac:dyDescent="0.3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2"/>
        <v>4887</v>
      </c>
      <c r="G322" s="46">
        <v>3258</v>
      </c>
      <c r="H322" s="55" t="s">
        <v>613</v>
      </c>
    </row>
    <row r="323" spans="1:8" x14ac:dyDescent="0.3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3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3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3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3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3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3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3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3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3">G331*1.5</f>
        <v>11122.5</v>
      </c>
      <c r="G331" s="46">
        <v>7415</v>
      </c>
      <c r="H331" s="55" t="s">
        <v>622</v>
      </c>
    </row>
    <row r="332" spans="1:8" x14ac:dyDescent="0.3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3"/>
        <v>14647.5</v>
      </c>
      <c r="G332" s="46">
        <v>9765</v>
      </c>
      <c r="H332" s="55" t="s">
        <v>623</v>
      </c>
    </row>
    <row r="333" spans="1:8" x14ac:dyDescent="0.3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3"/>
        <v>11122.5</v>
      </c>
      <c r="G333" s="46">
        <v>7415</v>
      </c>
      <c r="H333" s="55" t="s">
        <v>624</v>
      </c>
    </row>
    <row r="334" spans="1:8" x14ac:dyDescent="0.3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3"/>
        <v>14647.5</v>
      </c>
      <c r="G334" s="46">
        <v>9765</v>
      </c>
      <c r="H334" s="55" t="s">
        <v>625</v>
      </c>
    </row>
    <row r="335" spans="1:8" x14ac:dyDescent="0.3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3"/>
        <v>13428</v>
      </c>
      <c r="G335" s="46">
        <v>8952</v>
      </c>
      <c r="H335" s="55" t="s">
        <v>626</v>
      </c>
    </row>
    <row r="336" spans="1:8" x14ac:dyDescent="0.3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3"/>
        <v>7480.5</v>
      </c>
      <c r="G336" s="46">
        <v>4987</v>
      </c>
      <c r="H336" s="55" t="s">
        <v>627</v>
      </c>
    </row>
    <row r="337" spans="1:8" x14ac:dyDescent="0.3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3"/>
        <v>13428</v>
      </c>
      <c r="G337" s="46">
        <v>8952</v>
      </c>
      <c r="H337" s="55" t="s">
        <v>628</v>
      </c>
    </row>
    <row r="338" spans="1:8" x14ac:dyDescent="0.3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3"/>
        <v>7480.5</v>
      </c>
      <c r="G338" s="46">
        <v>4987</v>
      </c>
      <c r="H338" s="55" t="s">
        <v>629</v>
      </c>
    </row>
    <row r="339" spans="1:8" x14ac:dyDescent="0.3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3"/>
        <v>14619</v>
      </c>
      <c r="G339" s="46">
        <v>9746</v>
      </c>
      <c r="H339" s="55" t="s">
        <v>630</v>
      </c>
    </row>
    <row r="340" spans="1:8" x14ac:dyDescent="0.3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3"/>
        <v>867</v>
      </c>
      <c r="G340" s="46">
        <v>578</v>
      </c>
      <c r="H340" s="55" t="s">
        <v>631</v>
      </c>
    </row>
    <row r="341" spans="1:8" x14ac:dyDescent="0.3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3"/>
        <v>14619</v>
      </c>
      <c r="G341" s="46">
        <v>9746</v>
      </c>
      <c r="H341" s="55" t="s">
        <v>632</v>
      </c>
    </row>
    <row r="342" spans="1:8" x14ac:dyDescent="0.3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3"/>
        <v>867</v>
      </c>
      <c r="G342" s="46">
        <v>578</v>
      </c>
      <c r="H342" s="55" t="s">
        <v>633</v>
      </c>
    </row>
    <row r="343" spans="1:8" x14ac:dyDescent="0.3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3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3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3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3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3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3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3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3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 x14ac:dyDescent="0.3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4">G352*1.4</f>
        <v>219.79999999999998</v>
      </c>
      <c r="G352" s="46">
        <v>157</v>
      </c>
      <c r="H352" s="55" t="s">
        <v>643</v>
      </c>
    </row>
    <row r="353" spans="1:8" x14ac:dyDescent="0.3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4"/>
        <v>1398.6</v>
      </c>
      <c r="G353" s="46">
        <v>999</v>
      </c>
      <c r="H353" s="55" t="s">
        <v>644</v>
      </c>
    </row>
    <row r="354" spans="1:8" x14ac:dyDescent="0.3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4"/>
        <v>219.79999999999998</v>
      </c>
      <c r="G354" s="46">
        <v>157</v>
      </c>
      <c r="H354" s="55" t="s">
        <v>645</v>
      </c>
    </row>
    <row r="355" spans="1:8" x14ac:dyDescent="0.3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4"/>
        <v>5021.7999999999993</v>
      </c>
      <c r="G355" s="46">
        <v>3587</v>
      </c>
      <c r="H355" s="55" t="s">
        <v>646</v>
      </c>
    </row>
    <row r="356" spans="1:8" x14ac:dyDescent="0.3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4"/>
        <v>13483.4</v>
      </c>
      <c r="G356" s="46">
        <v>9631</v>
      </c>
      <c r="H356" s="55" t="s">
        <v>647</v>
      </c>
    </row>
    <row r="357" spans="1:8" x14ac:dyDescent="0.3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4"/>
        <v>5021.7999999999993</v>
      </c>
      <c r="G357" s="46">
        <v>3587</v>
      </c>
      <c r="H357" s="55" t="s">
        <v>648</v>
      </c>
    </row>
    <row r="358" spans="1:8" x14ac:dyDescent="0.3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4"/>
        <v>13483.4</v>
      </c>
      <c r="G358" s="46">
        <v>9631</v>
      </c>
      <c r="H358" s="55" t="s">
        <v>649</v>
      </c>
    </row>
    <row r="359" spans="1:8" x14ac:dyDescent="0.3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4"/>
        <v>2209.1999999999998</v>
      </c>
      <c r="G359" s="46">
        <v>1578</v>
      </c>
      <c r="H359" s="55" t="s">
        <v>650</v>
      </c>
    </row>
    <row r="360" spans="1:8" x14ac:dyDescent="0.3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4"/>
        <v>6421.7999999999993</v>
      </c>
      <c r="G360" s="46">
        <v>4587</v>
      </c>
      <c r="H360" s="55" t="s">
        <v>651</v>
      </c>
    </row>
    <row r="361" spans="1:8" x14ac:dyDescent="0.3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4"/>
        <v>2209.1999999999998</v>
      </c>
      <c r="G361" s="46">
        <v>1578</v>
      </c>
      <c r="H361" s="55" t="s">
        <v>652</v>
      </c>
    </row>
    <row r="362" spans="1:8" x14ac:dyDescent="0.3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4"/>
        <v>6421.7999999999993</v>
      </c>
      <c r="G362" s="46">
        <v>4587</v>
      </c>
      <c r="H362" s="55" t="s">
        <v>653</v>
      </c>
    </row>
    <row r="363" spans="1:8" x14ac:dyDescent="0.3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4"/>
        <v>11048.8</v>
      </c>
      <c r="G363" s="46">
        <v>7892</v>
      </c>
      <c r="H363" s="55" t="s">
        <v>654</v>
      </c>
    </row>
    <row r="364" spans="1:8" x14ac:dyDescent="0.3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4"/>
        <v>2209.1999999999998</v>
      </c>
      <c r="G364" s="46">
        <v>1578</v>
      </c>
      <c r="H364" s="55" t="s">
        <v>655</v>
      </c>
    </row>
    <row r="365" spans="1:8" x14ac:dyDescent="0.3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4"/>
        <v>6561.7999999999993</v>
      </c>
      <c r="G365" s="46">
        <v>4687</v>
      </c>
      <c r="H365" s="55" t="s">
        <v>656</v>
      </c>
    </row>
    <row r="366" spans="1:8" x14ac:dyDescent="0.3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4"/>
        <v>1909.6</v>
      </c>
      <c r="G366" s="46">
        <v>1364</v>
      </c>
      <c r="H366" s="55" t="s">
        <v>657</v>
      </c>
    </row>
    <row r="367" spans="1:8" x14ac:dyDescent="0.3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4"/>
        <v>11048.8</v>
      </c>
      <c r="G367" s="46">
        <v>7892</v>
      </c>
      <c r="H367" s="55" t="s">
        <v>658</v>
      </c>
    </row>
    <row r="368" spans="1:8" x14ac:dyDescent="0.3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4"/>
        <v>2209.1999999999998</v>
      </c>
      <c r="G368" s="46">
        <v>1578</v>
      </c>
      <c r="H368" s="55" t="s">
        <v>659</v>
      </c>
    </row>
    <row r="369" spans="1:8" x14ac:dyDescent="0.3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4"/>
        <v>6561.7999999999993</v>
      </c>
      <c r="G369" s="46">
        <v>4687</v>
      </c>
      <c r="H369" s="55" t="s">
        <v>660</v>
      </c>
    </row>
    <row r="370" spans="1:8" x14ac:dyDescent="0.3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4"/>
        <v>1909.6</v>
      </c>
      <c r="G370" s="46">
        <v>1364</v>
      </c>
      <c r="H370" s="55" t="s">
        <v>661</v>
      </c>
    </row>
    <row r="371" spans="1:8" x14ac:dyDescent="0.3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4"/>
        <v>8206.7999999999993</v>
      </c>
      <c r="G371" s="46">
        <v>5862</v>
      </c>
      <c r="H371" s="55" t="s">
        <v>662</v>
      </c>
    </row>
    <row r="372" spans="1:8" x14ac:dyDescent="0.3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4"/>
        <v>10381</v>
      </c>
      <c r="G372" s="46">
        <v>7415</v>
      </c>
      <c r="H372" s="55" t="s">
        <v>663</v>
      </c>
    </row>
    <row r="373" spans="1:8" x14ac:dyDescent="0.3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4"/>
        <v>12532.8</v>
      </c>
      <c r="G373" s="46">
        <v>8952</v>
      </c>
      <c r="H373" s="55" t="s">
        <v>664</v>
      </c>
    </row>
    <row r="374" spans="1:8" x14ac:dyDescent="0.3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4"/>
        <v>13644.4</v>
      </c>
      <c r="G374" s="46">
        <v>9746</v>
      </c>
      <c r="H374" s="55" t="s">
        <v>665</v>
      </c>
    </row>
    <row r="375" spans="1:8" x14ac:dyDescent="0.3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4"/>
        <v>2209.1999999999998</v>
      </c>
      <c r="G375" s="46">
        <v>1578</v>
      </c>
      <c r="H375" s="55" t="s">
        <v>666</v>
      </c>
    </row>
    <row r="376" spans="1:8" x14ac:dyDescent="0.3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4"/>
        <v>8206.7999999999993</v>
      </c>
      <c r="G376" s="46">
        <v>5862</v>
      </c>
      <c r="H376" s="55" t="s">
        <v>667</v>
      </c>
    </row>
    <row r="377" spans="1:8" x14ac:dyDescent="0.3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4"/>
        <v>10381</v>
      </c>
      <c r="G377" s="46">
        <v>7415</v>
      </c>
      <c r="H377" s="55" t="s">
        <v>668</v>
      </c>
    </row>
    <row r="378" spans="1:8" x14ac:dyDescent="0.3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4"/>
        <v>12532.8</v>
      </c>
      <c r="G378" s="46">
        <v>8952</v>
      </c>
      <c r="H378" s="55" t="s">
        <v>669</v>
      </c>
    </row>
    <row r="379" spans="1:8" x14ac:dyDescent="0.3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4"/>
        <v>13644.4</v>
      </c>
      <c r="G379" s="46">
        <v>9746</v>
      </c>
      <c r="H379" s="55" t="s">
        <v>670</v>
      </c>
    </row>
    <row r="380" spans="1:8" x14ac:dyDescent="0.3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4"/>
        <v>2209.1999999999998</v>
      </c>
      <c r="G380" s="46">
        <v>1578</v>
      </c>
      <c r="H380" s="55" t="s">
        <v>671</v>
      </c>
    </row>
    <row r="381" spans="1:8" x14ac:dyDescent="0.3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4"/>
        <v>11048.8</v>
      </c>
      <c r="G381" s="46">
        <v>7892</v>
      </c>
      <c r="H381" s="55" t="s">
        <v>672</v>
      </c>
    </row>
    <row r="382" spans="1:8" x14ac:dyDescent="0.3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4"/>
        <v>11180.4</v>
      </c>
      <c r="G382" s="46">
        <v>7986</v>
      </c>
      <c r="H382" s="55" t="s">
        <v>673</v>
      </c>
    </row>
    <row r="383" spans="1:8" x14ac:dyDescent="0.3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4"/>
        <v>11048.8</v>
      </c>
      <c r="G383" s="46">
        <v>7892</v>
      </c>
      <c r="H383" s="55" t="s">
        <v>674</v>
      </c>
    </row>
    <row r="384" spans="1:8" x14ac:dyDescent="0.3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4"/>
        <v>11180.4</v>
      </c>
      <c r="G384" s="46">
        <v>7986</v>
      </c>
      <c r="H384" s="55" t="s">
        <v>675</v>
      </c>
    </row>
    <row r="385" spans="1:8" x14ac:dyDescent="0.3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4"/>
        <v>6561.7999999999993</v>
      </c>
      <c r="G385" s="46">
        <v>4687</v>
      </c>
      <c r="H385" s="55" t="s">
        <v>676</v>
      </c>
    </row>
    <row r="386" spans="1:8" x14ac:dyDescent="0.3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4"/>
        <v>1909.6</v>
      </c>
      <c r="G386" s="46">
        <v>1364</v>
      </c>
      <c r="H386" s="55" t="s">
        <v>677</v>
      </c>
    </row>
    <row r="387" spans="1:8" x14ac:dyDescent="0.3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4"/>
        <v>6561.7999999999993</v>
      </c>
      <c r="G387" s="46">
        <v>4687</v>
      </c>
      <c r="H387" s="55" t="s">
        <v>678</v>
      </c>
    </row>
    <row r="388" spans="1:8" x14ac:dyDescent="0.3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4"/>
        <v>1909.6</v>
      </c>
      <c r="G388" s="46">
        <v>1364</v>
      </c>
      <c r="H388" s="55" t="s">
        <v>679</v>
      </c>
    </row>
    <row r="389" spans="1:8" x14ac:dyDescent="0.3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4"/>
        <v>697.19999999999993</v>
      </c>
      <c r="G389" s="46">
        <v>498</v>
      </c>
      <c r="H389" s="55" t="s">
        <v>680</v>
      </c>
    </row>
    <row r="390" spans="1:8" x14ac:dyDescent="0.3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4"/>
        <v>6853</v>
      </c>
      <c r="G390" s="46">
        <v>4895</v>
      </c>
      <c r="H390" s="55" t="s">
        <v>681</v>
      </c>
    </row>
    <row r="391" spans="1:8" x14ac:dyDescent="0.3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4"/>
        <v>697.19999999999993</v>
      </c>
      <c r="G391" s="46">
        <v>498</v>
      </c>
      <c r="H391" s="55" t="s">
        <v>682</v>
      </c>
    </row>
    <row r="392" spans="1:8" x14ac:dyDescent="0.3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4"/>
        <v>6853</v>
      </c>
      <c r="G392" s="46">
        <v>4895</v>
      </c>
      <c r="H392" s="55" t="s">
        <v>683</v>
      </c>
    </row>
    <row r="393" spans="1:8" x14ac:dyDescent="0.3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4"/>
        <v>6854.4</v>
      </c>
      <c r="G393" s="46">
        <v>4896</v>
      </c>
      <c r="H393" s="55" t="s">
        <v>684</v>
      </c>
    </row>
    <row r="394" spans="1:8" x14ac:dyDescent="0.3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4"/>
        <v>6421.7999999999993</v>
      </c>
      <c r="G394" s="46">
        <v>4587</v>
      </c>
      <c r="H394" s="55" t="s">
        <v>685</v>
      </c>
    </row>
    <row r="395" spans="1:8" x14ac:dyDescent="0.3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4"/>
        <v>6854.4</v>
      </c>
      <c r="G395" s="46">
        <v>4896</v>
      </c>
      <c r="H395" s="55" t="s">
        <v>686</v>
      </c>
    </row>
    <row r="396" spans="1:8" x14ac:dyDescent="0.3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4"/>
        <v>6421.7999999999993</v>
      </c>
      <c r="G396" s="46">
        <v>4587</v>
      </c>
      <c r="H396" s="55" t="s">
        <v>687</v>
      </c>
    </row>
    <row r="397" spans="1:8" x14ac:dyDescent="0.3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4"/>
        <v>5021.7999999999993</v>
      </c>
      <c r="G397" s="46">
        <v>3587</v>
      </c>
      <c r="H397" s="55" t="s">
        <v>688</v>
      </c>
    </row>
    <row r="398" spans="1:8" x14ac:dyDescent="0.3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4"/>
        <v>11048.8</v>
      </c>
      <c r="G398" s="46">
        <v>7892</v>
      </c>
      <c r="H398" s="55" t="s">
        <v>689</v>
      </c>
    </row>
    <row r="399" spans="1:8" x14ac:dyDescent="0.3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4"/>
        <v>5021.7999999999993</v>
      </c>
      <c r="G399" s="46">
        <v>3587</v>
      </c>
      <c r="H399" s="55" t="s">
        <v>690</v>
      </c>
    </row>
    <row r="400" spans="1:8" x14ac:dyDescent="0.3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4"/>
        <v>11048.8</v>
      </c>
      <c r="G400" s="46">
        <v>7892</v>
      </c>
      <c r="H400" s="55" t="s">
        <v>691</v>
      </c>
    </row>
    <row r="401" spans="1:8" x14ac:dyDescent="0.3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4"/>
        <v>6854.4</v>
      </c>
      <c r="G401" s="46">
        <v>4896</v>
      </c>
      <c r="H401" s="55" t="s">
        <v>692</v>
      </c>
    </row>
    <row r="402" spans="1:8" x14ac:dyDescent="0.3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4"/>
        <v>6421.7999999999993</v>
      </c>
      <c r="G402" s="46">
        <v>4587</v>
      </c>
      <c r="H402" s="55" t="s">
        <v>693</v>
      </c>
    </row>
    <row r="403" spans="1:8" x14ac:dyDescent="0.3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4"/>
        <v>6830.5999999999995</v>
      </c>
      <c r="G403" s="46">
        <v>4879</v>
      </c>
      <c r="H403" s="55" t="s">
        <v>694</v>
      </c>
    </row>
    <row r="404" spans="1:8" x14ac:dyDescent="0.3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4"/>
        <v>6854.4</v>
      </c>
      <c r="G404" s="46">
        <v>4896</v>
      </c>
      <c r="H404" s="55" t="s">
        <v>695</v>
      </c>
    </row>
    <row r="405" spans="1:8" x14ac:dyDescent="0.3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4"/>
        <v>6421.7999999999993</v>
      </c>
      <c r="G405" s="46">
        <v>4587</v>
      </c>
      <c r="H405" s="55" t="s">
        <v>696</v>
      </c>
    </row>
    <row r="406" spans="1:8" x14ac:dyDescent="0.3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4"/>
        <v>6830.5999999999995</v>
      </c>
      <c r="G406" s="46">
        <v>4879</v>
      </c>
      <c r="H406" s="55" t="s">
        <v>697</v>
      </c>
    </row>
    <row r="407" spans="1:8" x14ac:dyDescent="0.3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4"/>
        <v>6421.7999999999993</v>
      </c>
      <c r="G407" s="46">
        <v>4587</v>
      </c>
      <c r="H407" s="55" t="s">
        <v>698</v>
      </c>
    </row>
    <row r="408" spans="1:8" x14ac:dyDescent="0.3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4"/>
        <v>8853.5999999999985</v>
      </c>
      <c r="G408" s="46">
        <v>6324</v>
      </c>
      <c r="H408" s="55" t="s">
        <v>699</v>
      </c>
    </row>
    <row r="409" spans="1:8" x14ac:dyDescent="0.3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4"/>
        <v>6421.7999999999993</v>
      </c>
      <c r="G409" s="46">
        <v>4587</v>
      </c>
      <c r="H409" s="55" t="s">
        <v>700</v>
      </c>
    </row>
    <row r="410" spans="1:8" x14ac:dyDescent="0.3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4"/>
        <v>8853.5999999999985</v>
      </c>
      <c r="G410" s="46">
        <v>6324</v>
      </c>
      <c r="H410" s="55" t="s">
        <v>701</v>
      </c>
    </row>
    <row r="411" spans="1:8" x14ac:dyDescent="0.3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4"/>
        <v>7872.2</v>
      </c>
      <c r="G411" s="46">
        <v>5623</v>
      </c>
      <c r="H411" s="55" t="s">
        <v>702</v>
      </c>
    </row>
    <row r="412" spans="1:8" x14ac:dyDescent="0.3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4"/>
        <v>10259.199999999999</v>
      </c>
      <c r="G412" s="46">
        <v>7328</v>
      </c>
      <c r="H412" s="55" t="s">
        <v>703</v>
      </c>
    </row>
    <row r="413" spans="1:8" x14ac:dyDescent="0.3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4"/>
        <v>7872.2</v>
      </c>
      <c r="G413" s="46">
        <v>5623</v>
      </c>
      <c r="H413" s="55" t="s">
        <v>704</v>
      </c>
    </row>
    <row r="414" spans="1:8" x14ac:dyDescent="0.3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4"/>
        <v>10259.199999999999</v>
      </c>
      <c r="G414" s="46">
        <v>7328</v>
      </c>
      <c r="H414" s="55" t="s">
        <v>705</v>
      </c>
    </row>
    <row r="415" spans="1:8" x14ac:dyDescent="0.3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4"/>
        <v>7872.2</v>
      </c>
      <c r="G415" s="46">
        <v>5623</v>
      </c>
      <c r="H415" s="55" t="s">
        <v>706</v>
      </c>
    </row>
    <row r="416" spans="1:8" x14ac:dyDescent="0.3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5">G416*1.4</f>
        <v>3637.2</v>
      </c>
      <c r="G416" s="46">
        <v>2598</v>
      </c>
      <c r="H416" s="55" t="s">
        <v>707</v>
      </c>
    </row>
    <row r="417" spans="1:8" x14ac:dyDescent="0.3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5"/>
        <v>7872.2</v>
      </c>
      <c r="G417" s="46">
        <v>5623</v>
      </c>
      <c r="H417" s="55" t="s">
        <v>708</v>
      </c>
    </row>
    <row r="418" spans="1:8" x14ac:dyDescent="0.3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5"/>
        <v>3637.2</v>
      </c>
      <c r="G418" s="46">
        <v>2598</v>
      </c>
      <c r="H418" s="55" t="s">
        <v>709</v>
      </c>
    </row>
    <row r="419" spans="1:8" x14ac:dyDescent="0.3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5"/>
        <v>697.19999999999993</v>
      </c>
      <c r="G419" s="46">
        <v>498</v>
      </c>
      <c r="H419" s="55" t="s">
        <v>710</v>
      </c>
    </row>
    <row r="420" spans="1:8" x14ac:dyDescent="0.3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5"/>
        <v>6421.7999999999993</v>
      </c>
      <c r="G420" s="46">
        <v>4587</v>
      </c>
      <c r="H420" s="55" t="s">
        <v>711</v>
      </c>
    </row>
    <row r="421" spans="1:8" x14ac:dyDescent="0.3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5"/>
        <v>697.19999999999993</v>
      </c>
      <c r="G421" s="46">
        <v>498</v>
      </c>
      <c r="H421" s="55" t="s">
        <v>712</v>
      </c>
    </row>
    <row r="422" spans="1:8" x14ac:dyDescent="0.3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5"/>
        <v>6421.7999999999993</v>
      </c>
      <c r="G422" s="46">
        <v>4587</v>
      </c>
      <c r="H422" s="55" t="s">
        <v>713</v>
      </c>
    </row>
    <row r="423" spans="1:8" x14ac:dyDescent="0.3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5"/>
        <v>3637.2</v>
      </c>
      <c r="G423" s="46">
        <v>2598</v>
      </c>
      <c r="H423" s="55" t="s">
        <v>714</v>
      </c>
    </row>
    <row r="424" spans="1:8" x14ac:dyDescent="0.3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5"/>
        <v>2878.3999999999996</v>
      </c>
      <c r="G424" s="46">
        <v>2056</v>
      </c>
      <c r="H424" s="55" t="s">
        <v>715</v>
      </c>
    </row>
    <row r="425" spans="1:8" x14ac:dyDescent="0.3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5"/>
        <v>3637.2</v>
      </c>
      <c r="G425" s="46">
        <v>2598</v>
      </c>
      <c r="H425" s="55" t="s">
        <v>716</v>
      </c>
    </row>
    <row r="426" spans="1:8" x14ac:dyDescent="0.3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5"/>
        <v>2878.3999999999996</v>
      </c>
      <c r="G426" s="46">
        <v>2056</v>
      </c>
      <c r="H426" s="55" t="s">
        <v>717</v>
      </c>
    </row>
    <row r="427" spans="1:8" x14ac:dyDescent="0.3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5"/>
        <v>11545.8</v>
      </c>
      <c r="G427" s="46">
        <v>8247</v>
      </c>
      <c r="H427" s="55" t="s">
        <v>718</v>
      </c>
    </row>
    <row r="428" spans="1:8" x14ac:dyDescent="0.3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5"/>
        <v>12349.4</v>
      </c>
      <c r="G428" s="46">
        <v>8821</v>
      </c>
      <c r="H428" s="55" t="s">
        <v>719</v>
      </c>
    </row>
    <row r="429" spans="1:8" x14ac:dyDescent="0.3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5"/>
        <v>11545.8</v>
      </c>
      <c r="G429" s="46">
        <v>8247</v>
      </c>
      <c r="H429" s="55" t="s">
        <v>720</v>
      </c>
    </row>
    <row r="430" spans="1:8" x14ac:dyDescent="0.3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5"/>
        <v>12349.4</v>
      </c>
      <c r="G430" s="46">
        <v>8821</v>
      </c>
      <c r="H430" s="55" t="s">
        <v>721</v>
      </c>
    </row>
    <row r="431" spans="1:8" x14ac:dyDescent="0.3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5"/>
        <v>8243.1999999999989</v>
      </c>
      <c r="G431" s="46">
        <v>5888</v>
      </c>
      <c r="H431" s="55" t="s">
        <v>722</v>
      </c>
    </row>
    <row r="432" spans="1:8" x14ac:dyDescent="0.3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5"/>
        <v>12518.8</v>
      </c>
      <c r="G432" s="46">
        <v>8942</v>
      </c>
      <c r="H432" s="55" t="s">
        <v>723</v>
      </c>
    </row>
    <row r="433" spans="1:8" x14ac:dyDescent="0.3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5"/>
        <v>3757.6</v>
      </c>
      <c r="G433" s="46">
        <v>2684</v>
      </c>
      <c r="H433" s="55" t="s">
        <v>724</v>
      </c>
    </row>
    <row r="434" spans="1:8" x14ac:dyDescent="0.3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5"/>
        <v>8243.1999999999989</v>
      </c>
      <c r="G434" s="46">
        <v>5888</v>
      </c>
      <c r="H434" s="55" t="s">
        <v>725</v>
      </c>
    </row>
    <row r="435" spans="1:8" x14ac:dyDescent="0.3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5"/>
        <v>12518.8</v>
      </c>
      <c r="G435" s="46">
        <v>8942</v>
      </c>
      <c r="H435" s="55" t="s">
        <v>726</v>
      </c>
    </row>
    <row r="436" spans="1:8" x14ac:dyDescent="0.3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5"/>
        <v>3757.6</v>
      </c>
      <c r="G436" s="46">
        <v>2684</v>
      </c>
      <c r="H436" s="55" t="s">
        <v>727</v>
      </c>
    </row>
    <row r="437" spans="1:8" x14ac:dyDescent="0.3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5"/>
        <v>8243.1999999999989</v>
      </c>
      <c r="G437" s="46">
        <v>5888</v>
      </c>
      <c r="H437" s="55" t="s">
        <v>728</v>
      </c>
    </row>
    <row r="438" spans="1:8" x14ac:dyDescent="0.3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5"/>
        <v>3311</v>
      </c>
      <c r="G438" s="46">
        <v>2365</v>
      </c>
      <c r="H438" s="55" t="s">
        <v>729</v>
      </c>
    </row>
    <row r="439" spans="1:8" x14ac:dyDescent="0.3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5"/>
        <v>8243.1999999999989</v>
      </c>
      <c r="G439" s="46">
        <v>5888</v>
      </c>
      <c r="H439" s="55" t="s">
        <v>730</v>
      </c>
    </row>
    <row r="440" spans="1:8" x14ac:dyDescent="0.3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5"/>
        <v>3311</v>
      </c>
      <c r="G440" s="46">
        <v>2365</v>
      </c>
      <c r="H440" s="55" t="s">
        <v>731</v>
      </c>
    </row>
    <row r="441" spans="1:8" x14ac:dyDescent="0.3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5"/>
        <v>8853.5999999999985</v>
      </c>
      <c r="G441" s="46">
        <v>6324</v>
      </c>
      <c r="H441" s="55" t="s">
        <v>732</v>
      </c>
    </row>
    <row r="442" spans="1:8" x14ac:dyDescent="0.3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5"/>
        <v>6853</v>
      </c>
      <c r="G442" s="46">
        <v>4895</v>
      </c>
      <c r="H442" s="55" t="s">
        <v>733</v>
      </c>
    </row>
    <row r="443" spans="1:8" x14ac:dyDescent="0.3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5"/>
        <v>8853.5999999999985</v>
      </c>
      <c r="G443" s="46">
        <v>6324</v>
      </c>
      <c r="H443" s="55" t="s">
        <v>734</v>
      </c>
    </row>
    <row r="444" spans="1:8" x14ac:dyDescent="0.3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5"/>
        <v>6853</v>
      </c>
      <c r="G444" s="46">
        <v>4895</v>
      </c>
      <c r="H444" s="55" t="s">
        <v>735</v>
      </c>
    </row>
    <row r="445" spans="1:8" x14ac:dyDescent="0.3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5"/>
        <v>3311</v>
      </c>
      <c r="G445" s="46">
        <v>2365</v>
      </c>
      <c r="H445" s="55" t="s">
        <v>736</v>
      </c>
    </row>
    <row r="446" spans="1:8" x14ac:dyDescent="0.3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5"/>
        <v>3022.6</v>
      </c>
      <c r="G446" s="46">
        <v>2159</v>
      </c>
      <c r="H446" s="55" t="s">
        <v>737</v>
      </c>
    </row>
    <row r="447" spans="1:8" x14ac:dyDescent="0.3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5"/>
        <v>3311</v>
      </c>
      <c r="G447" s="46">
        <v>2365</v>
      </c>
      <c r="H447" s="55" t="s">
        <v>738</v>
      </c>
    </row>
    <row r="448" spans="1:8" x14ac:dyDescent="0.3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5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71" t="s">
        <v>0</v>
      </c>
      <c r="B3" s="69" t="s">
        <v>1</v>
      </c>
    </row>
    <row r="4" spans="1:2" ht="13" x14ac:dyDescent="0.3">
      <c r="A4" s="72" t="s">
        <v>2</v>
      </c>
      <c r="B4" s="73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71" t="s">
        <v>0</v>
      </c>
      <c r="B3" s="74" t="s">
        <v>1</v>
      </c>
    </row>
    <row r="4" spans="1:2" ht="13" x14ac:dyDescent="0.3">
      <c r="A4" s="72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71" t="s">
        <v>0</v>
      </c>
      <c r="B3" s="69" t="s">
        <v>1</v>
      </c>
    </row>
    <row r="4" spans="1:2" ht="13" x14ac:dyDescent="0.3">
      <c r="A4" s="70" t="s">
        <v>2</v>
      </c>
      <c r="B4" s="68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140"/>
  <sheetViews>
    <sheetView zoomScale="98" zoomScaleNormal="130" workbookViewId="0">
      <selection activeCell="D7" sqref="D7"/>
    </sheetView>
  </sheetViews>
  <sheetFormatPr defaultRowHeight="14.25" customHeight="1" x14ac:dyDescent="0.25"/>
  <cols>
    <col min="1" max="1" width="12.54296875" style="53" customWidth="1"/>
    <col min="2" max="2" width="13.54296875" style="53" customWidth="1"/>
    <col min="3" max="3" width="13.26953125" style="53" customWidth="1"/>
    <col min="4" max="5" width="12.54296875" style="53" customWidth="1"/>
    <col min="6" max="6" width="13.7265625" style="53" customWidth="1"/>
    <col min="7" max="8" width="12.54296875" style="53" customWidth="1"/>
  </cols>
  <sheetData>
    <row r="1" spans="1:8" ht="24" customHeight="1" thickBot="1" x14ac:dyDescent="0.3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5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5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5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5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5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5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5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5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5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5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5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5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5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5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5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5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5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5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5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5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5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5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5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5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5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5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5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5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5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5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5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5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5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5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5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5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5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5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5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5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5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5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5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5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5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5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5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5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5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5">
      <c r="A51" s="51"/>
      <c r="B51" s="51"/>
      <c r="C51" s="51"/>
      <c r="D51" s="51"/>
      <c r="E51" s="51"/>
      <c r="F51" s="51"/>
      <c r="G51" s="51"/>
      <c r="H51" s="52"/>
    </row>
    <row r="52" spans="1:8" ht="14.25" customHeight="1" x14ac:dyDescent="0.25">
      <c r="A52" s="82" t="s">
        <v>1432</v>
      </c>
      <c r="B52" s="82"/>
      <c r="C52" s="82"/>
      <c r="D52" s="82"/>
      <c r="E52" s="82"/>
      <c r="F52" s="82"/>
      <c r="G52" s="82"/>
      <c r="H52" s="82">
        <f>SUBTOTAL(103,Table3[Hire Date])</f>
        <v>49</v>
      </c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3.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A56"/>
      <c r="B56"/>
      <c r="C56"/>
      <c r="D56"/>
      <c r="E56"/>
      <c r="F56"/>
      <c r="G56"/>
      <c r="H56"/>
    </row>
    <row r="57" spans="1:8" ht="14.25" customHeight="1" x14ac:dyDescent="0.25">
      <c r="A57"/>
      <c r="B57"/>
      <c r="C57"/>
      <c r="D57"/>
      <c r="E57"/>
      <c r="F57"/>
      <c r="G57"/>
      <c r="H57"/>
    </row>
    <row r="58" spans="1:8" ht="14.25" customHeight="1" x14ac:dyDescent="0.25">
      <c r="A58"/>
      <c r="B58"/>
      <c r="C58"/>
      <c r="D58"/>
      <c r="E58"/>
      <c r="F58"/>
      <c r="G58"/>
      <c r="H58"/>
    </row>
    <row r="59" spans="1:8" ht="14.25" customHeight="1" x14ac:dyDescent="0.25">
      <c r="A59"/>
      <c r="B59"/>
      <c r="C59"/>
      <c r="D59"/>
      <c r="E59"/>
      <c r="F59"/>
      <c r="G59"/>
      <c r="H59"/>
    </row>
    <row r="60" spans="1:8" ht="14.25" customHeight="1" x14ac:dyDescent="0.25">
      <c r="A60"/>
      <c r="B60"/>
      <c r="C60"/>
      <c r="D60"/>
      <c r="E60"/>
      <c r="F60"/>
      <c r="G60"/>
      <c r="H60"/>
    </row>
    <row r="61" spans="1:8" ht="14.25" customHeight="1" x14ac:dyDescent="0.25">
      <c r="A61"/>
      <c r="B61"/>
      <c r="C61"/>
      <c r="D61"/>
      <c r="E61"/>
      <c r="F61"/>
      <c r="G61"/>
      <c r="H61"/>
    </row>
    <row r="62" spans="1:8" ht="14.25" customHeight="1" x14ac:dyDescent="0.25">
      <c r="A62"/>
      <c r="B62"/>
      <c r="C62"/>
      <c r="D62"/>
      <c r="E62"/>
      <c r="F62"/>
      <c r="G62"/>
      <c r="H62"/>
    </row>
    <row r="63" spans="1:8" ht="14.25" customHeight="1" x14ac:dyDescent="0.25">
      <c r="A63"/>
      <c r="B63"/>
      <c r="C63"/>
      <c r="D63"/>
      <c r="E63"/>
      <c r="F63"/>
      <c r="G63"/>
      <c r="H63"/>
    </row>
    <row r="64" spans="1:8" ht="14.25" customHeight="1" x14ac:dyDescent="0.25">
      <c r="A64"/>
      <c r="B64"/>
      <c r="C64"/>
      <c r="D64"/>
      <c r="E64"/>
      <c r="F64"/>
      <c r="G64"/>
      <c r="H64"/>
    </row>
    <row r="65" spans="1:8" ht="14.25" customHeight="1" x14ac:dyDescent="0.25">
      <c r="A65"/>
      <c r="B65"/>
      <c r="C65"/>
      <c r="D65"/>
      <c r="E65"/>
      <c r="F65"/>
      <c r="G65"/>
      <c r="H65"/>
    </row>
    <row r="66" spans="1:8" ht="14.25" customHeight="1" x14ac:dyDescent="0.25">
      <c r="A66"/>
      <c r="B66"/>
      <c r="C66"/>
      <c r="D66"/>
      <c r="E66"/>
      <c r="F66"/>
      <c r="G66"/>
      <c r="H66"/>
    </row>
    <row r="67" spans="1:8" ht="14.25" customHeight="1" x14ac:dyDescent="0.25">
      <c r="A67"/>
      <c r="B67"/>
      <c r="C67"/>
      <c r="D67"/>
      <c r="E67"/>
      <c r="F67"/>
      <c r="G67"/>
      <c r="H67"/>
    </row>
    <row r="68" spans="1:8" ht="14.25" customHeight="1" x14ac:dyDescent="0.25">
      <c r="A68"/>
      <c r="B68"/>
      <c r="C68"/>
      <c r="D68"/>
      <c r="E68"/>
      <c r="F68"/>
      <c r="G68"/>
      <c r="H68"/>
    </row>
    <row r="69" spans="1:8" ht="14.25" customHeight="1" x14ac:dyDescent="0.25">
      <c r="A69"/>
      <c r="B69"/>
      <c r="C69"/>
      <c r="D69"/>
      <c r="E69"/>
      <c r="F69"/>
      <c r="G69"/>
      <c r="H69"/>
    </row>
    <row r="70" spans="1:8" ht="14.25" customHeight="1" x14ac:dyDescent="0.25">
      <c r="A70"/>
      <c r="B70"/>
      <c r="C70"/>
      <c r="D70"/>
      <c r="E70"/>
      <c r="F70"/>
      <c r="G70"/>
      <c r="H70"/>
    </row>
    <row r="71" spans="1:8" ht="14.25" customHeight="1" x14ac:dyDescent="0.25">
      <c r="A71"/>
      <c r="B71"/>
      <c r="C71"/>
      <c r="D71"/>
      <c r="E71"/>
      <c r="F71"/>
      <c r="G71"/>
      <c r="H71"/>
    </row>
    <row r="72" spans="1:8" ht="14.25" customHeight="1" x14ac:dyDescent="0.25">
      <c r="A72" s="51"/>
      <c r="B72" s="51"/>
      <c r="C72" s="51"/>
      <c r="D72" s="51"/>
      <c r="E72" s="51"/>
      <c r="F72" s="51"/>
      <c r="G72" s="51"/>
      <c r="H72" s="52"/>
    </row>
    <row r="73" spans="1:8" ht="14.25" customHeight="1" x14ac:dyDescent="0.25">
      <c r="A73" s="51"/>
      <c r="B73" s="51"/>
      <c r="C73" s="51"/>
      <c r="D73" s="51"/>
      <c r="E73" s="51"/>
      <c r="F73" s="51"/>
      <c r="G73" s="51"/>
      <c r="H73" s="52"/>
    </row>
    <row r="74" spans="1:8" ht="14.25" customHeight="1" x14ac:dyDescent="0.25">
      <c r="A74" s="51"/>
      <c r="B74" s="51"/>
      <c r="C74" s="51"/>
      <c r="D74" s="51"/>
      <c r="E74" s="51"/>
      <c r="F74" s="51"/>
      <c r="G74" s="51"/>
      <c r="H74" s="52"/>
    </row>
    <row r="75" spans="1:8" ht="14.25" customHeight="1" x14ac:dyDescent="0.25">
      <c r="A75" s="51"/>
      <c r="B75" s="51"/>
      <c r="C75" s="51"/>
      <c r="D75" s="51"/>
      <c r="E75" s="51"/>
      <c r="F75" s="51"/>
      <c r="G75" s="51"/>
      <c r="H75" s="52"/>
    </row>
    <row r="76" spans="1:8" ht="14.25" customHeight="1" x14ac:dyDescent="0.25">
      <c r="A76" s="51"/>
      <c r="B76" s="51"/>
      <c r="C76" s="51"/>
      <c r="D76" s="51"/>
      <c r="E76" s="51"/>
      <c r="F76" s="51"/>
      <c r="G76" s="51"/>
      <c r="H76" s="52"/>
    </row>
    <row r="77" spans="1:8" ht="14.25" customHeight="1" x14ac:dyDescent="0.25">
      <c r="A77" s="51"/>
      <c r="B77" s="51"/>
      <c r="C77" s="51"/>
      <c r="D77" s="51"/>
      <c r="E77" s="51"/>
      <c r="F77" s="51"/>
      <c r="G77" s="51"/>
      <c r="H77" s="52"/>
    </row>
    <row r="78" spans="1:8" ht="14.25" customHeight="1" x14ac:dyDescent="0.25">
      <c r="A78" s="51"/>
      <c r="B78" s="51"/>
      <c r="C78" s="51"/>
      <c r="D78" s="51"/>
      <c r="E78" s="51"/>
      <c r="F78" s="51"/>
      <c r="G78" s="51"/>
      <c r="H78" s="52"/>
    </row>
    <row r="79" spans="1:8" ht="14.25" customHeight="1" x14ac:dyDescent="0.25">
      <c r="A79" s="51"/>
      <c r="B79" s="51"/>
      <c r="C79" s="51"/>
      <c r="D79" s="51"/>
      <c r="E79" s="51"/>
      <c r="F79" s="51"/>
      <c r="G79" s="51"/>
      <c r="H79" s="52"/>
    </row>
    <row r="80" spans="1:8" ht="14.25" customHeight="1" x14ac:dyDescent="0.25">
      <c r="A80" s="51"/>
      <c r="B80" s="51"/>
      <c r="C80" s="51"/>
      <c r="D80" s="51"/>
      <c r="E80" s="51"/>
      <c r="F80" s="51"/>
      <c r="G80" s="51"/>
      <c r="H80" s="52"/>
    </row>
    <row r="81" spans="1:8" ht="14.25" customHeight="1" x14ac:dyDescent="0.25">
      <c r="A81" s="51"/>
      <c r="B81" s="51"/>
      <c r="C81" s="51"/>
      <c r="D81" s="51"/>
      <c r="E81" s="51"/>
      <c r="F81" s="51"/>
      <c r="G81" s="51"/>
      <c r="H81" s="52"/>
    </row>
    <row r="82" spans="1:8" ht="14.25" customHeight="1" x14ac:dyDescent="0.25">
      <c r="A82" s="51"/>
      <c r="B82" s="51"/>
      <c r="C82" s="51"/>
      <c r="D82" s="51"/>
      <c r="E82" s="51"/>
      <c r="F82" s="51"/>
      <c r="G82" s="51"/>
      <c r="H82" s="52"/>
    </row>
    <row r="83" spans="1:8" ht="14.25" customHeight="1" x14ac:dyDescent="0.25">
      <c r="A83" s="51"/>
      <c r="B83" s="51"/>
      <c r="C83" s="51"/>
      <c r="D83" s="51"/>
      <c r="E83" s="51"/>
      <c r="F83" s="51"/>
      <c r="G83" s="51"/>
      <c r="H83" s="52"/>
    </row>
    <row r="84" spans="1:8" ht="14.25" customHeight="1" x14ac:dyDescent="0.25">
      <c r="A84" s="51"/>
      <c r="B84" s="51"/>
      <c r="C84" s="51"/>
      <c r="D84" s="51"/>
      <c r="E84" s="51"/>
      <c r="F84" s="51"/>
      <c r="G84" s="51"/>
      <c r="H84" s="52"/>
    </row>
    <row r="85" spans="1:8" ht="14.25" customHeight="1" x14ac:dyDescent="0.25">
      <c r="A85" s="51"/>
      <c r="B85" s="51"/>
      <c r="C85" s="51"/>
      <c r="D85" s="51"/>
      <c r="E85" s="51"/>
      <c r="F85" s="51"/>
      <c r="G85" s="51"/>
      <c r="H85" s="52"/>
    </row>
    <row r="86" spans="1:8" ht="14.25" customHeight="1" x14ac:dyDescent="0.25">
      <c r="A86" s="51"/>
      <c r="B86" s="51"/>
      <c r="C86" s="51"/>
      <c r="D86" s="51"/>
      <c r="E86" s="51"/>
      <c r="F86" s="51"/>
      <c r="G86" s="51"/>
      <c r="H86" s="52"/>
    </row>
    <row r="87" spans="1:8" ht="14.25" customHeight="1" x14ac:dyDescent="0.25">
      <c r="A87" s="51"/>
      <c r="B87" s="51"/>
      <c r="C87" s="51"/>
      <c r="D87" s="51"/>
      <c r="E87" s="51"/>
      <c r="F87" s="51"/>
      <c r="G87" s="51"/>
      <c r="H87" s="52"/>
    </row>
    <row r="88" spans="1:8" ht="14.25" customHeight="1" x14ac:dyDescent="0.25">
      <c r="A88" s="51"/>
      <c r="B88" s="51"/>
      <c r="C88" s="51"/>
      <c r="D88" s="51"/>
      <c r="E88" s="51"/>
      <c r="F88" s="51"/>
      <c r="G88" s="51"/>
      <c r="H88" s="52"/>
    </row>
    <row r="89" spans="1:8" ht="14.25" customHeight="1" x14ac:dyDescent="0.25">
      <c r="A89" s="51"/>
      <c r="B89" s="51"/>
      <c r="C89" s="51"/>
      <c r="D89" s="51"/>
      <c r="E89" s="51"/>
      <c r="F89" s="51"/>
      <c r="G89" s="51"/>
      <c r="H89" s="52"/>
    </row>
    <row r="90" spans="1:8" ht="14.25" customHeight="1" x14ac:dyDescent="0.25">
      <c r="A90" s="51"/>
      <c r="B90" s="51"/>
      <c r="C90" s="51"/>
      <c r="D90" s="51"/>
      <c r="E90" s="51"/>
      <c r="F90" s="51"/>
      <c r="G90" s="51"/>
      <c r="H90" s="52"/>
    </row>
    <row r="91" spans="1:8" ht="14.25" customHeight="1" x14ac:dyDescent="0.25">
      <c r="A91" s="51"/>
      <c r="B91" s="51"/>
      <c r="C91" s="51"/>
      <c r="D91" s="51"/>
      <c r="E91" s="51"/>
      <c r="F91" s="51"/>
      <c r="G91" s="51"/>
      <c r="H91" s="52"/>
    </row>
    <row r="92" spans="1:8" ht="14.25" customHeight="1" x14ac:dyDescent="0.25">
      <c r="A92" s="51"/>
      <c r="B92" s="51"/>
      <c r="C92" s="51"/>
      <c r="D92" s="51"/>
      <c r="E92" s="51"/>
      <c r="F92" s="51"/>
      <c r="G92" s="51"/>
      <c r="H92" s="52"/>
    </row>
    <row r="93" spans="1:8" ht="14.25" customHeight="1" x14ac:dyDescent="0.25">
      <c r="A93" s="51"/>
      <c r="B93" s="51"/>
      <c r="C93" s="51"/>
      <c r="D93" s="51"/>
      <c r="E93" s="51"/>
      <c r="F93" s="51"/>
      <c r="G93" s="51"/>
      <c r="H93" s="52"/>
    </row>
    <row r="94" spans="1:8" ht="14.25" customHeight="1" x14ac:dyDescent="0.25">
      <c r="A94" s="51"/>
      <c r="B94" s="51"/>
      <c r="C94" s="51"/>
      <c r="D94" s="51"/>
      <c r="E94" s="51"/>
      <c r="F94" s="51"/>
      <c r="G94" s="51"/>
      <c r="H94" s="52"/>
    </row>
    <row r="95" spans="1:8" ht="14.25" customHeight="1" x14ac:dyDescent="0.25">
      <c r="A95" s="51"/>
      <c r="B95" s="51"/>
      <c r="C95" s="51"/>
      <c r="D95" s="51"/>
      <c r="E95" s="51"/>
      <c r="F95" s="51"/>
      <c r="G95" s="51"/>
      <c r="H95" s="52"/>
    </row>
    <row r="96" spans="1:8" ht="14.25" customHeight="1" x14ac:dyDescent="0.25">
      <c r="A96" s="51"/>
      <c r="B96" s="51"/>
      <c r="C96" s="51"/>
      <c r="D96" s="51"/>
      <c r="E96" s="51"/>
      <c r="F96" s="51"/>
      <c r="G96" s="51"/>
      <c r="H96" s="52"/>
    </row>
    <row r="97" spans="1:8" ht="14.25" customHeight="1" x14ac:dyDescent="0.25">
      <c r="A97" s="51"/>
      <c r="B97" s="51"/>
      <c r="C97" s="51"/>
      <c r="D97" s="51"/>
      <c r="E97" s="51"/>
      <c r="F97" s="51"/>
      <c r="G97" s="51"/>
      <c r="H97" s="52"/>
    </row>
    <row r="98" spans="1:8" ht="14.25" customHeight="1" x14ac:dyDescent="0.25">
      <c r="A98" s="51"/>
      <c r="B98" s="51"/>
      <c r="C98" s="51"/>
      <c r="D98" s="51"/>
      <c r="E98" s="51"/>
      <c r="F98" s="51"/>
      <c r="G98" s="51"/>
      <c r="H98" s="52"/>
    </row>
    <row r="99" spans="1:8" ht="14.25" customHeight="1" x14ac:dyDescent="0.25">
      <c r="A99" s="51"/>
      <c r="B99" s="51"/>
      <c r="C99" s="51"/>
      <c r="D99" s="51"/>
      <c r="E99" s="51"/>
      <c r="F99" s="51"/>
      <c r="G99" s="51"/>
      <c r="H99" s="52"/>
    </row>
    <row r="100" spans="1:8" ht="14.25" customHeight="1" x14ac:dyDescent="0.25">
      <c r="A100" s="51"/>
      <c r="B100" s="51"/>
      <c r="C100" s="51"/>
      <c r="D100" s="51"/>
      <c r="E100" s="51"/>
      <c r="F100" s="51"/>
      <c r="G100" s="51"/>
      <c r="H100" s="52"/>
    </row>
    <row r="101" spans="1:8" ht="14.25" customHeight="1" x14ac:dyDescent="0.25">
      <c r="A101" s="51"/>
      <c r="B101" s="51"/>
      <c r="C101" s="51"/>
      <c r="D101" s="51"/>
      <c r="E101" s="51"/>
      <c r="F101" s="51"/>
      <c r="G101" s="51"/>
      <c r="H101" s="52"/>
    </row>
    <row r="102" spans="1:8" ht="14.25" customHeight="1" x14ac:dyDescent="0.25">
      <c r="A102" s="51"/>
      <c r="B102" s="51"/>
      <c r="C102" s="51"/>
      <c r="D102" s="51"/>
      <c r="E102" s="51"/>
      <c r="F102" s="51"/>
      <c r="G102" s="51"/>
      <c r="H102" s="52"/>
    </row>
    <row r="103" spans="1:8" ht="14.25" customHeight="1" x14ac:dyDescent="0.25">
      <c r="A103" s="51"/>
      <c r="B103" s="51"/>
      <c r="C103" s="51"/>
      <c r="D103" s="51"/>
      <c r="E103" s="51"/>
      <c r="F103" s="51"/>
      <c r="G103" s="51"/>
      <c r="H103" s="52"/>
    </row>
    <row r="104" spans="1:8" ht="14.25" customHeight="1" x14ac:dyDescent="0.25">
      <c r="A104" s="51"/>
      <c r="B104" s="51"/>
      <c r="C104" s="51"/>
      <c r="D104" s="51"/>
      <c r="E104" s="51"/>
      <c r="F104" s="51"/>
      <c r="G104" s="51"/>
      <c r="H104" s="52"/>
    </row>
    <row r="105" spans="1:8" ht="14.25" customHeight="1" x14ac:dyDescent="0.25">
      <c r="A105" s="51"/>
      <c r="B105" s="51"/>
      <c r="C105" s="51"/>
      <c r="D105" s="51"/>
      <c r="E105" s="51"/>
      <c r="F105" s="51"/>
      <c r="G105" s="51"/>
      <c r="H105" s="52"/>
    </row>
    <row r="106" spans="1:8" ht="14.25" customHeight="1" x14ac:dyDescent="0.25">
      <c r="A106" s="51"/>
      <c r="B106" s="51"/>
      <c r="C106" s="51"/>
      <c r="D106" s="51"/>
      <c r="E106" s="51"/>
      <c r="F106" s="51"/>
      <c r="G106" s="51"/>
      <c r="H106" s="52"/>
    </row>
    <row r="107" spans="1:8" ht="14.25" customHeight="1" x14ac:dyDescent="0.25">
      <c r="A107" s="51"/>
      <c r="B107" s="51"/>
      <c r="C107" s="51"/>
      <c r="D107" s="51"/>
      <c r="E107" s="51"/>
      <c r="F107" s="51"/>
      <c r="G107" s="51"/>
      <c r="H107" s="52"/>
    </row>
    <row r="108" spans="1:8" ht="14.25" customHeight="1" x14ac:dyDescent="0.25">
      <c r="A108" s="51"/>
      <c r="B108" s="51"/>
      <c r="C108" s="51"/>
      <c r="D108" s="51"/>
      <c r="E108" s="51"/>
      <c r="F108" s="51"/>
      <c r="G108" s="51"/>
      <c r="H108" s="52"/>
    </row>
    <row r="109" spans="1:8" ht="14.25" customHeight="1" x14ac:dyDescent="0.25">
      <c r="A109" s="51"/>
      <c r="B109" s="51"/>
      <c r="C109" s="51"/>
      <c r="D109" s="51"/>
      <c r="E109" s="51"/>
      <c r="F109" s="51"/>
      <c r="G109" s="51"/>
      <c r="H109" s="52"/>
    </row>
    <row r="110" spans="1:8" ht="14.25" customHeight="1" x14ac:dyDescent="0.25">
      <c r="A110" s="51"/>
      <c r="B110" s="51"/>
      <c r="C110" s="51"/>
      <c r="D110" s="51"/>
      <c r="E110" s="51"/>
      <c r="F110" s="51"/>
      <c r="G110" s="51"/>
      <c r="H110" s="52"/>
    </row>
    <row r="111" spans="1:8" ht="14.25" customHeight="1" x14ac:dyDescent="0.25">
      <c r="A111" s="51"/>
      <c r="B111" s="51"/>
      <c r="C111" s="51"/>
      <c r="D111" s="51"/>
      <c r="E111" s="51"/>
      <c r="F111" s="51"/>
      <c r="G111" s="51"/>
      <c r="H111" s="52"/>
    </row>
    <row r="112" spans="1:8" ht="14.25" customHeight="1" x14ac:dyDescent="0.25">
      <c r="A112" s="51"/>
      <c r="B112" s="51"/>
      <c r="C112" s="51"/>
      <c r="D112" s="51"/>
      <c r="E112" s="51"/>
      <c r="F112" s="51"/>
      <c r="G112" s="51"/>
      <c r="H112" s="52"/>
    </row>
    <row r="113" spans="1:8" ht="14.25" customHeight="1" x14ac:dyDescent="0.25">
      <c r="A113" s="51"/>
      <c r="B113" s="51"/>
      <c r="C113" s="51"/>
      <c r="D113" s="51"/>
      <c r="E113" s="51"/>
      <c r="F113" s="51"/>
      <c r="G113" s="51"/>
      <c r="H113" s="52"/>
    </row>
    <row r="114" spans="1:8" ht="14.25" customHeight="1" x14ac:dyDescent="0.25">
      <c r="A114" s="51"/>
      <c r="B114" s="51"/>
      <c r="C114" s="51"/>
      <c r="D114" s="51"/>
      <c r="E114" s="51"/>
      <c r="F114" s="51"/>
      <c r="G114" s="51"/>
      <c r="H114" s="52"/>
    </row>
    <row r="115" spans="1:8" ht="14.25" customHeight="1" x14ac:dyDescent="0.25">
      <c r="A115" s="51"/>
      <c r="B115" s="51"/>
      <c r="C115" s="51"/>
      <c r="D115" s="51"/>
      <c r="E115" s="51"/>
      <c r="F115" s="51"/>
      <c r="G115" s="51"/>
      <c r="H115" s="52"/>
    </row>
    <row r="116" spans="1:8" ht="14.25" customHeight="1" x14ac:dyDescent="0.25">
      <c r="A116" s="51"/>
      <c r="B116" s="51"/>
      <c r="C116" s="51"/>
      <c r="D116" s="51"/>
      <c r="E116" s="51"/>
      <c r="F116" s="51"/>
      <c r="G116" s="51"/>
      <c r="H116" s="52"/>
    </row>
    <row r="117" spans="1:8" ht="14.25" customHeight="1" x14ac:dyDescent="0.25">
      <c r="A117" s="51"/>
      <c r="B117" s="51"/>
      <c r="C117" s="51"/>
      <c r="D117" s="51"/>
      <c r="E117" s="51"/>
      <c r="F117" s="51"/>
      <c r="G117" s="51"/>
      <c r="H117" s="52"/>
    </row>
    <row r="118" spans="1:8" ht="14.25" customHeight="1" x14ac:dyDescent="0.25">
      <c r="A118" s="51"/>
      <c r="B118" s="51"/>
      <c r="C118" s="51"/>
      <c r="D118" s="51"/>
      <c r="E118" s="51"/>
      <c r="F118" s="51"/>
      <c r="G118" s="51"/>
      <c r="H118" s="52"/>
    </row>
    <row r="119" spans="1:8" ht="14.25" customHeight="1" x14ac:dyDescent="0.25">
      <c r="A119" s="51"/>
      <c r="B119" s="51"/>
      <c r="C119" s="51"/>
      <c r="D119" s="51"/>
      <c r="E119" s="51"/>
      <c r="F119" s="51"/>
      <c r="G119" s="51"/>
      <c r="H119" s="52"/>
    </row>
    <row r="120" spans="1:8" ht="14.25" customHeight="1" x14ac:dyDescent="0.25">
      <c r="A120" s="51"/>
      <c r="B120" s="51"/>
      <c r="C120" s="51"/>
      <c r="D120" s="51"/>
      <c r="E120" s="51"/>
      <c r="F120" s="51"/>
      <c r="G120" s="51"/>
      <c r="H120" s="52"/>
    </row>
    <row r="121" spans="1:8" ht="14.25" customHeight="1" x14ac:dyDescent="0.25">
      <c r="A121" s="51"/>
      <c r="B121" s="51"/>
      <c r="C121" s="51"/>
      <c r="D121" s="51"/>
      <c r="E121" s="51"/>
      <c r="F121" s="51"/>
      <c r="G121" s="51"/>
      <c r="H121" s="52"/>
    </row>
    <row r="122" spans="1:8" ht="14.25" customHeight="1" x14ac:dyDescent="0.25">
      <c r="A122" s="51"/>
      <c r="B122" s="51"/>
      <c r="C122" s="51"/>
      <c r="D122" s="51"/>
      <c r="E122" s="51"/>
      <c r="F122" s="51"/>
      <c r="G122" s="51"/>
      <c r="H122" s="52"/>
    </row>
    <row r="123" spans="1:8" ht="14.25" customHeight="1" x14ac:dyDescent="0.25">
      <c r="A123" s="51"/>
      <c r="B123" s="51"/>
      <c r="C123" s="51"/>
      <c r="D123" s="51"/>
      <c r="E123" s="51"/>
      <c r="F123" s="51"/>
      <c r="G123" s="51"/>
      <c r="H123" s="52"/>
    </row>
    <row r="124" spans="1:8" ht="14.25" customHeight="1" x14ac:dyDescent="0.25">
      <c r="A124" s="51"/>
      <c r="B124" s="51"/>
      <c r="C124" s="51"/>
      <c r="D124" s="51"/>
      <c r="E124" s="51"/>
      <c r="F124" s="51"/>
      <c r="G124" s="51"/>
      <c r="H124" s="52"/>
    </row>
    <row r="125" spans="1:8" ht="14.25" customHeight="1" x14ac:dyDescent="0.25">
      <c r="A125" s="51"/>
      <c r="B125" s="51"/>
      <c r="C125" s="51"/>
      <c r="D125" s="51"/>
      <c r="E125" s="51"/>
      <c r="F125" s="51"/>
      <c r="G125" s="51"/>
      <c r="H125" s="52"/>
    </row>
    <row r="126" spans="1:8" ht="14.25" customHeight="1" x14ac:dyDescent="0.25">
      <c r="A126" s="51"/>
      <c r="B126" s="51"/>
      <c r="C126" s="51"/>
      <c r="D126" s="51"/>
      <c r="E126" s="51"/>
      <c r="F126" s="51"/>
      <c r="G126" s="51"/>
      <c r="H126" s="52"/>
    </row>
    <row r="127" spans="1:8" ht="14.25" customHeight="1" x14ac:dyDescent="0.25">
      <c r="A127" s="51"/>
      <c r="B127" s="51"/>
      <c r="C127" s="51"/>
      <c r="D127" s="51"/>
      <c r="E127" s="51"/>
      <c r="F127" s="51"/>
      <c r="G127" s="51"/>
      <c r="H127" s="52"/>
    </row>
    <row r="128" spans="1:8" ht="14.25" customHeight="1" x14ac:dyDescent="0.25">
      <c r="A128" s="51"/>
      <c r="B128" s="51"/>
      <c r="C128" s="51"/>
      <c r="D128" s="51"/>
      <c r="E128" s="51"/>
      <c r="F128" s="51"/>
      <c r="G128" s="51"/>
      <c r="H128" s="52"/>
    </row>
    <row r="129" spans="1:8" ht="14.25" customHeight="1" x14ac:dyDescent="0.25">
      <c r="A129" s="51"/>
      <c r="B129" s="51"/>
      <c r="C129" s="51"/>
      <c r="D129" s="51"/>
      <c r="E129" s="51"/>
      <c r="F129" s="51"/>
      <c r="G129" s="51"/>
      <c r="H129" s="52"/>
    </row>
    <row r="130" spans="1:8" ht="14.25" customHeight="1" x14ac:dyDescent="0.25">
      <c r="A130" s="51"/>
      <c r="B130" s="51"/>
      <c r="C130" s="51"/>
      <c r="D130" s="51"/>
      <c r="E130" s="51"/>
      <c r="F130" s="51"/>
      <c r="G130" s="51"/>
      <c r="H130" s="52"/>
    </row>
    <row r="131" spans="1:8" ht="14.25" customHeight="1" x14ac:dyDescent="0.25">
      <c r="A131" s="51"/>
      <c r="B131" s="51"/>
      <c r="C131" s="51"/>
      <c r="D131" s="51"/>
      <c r="E131" s="51"/>
      <c r="F131" s="51"/>
      <c r="G131" s="51"/>
      <c r="H131" s="52"/>
    </row>
    <row r="132" spans="1:8" ht="14.25" customHeight="1" x14ac:dyDescent="0.25">
      <c r="A132" s="51"/>
      <c r="B132" s="51"/>
      <c r="C132" s="51"/>
      <c r="D132" s="51"/>
      <c r="E132" s="51"/>
      <c r="F132" s="51"/>
      <c r="G132" s="51"/>
      <c r="H132" s="52"/>
    </row>
    <row r="133" spans="1:8" ht="14.25" customHeight="1" x14ac:dyDescent="0.25">
      <c r="A133" s="51"/>
      <c r="B133" s="51"/>
      <c r="C133" s="51"/>
      <c r="D133" s="51"/>
      <c r="E133" s="51"/>
      <c r="F133" s="51"/>
      <c r="G133" s="51"/>
      <c r="H133" s="52"/>
    </row>
    <row r="134" spans="1:8" ht="14.25" customHeight="1" x14ac:dyDescent="0.25">
      <c r="A134" s="51"/>
      <c r="B134" s="51"/>
      <c r="C134" s="51"/>
      <c r="D134" s="51"/>
      <c r="E134" s="51"/>
      <c r="F134" s="51"/>
      <c r="G134" s="51"/>
      <c r="H134" s="52"/>
    </row>
    <row r="135" spans="1:8" ht="14.25" customHeight="1" x14ac:dyDescent="0.25">
      <c r="A135" s="51"/>
      <c r="B135" s="51"/>
      <c r="C135" s="51"/>
      <c r="D135" s="51"/>
      <c r="E135" s="51"/>
      <c r="F135" s="51"/>
      <c r="G135" s="51"/>
      <c r="H135" s="52"/>
    </row>
    <row r="136" spans="1:8" ht="14.25" customHeight="1" x14ac:dyDescent="0.25">
      <c r="A136" s="51"/>
      <c r="B136" s="51"/>
      <c r="C136" s="51"/>
      <c r="D136" s="51"/>
      <c r="E136" s="51"/>
      <c r="F136" s="51"/>
      <c r="G136" s="51"/>
      <c r="H136" s="52"/>
    </row>
    <row r="137" spans="1:8" ht="14.25" customHeight="1" x14ac:dyDescent="0.25">
      <c r="A137" s="51"/>
      <c r="B137" s="51"/>
      <c r="C137" s="51"/>
      <c r="D137" s="51"/>
      <c r="E137" s="51"/>
      <c r="F137" s="51"/>
      <c r="G137" s="51"/>
      <c r="H137" s="52"/>
    </row>
    <row r="138" spans="1:8" ht="14.25" customHeight="1" x14ac:dyDescent="0.25">
      <c r="A138" s="51"/>
      <c r="B138" s="51"/>
      <c r="C138" s="51"/>
      <c r="D138" s="51"/>
      <c r="E138" s="51"/>
      <c r="F138" s="51"/>
      <c r="G138" s="51"/>
      <c r="H138" s="52"/>
    </row>
    <row r="139" spans="1:8" ht="14.25" customHeight="1" x14ac:dyDescent="0.25">
      <c r="A139" s="51"/>
      <c r="B139" s="51"/>
      <c r="C139" s="51"/>
      <c r="D139" s="51"/>
      <c r="E139" s="51"/>
      <c r="F139" s="51"/>
      <c r="G139" s="51"/>
      <c r="H139" s="52"/>
    </row>
    <row r="140" spans="1:8" ht="14.25" customHeight="1" x14ac:dyDescent="0.25">
      <c r="A140" s="80"/>
      <c r="B140" s="80"/>
      <c r="C140" s="80"/>
      <c r="D140" s="80"/>
      <c r="E140" s="80"/>
      <c r="F140" s="80"/>
      <c r="G140" s="80"/>
      <c r="H140" s="81"/>
    </row>
  </sheetData>
  <sortState xmlns:xlrd2="http://schemas.microsoft.com/office/spreadsheetml/2017/richdata2" ref="A2:H51">
    <sortCondition ref="B2:B51"/>
    <sortCondition ref="C2:C51"/>
  </sortState>
  <phoneticPr fontId="0" type="noConversion"/>
  <conditionalFormatting sqref="A72:A1048576 A1:A52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3" customWidth="1"/>
    <col min="2" max="2" width="13.54296875" style="53" customWidth="1"/>
    <col min="3" max="3" width="13.26953125" style="53" customWidth="1"/>
    <col min="4" max="5" width="12.54296875" style="53" customWidth="1"/>
    <col min="6" max="6" width="13.7265625" style="53" customWidth="1"/>
    <col min="7" max="8" width="12.54296875" style="53" customWidth="1"/>
  </cols>
  <sheetData>
    <row r="1" spans="1:8" ht="24" customHeight="1" thickBot="1" x14ac:dyDescent="0.3">
      <c r="A1" s="78" t="s">
        <v>144</v>
      </c>
      <c r="B1" s="78" t="s">
        <v>145</v>
      </c>
      <c r="C1" s="78" t="s">
        <v>146</v>
      </c>
      <c r="D1" s="78" t="s">
        <v>147</v>
      </c>
      <c r="E1" s="78" t="s">
        <v>148</v>
      </c>
      <c r="F1" s="78" t="s">
        <v>149</v>
      </c>
      <c r="G1" s="78" t="s">
        <v>150</v>
      </c>
      <c r="H1" s="78" t="s">
        <v>63</v>
      </c>
    </row>
    <row r="2" spans="1:8" ht="14.25" customHeight="1" x14ac:dyDescent="0.25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5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5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5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5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5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5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5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5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5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5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5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5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5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5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5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5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5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5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5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5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5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5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5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5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5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5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5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5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5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5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5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5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5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5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5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5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5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5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5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5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5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5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5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5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5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5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5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5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5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5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5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5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5">
      <c r="H55" s="56"/>
    </row>
    <row r="56" spans="1:8" ht="14.25" customHeight="1" x14ac:dyDescent="0.25">
      <c r="H56" s="56"/>
    </row>
    <row r="57" spans="1:8" ht="14.25" customHeight="1" x14ac:dyDescent="0.25">
      <c r="H57" s="56"/>
    </row>
    <row r="58" spans="1:8" ht="14.25" customHeight="1" x14ac:dyDescent="0.25">
      <c r="H58" s="56"/>
    </row>
    <row r="59" spans="1:8" ht="14.25" customHeight="1" x14ac:dyDescent="0.25">
      <c r="H59" s="56"/>
    </row>
    <row r="60" spans="1:8" ht="14.25" customHeight="1" x14ac:dyDescent="0.25">
      <c r="H60" s="56"/>
    </row>
    <row r="61" spans="1:8" ht="14.25" customHeight="1" x14ac:dyDescent="0.25">
      <c r="H61" s="56"/>
    </row>
    <row r="62" spans="1:8" ht="14.25" customHeight="1" x14ac:dyDescent="0.25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6" t="s">
        <v>749</v>
      </c>
      <c r="B2" s="76" t="s">
        <v>750</v>
      </c>
      <c r="C2" s="76" t="s">
        <v>751</v>
      </c>
      <c r="D2" s="76" t="s">
        <v>1400</v>
      </c>
      <c r="E2" s="76" t="s">
        <v>752</v>
      </c>
      <c r="F2" s="76" t="s">
        <v>753</v>
      </c>
      <c r="G2" s="76" t="s">
        <v>1401</v>
      </c>
      <c r="H2" s="76" t="s">
        <v>754</v>
      </c>
      <c r="I2" s="76" t="s">
        <v>755</v>
      </c>
      <c r="J2" s="76" t="s">
        <v>756</v>
      </c>
    </row>
    <row r="3" spans="1:10" ht="14.5" x14ac:dyDescent="0.35">
      <c r="A3" s="76" t="s">
        <v>757</v>
      </c>
      <c r="B3" s="76" t="s">
        <v>758</v>
      </c>
      <c r="C3" s="76" t="s">
        <v>759</v>
      </c>
      <c r="D3" s="76" t="s">
        <v>1402</v>
      </c>
      <c r="E3" s="76" t="s">
        <v>760</v>
      </c>
      <c r="F3" s="76" t="s">
        <v>761</v>
      </c>
      <c r="G3" s="76" t="s">
        <v>1401</v>
      </c>
      <c r="H3" s="76" t="s">
        <v>762</v>
      </c>
      <c r="I3" s="76" t="s">
        <v>763</v>
      </c>
      <c r="J3" s="76" t="s">
        <v>764</v>
      </c>
    </row>
    <row r="4" spans="1:10" ht="14.5" x14ac:dyDescent="0.35">
      <c r="A4" s="76" t="s">
        <v>765</v>
      </c>
      <c r="B4" s="76" t="s">
        <v>766</v>
      </c>
      <c r="C4" s="76" t="s">
        <v>767</v>
      </c>
      <c r="D4" s="76" t="s">
        <v>1402</v>
      </c>
      <c r="E4" s="76" t="s">
        <v>768</v>
      </c>
      <c r="F4" s="76" t="s">
        <v>761</v>
      </c>
      <c r="G4" s="76" t="s">
        <v>1401</v>
      </c>
      <c r="H4" s="76" t="s">
        <v>769</v>
      </c>
      <c r="I4" s="76" t="s">
        <v>763</v>
      </c>
      <c r="J4" s="76" t="s">
        <v>770</v>
      </c>
    </row>
    <row r="5" spans="1:10" ht="14.5" x14ac:dyDescent="0.35">
      <c r="A5" s="76" t="s">
        <v>771</v>
      </c>
      <c r="B5" s="76" t="s">
        <v>772</v>
      </c>
      <c r="C5" s="76" t="s">
        <v>773</v>
      </c>
      <c r="D5" s="76" t="s">
        <v>1400</v>
      </c>
      <c r="E5" s="76" t="s">
        <v>774</v>
      </c>
      <c r="F5" s="76" t="s">
        <v>775</v>
      </c>
      <c r="G5" s="76" t="s">
        <v>1401</v>
      </c>
      <c r="H5" s="76" t="s">
        <v>776</v>
      </c>
      <c r="I5" s="76" t="s">
        <v>777</v>
      </c>
      <c r="J5" s="76" t="s">
        <v>778</v>
      </c>
    </row>
    <row r="6" spans="1:10" ht="14.5" x14ac:dyDescent="0.35">
      <c r="A6" s="76" t="s">
        <v>779</v>
      </c>
      <c r="B6" s="76" t="s">
        <v>780</v>
      </c>
      <c r="C6" s="76" t="s">
        <v>781</v>
      </c>
      <c r="D6" s="76" t="s">
        <v>1403</v>
      </c>
      <c r="E6" s="76" t="s">
        <v>782</v>
      </c>
      <c r="F6" s="76" t="s">
        <v>783</v>
      </c>
      <c r="G6" s="76" t="s">
        <v>1401</v>
      </c>
      <c r="H6" s="76" t="s">
        <v>784</v>
      </c>
      <c r="I6" s="76" t="s">
        <v>785</v>
      </c>
      <c r="J6" s="76" t="s">
        <v>786</v>
      </c>
    </row>
    <row r="7" spans="1:10" ht="14.5" x14ac:dyDescent="0.35">
      <c r="A7" s="76" t="s">
        <v>787</v>
      </c>
      <c r="B7" s="76" t="s">
        <v>788</v>
      </c>
      <c r="C7" s="76" t="s">
        <v>789</v>
      </c>
      <c r="D7" s="76" t="s">
        <v>1400</v>
      </c>
      <c r="E7" s="76" t="s">
        <v>790</v>
      </c>
      <c r="F7" s="76" t="s">
        <v>791</v>
      </c>
      <c r="G7" s="76" t="s">
        <v>1401</v>
      </c>
      <c r="H7" s="76" t="s">
        <v>792</v>
      </c>
      <c r="I7" s="76" t="s">
        <v>755</v>
      </c>
      <c r="J7" s="76" t="s">
        <v>793</v>
      </c>
    </row>
    <row r="8" spans="1:10" ht="14.5" x14ac:dyDescent="0.35">
      <c r="A8" s="76" t="s">
        <v>794</v>
      </c>
      <c r="B8" s="76" t="s">
        <v>795</v>
      </c>
      <c r="C8" s="76" t="s">
        <v>796</v>
      </c>
      <c r="D8" s="76" t="s">
        <v>1404</v>
      </c>
      <c r="E8" s="76" t="s">
        <v>797</v>
      </c>
      <c r="F8" s="76" t="s">
        <v>798</v>
      </c>
      <c r="G8" s="76" t="s">
        <v>1401</v>
      </c>
      <c r="H8" s="76" t="s">
        <v>799</v>
      </c>
      <c r="I8" s="76" t="s">
        <v>800</v>
      </c>
      <c r="J8" s="76" t="s">
        <v>801</v>
      </c>
    </row>
    <row r="9" spans="1:10" ht="14.5" x14ac:dyDescent="0.35">
      <c r="A9" s="76" t="s">
        <v>802</v>
      </c>
      <c r="B9" s="76" t="s">
        <v>803</v>
      </c>
      <c r="C9" s="76" t="s">
        <v>804</v>
      </c>
      <c r="D9" s="76" t="s">
        <v>1402</v>
      </c>
      <c r="E9" s="76" t="s">
        <v>805</v>
      </c>
      <c r="F9" s="76" t="s">
        <v>806</v>
      </c>
      <c r="G9" s="76" t="s">
        <v>1401</v>
      </c>
      <c r="H9" s="76" t="s">
        <v>807</v>
      </c>
      <c r="I9" s="76" t="s">
        <v>808</v>
      </c>
      <c r="J9" s="76" t="s">
        <v>809</v>
      </c>
    </row>
    <row r="10" spans="1:10" ht="14.5" x14ac:dyDescent="0.35">
      <c r="A10" s="76" t="s">
        <v>810</v>
      </c>
      <c r="B10" s="76" t="s">
        <v>811</v>
      </c>
      <c r="C10" s="76" t="s">
        <v>812</v>
      </c>
      <c r="D10" s="76" t="s">
        <v>1402</v>
      </c>
      <c r="E10" s="76" t="s">
        <v>813</v>
      </c>
      <c r="F10" s="76" t="s">
        <v>814</v>
      </c>
      <c r="G10" s="76" t="s">
        <v>1401</v>
      </c>
      <c r="H10" s="76" t="s">
        <v>815</v>
      </c>
      <c r="I10" s="76" t="s">
        <v>800</v>
      </c>
      <c r="J10" s="76" t="s">
        <v>816</v>
      </c>
    </row>
    <row r="11" spans="1:10" ht="14.5" x14ac:dyDescent="0.35">
      <c r="A11" s="76" t="s">
        <v>817</v>
      </c>
      <c r="B11" s="76" t="s">
        <v>818</v>
      </c>
      <c r="C11" s="76" t="s">
        <v>819</v>
      </c>
      <c r="D11" s="76" t="s">
        <v>1405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</row>
    <row r="12" spans="1:10" ht="14.5" x14ac:dyDescent="0.35">
      <c r="A12" s="76" t="s">
        <v>826</v>
      </c>
      <c r="B12" s="76" t="s">
        <v>827</v>
      </c>
      <c r="C12" s="76" t="s">
        <v>828</v>
      </c>
      <c r="D12" s="76" t="s">
        <v>1400</v>
      </c>
      <c r="E12" s="76" t="s">
        <v>829</v>
      </c>
      <c r="F12" s="76" t="s">
        <v>775</v>
      </c>
      <c r="G12" s="76" t="s">
        <v>1401</v>
      </c>
      <c r="H12" s="76" t="s">
        <v>830</v>
      </c>
      <c r="I12" s="76" t="s">
        <v>777</v>
      </c>
      <c r="J12" s="76" t="s">
        <v>831</v>
      </c>
    </row>
    <row r="13" spans="1:10" ht="14.5" x14ac:dyDescent="0.35">
      <c r="A13" s="76" t="s">
        <v>832</v>
      </c>
      <c r="B13" s="76" t="s">
        <v>833</v>
      </c>
      <c r="C13" s="76" t="s">
        <v>834</v>
      </c>
      <c r="D13" s="76" t="s">
        <v>1406</v>
      </c>
      <c r="E13" s="76" t="s">
        <v>835</v>
      </c>
      <c r="F13" s="76" t="s">
        <v>836</v>
      </c>
      <c r="G13" s="76" t="s">
        <v>1401</v>
      </c>
      <c r="H13" s="76" t="s">
        <v>837</v>
      </c>
      <c r="I13" s="76" t="s">
        <v>838</v>
      </c>
      <c r="J13" s="76" t="s">
        <v>839</v>
      </c>
    </row>
    <row r="14" spans="1:10" ht="14.5" x14ac:dyDescent="0.35">
      <c r="A14" s="76" t="s">
        <v>840</v>
      </c>
      <c r="B14" s="76" t="s">
        <v>841</v>
      </c>
      <c r="C14" s="76" t="s">
        <v>842</v>
      </c>
      <c r="D14" s="76" t="s">
        <v>1404</v>
      </c>
      <c r="E14" s="76" t="s">
        <v>843</v>
      </c>
      <c r="F14" s="76" t="s">
        <v>761</v>
      </c>
      <c r="G14" s="76" t="s">
        <v>1401</v>
      </c>
      <c r="H14" s="76" t="s">
        <v>844</v>
      </c>
      <c r="I14" s="76" t="s">
        <v>763</v>
      </c>
      <c r="J14" s="76" t="s">
        <v>845</v>
      </c>
    </row>
    <row r="15" spans="1:10" ht="14.5" x14ac:dyDescent="0.35">
      <c r="A15" s="76" t="s">
        <v>846</v>
      </c>
      <c r="B15" s="76" t="s">
        <v>847</v>
      </c>
      <c r="C15" s="76" t="s">
        <v>848</v>
      </c>
      <c r="D15" s="76" t="s">
        <v>1402</v>
      </c>
      <c r="E15" s="76" t="s">
        <v>849</v>
      </c>
      <c r="F15" s="76" t="s">
        <v>850</v>
      </c>
      <c r="G15" s="76" t="s">
        <v>1401</v>
      </c>
      <c r="H15" s="76" t="s">
        <v>851</v>
      </c>
      <c r="I15" s="76" t="s">
        <v>852</v>
      </c>
      <c r="J15" s="76" t="s">
        <v>853</v>
      </c>
    </row>
    <row r="16" spans="1:10" ht="14.5" x14ac:dyDescent="0.35">
      <c r="A16" s="76" t="s">
        <v>854</v>
      </c>
      <c r="B16" s="76" t="s">
        <v>855</v>
      </c>
      <c r="C16" s="76" t="s">
        <v>856</v>
      </c>
      <c r="D16" s="76" t="s">
        <v>1407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</row>
    <row r="17" spans="1:10" ht="14.5" x14ac:dyDescent="0.35">
      <c r="A17" s="76" t="s">
        <v>863</v>
      </c>
      <c r="B17" s="76" t="s">
        <v>864</v>
      </c>
      <c r="C17" s="76" t="s">
        <v>865</v>
      </c>
      <c r="D17" s="76" t="s">
        <v>1400</v>
      </c>
      <c r="E17" s="76" t="s">
        <v>1426</v>
      </c>
      <c r="F17" s="76" t="s">
        <v>775</v>
      </c>
      <c r="G17" s="76" t="s">
        <v>1401</v>
      </c>
      <c r="H17" s="76" t="s">
        <v>866</v>
      </c>
      <c r="I17" s="76" t="s">
        <v>777</v>
      </c>
      <c r="J17" s="76" t="s">
        <v>867</v>
      </c>
    </row>
    <row r="18" spans="1:10" ht="14.5" x14ac:dyDescent="0.35">
      <c r="A18" s="76" t="s">
        <v>868</v>
      </c>
      <c r="B18" s="76" t="s">
        <v>869</v>
      </c>
      <c r="C18" s="76" t="s">
        <v>870</v>
      </c>
      <c r="D18" s="76" t="s">
        <v>1403</v>
      </c>
      <c r="E18" s="76" t="s">
        <v>871</v>
      </c>
      <c r="F18" s="76" t="s">
        <v>872</v>
      </c>
      <c r="G18" s="76" t="s">
        <v>1401</v>
      </c>
      <c r="H18" s="76" t="s">
        <v>873</v>
      </c>
      <c r="I18" s="76" t="s">
        <v>755</v>
      </c>
      <c r="J18" s="76" t="s">
        <v>874</v>
      </c>
    </row>
    <row r="19" spans="1:10" ht="14.5" x14ac:dyDescent="0.35">
      <c r="A19" s="76" t="s">
        <v>875</v>
      </c>
      <c r="B19" s="76" t="s">
        <v>876</v>
      </c>
      <c r="C19" s="76" t="s">
        <v>877</v>
      </c>
      <c r="D19" s="76" t="s">
        <v>1402</v>
      </c>
      <c r="E19" s="76" t="s">
        <v>878</v>
      </c>
      <c r="F19" s="76" t="s">
        <v>879</v>
      </c>
      <c r="G19" s="76" t="s">
        <v>1401</v>
      </c>
      <c r="H19" s="76" t="s">
        <v>880</v>
      </c>
      <c r="I19" s="76" t="s">
        <v>800</v>
      </c>
      <c r="J19" s="76" t="s">
        <v>881</v>
      </c>
    </row>
    <row r="20" spans="1:10" ht="14.5" x14ac:dyDescent="0.35">
      <c r="A20" s="76" t="s">
        <v>882</v>
      </c>
      <c r="B20" s="76" t="s">
        <v>883</v>
      </c>
      <c r="C20" s="76" t="s">
        <v>884</v>
      </c>
      <c r="D20" s="76" t="s">
        <v>1406</v>
      </c>
      <c r="E20" s="76" t="s">
        <v>885</v>
      </c>
      <c r="F20" s="76" t="s">
        <v>775</v>
      </c>
      <c r="G20" s="76" t="s">
        <v>1401</v>
      </c>
      <c r="H20" s="76" t="s">
        <v>886</v>
      </c>
      <c r="I20" s="76" t="s">
        <v>777</v>
      </c>
      <c r="J20" s="76" t="s">
        <v>887</v>
      </c>
    </row>
    <row r="21" spans="1:10" ht="14.5" x14ac:dyDescent="0.35">
      <c r="A21" s="76" t="s">
        <v>888</v>
      </c>
      <c r="B21" s="76" t="s">
        <v>889</v>
      </c>
      <c r="C21" s="76" t="s">
        <v>890</v>
      </c>
      <c r="D21" s="76" t="s">
        <v>1408</v>
      </c>
      <c r="E21" s="76" t="s">
        <v>891</v>
      </c>
      <c r="F21" s="76" t="s">
        <v>892</v>
      </c>
      <c r="G21" s="76" t="s">
        <v>1401</v>
      </c>
      <c r="H21" s="76" t="s">
        <v>893</v>
      </c>
      <c r="I21" s="76" t="s">
        <v>894</v>
      </c>
      <c r="J21" s="76" t="s">
        <v>895</v>
      </c>
    </row>
    <row r="22" spans="1:10" ht="14.5" x14ac:dyDescent="0.35">
      <c r="A22" s="76" t="s">
        <v>896</v>
      </c>
      <c r="B22" s="76" t="s">
        <v>897</v>
      </c>
      <c r="C22" s="76" t="s">
        <v>898</v>
      </c>
      <c r="D22" s="76" t="s">
        <v>1409</v>
      </c>
      <c r="E22" s="76" t="s">
        <v>899</v>
      </c>
      <c r="F22" s="76" t="s">
        <v>858</v>
      </c>
      <c r="G22" s="76" t="s">
        <v>859</v>
      </c>
      <c r="H22" s="76" t="s">
        <v>900</v>
      </c>
      <c r="I22" s="76" t="s">
        <v>861</v>
      </c>
      <c r="J22" s="76" t="s">
        <v>901</v>
      </c>
    </row>
    <row r="23" spans="1:10" ht="14.5" x14ac:dyDescent="0.35">
      <c r="A23" s="76" t="s">
        <v>1410</v>
      </c>
      <c r="B23" s="76" t="s">
        <v>1411</v>
      </c>
      <c r="C23" s="76" t="s">
        <v>902</v>
      </c>
      <c r="D23" s="76" t="s">
        <v>1405</v>
      </c>
      <c r="E23" s="76" t="s">
        <v>903</v>
      </c>
      <c r="F23" s="76" t="s">
        <v>806</v>
      </c>
      <c r="G23" s="76" t="s">
        <v>1401</v>
      </c>
      <c r="H23" s="76" t="s">
        <v>904</v>
      </c>
      <c r="I23" s="76" t="s">
        <v>808</v>
      </c>
      <c r="J23" s="76" t="s">
        <v>905</v>
      </c>
    </row>
    <row r="24" spans="1:10" ht="14.5" x14ac:dyDescent="0.35">
      <c r="A24" s="76" t="s">
        <v>906</v>
      </c>
      <c r="B24" s="76" t="s">
        <v>907</v>
      </c>
      <c r="C24" s="76" t="s">
        <v>908</v>
      </c>
      <c r="D24" s="76" t="s">
        <v>1412</v>
      </c>
      <c r="E24" s="76" t="s">
        <v>909</v>
      </c>
      <c r="F24" s="76" t="s">
        <v>910</v>
      </c>
      <c r="G24" s="76" t="s">
        <v>1401</v>
      </c>
      <c r="H24" s="76" t="s">
        <v>911</v>
      </c>
      <c r="I24" s="76" t="s">
        <v>800</v>
      </c>
      <c r="J24" s="76" t="s">
        <v>912</v>
      </c>
    </row>
    <row r="25" spans="1:10" ht="14.5" x14ac:dyDescent="0.35">
      <c r="A25" s="76" t="s">
        <v>913</v>
      </c>
      <c r="B25" s="76" t="s">
        <v>914</v>
      </c>
      <c r="C25" s="76" t="s">
        <v>915</v>
      </c>
      <c r="D25" s="76" t="s">
        <v>1402</v>
      </c>
      <c r="E25" s="76" t="s">
        <v>916</v>
      </c>
      <c r="F25" s="76" t="s">
        <v>917</v>
      </c>
      <c r="G25" s="76" t="s">
        <v>1401</v>
      </c>
      <c r="H25" s="76" t="s">
        <v>918</v>
      </c>
      <c r="I25" s="76" t="s">
        <v>785</v>
      </c>
      <c r="J25" s="76" t="s">
        <v>919</v>
      </c>
    </row>
    <row r="26" spans="1:10" ht="14.5" x14ac:dyDescent="0.35">
      <c r="A26" s="76" t="s">
        <v>920</v>
      </c>
      <c r="B26" s="76" t="s">
        <v>921</v>
      </c>
      <c r="C26" s="76" t="s">
        <v>922</v>
      </c>
      <c r="D26" s="76" t="s">
        <v>1404</v>
      </c>
      <c r="E26" s="76" t="s">
        <v>923</v>
      </c>
      <c r="F26" s="76" t="s">
        <v>924</v>
      </c>
      <c r="G26" s="76" t="s">
        <v>1401</v>
      </c>
      <c r="H26" s="76" t="s">
        <v>925</v>
      </c>
      <c r="I26" s="76" t="s">
        <v>755</v>
      </c>
      <c r="J26" s="76" t="s">
        <v>926</v>
      </c>
    </row>
    <row r="27" spans="1:10" ht="14.5" x14ac:dyDescent="0.35">
      <c r="A27" s="76" t="s">
        <v>927</v>
      </c>
      <c r="B27" s="76" t="s">
        <v>928</v>
      </c>
      <c r="C27" s="76" t="s">
        <v>929</v>
      </c>
      <c r="D27" s="76" t="s">
        <v>1404</v>
      </c>
      <c r="E27" s="76" t="s">
        <v>930</v>
      </c>
      <c r="F27" s="76" t="s">
        <v>879</v>
      </c>
      <c r="G27" s="76" t="s">
        <v>1401</v>
      </c>
      <c r="H27" s="76" t="s">
        <v>880</v>
      </c>
      <c r="I27" s="76" t="s">
        <v>800</v>
      </c>
      <c r="J27" s="76" t="s">
        <v>931</v>
      </c>
    </row>
    <row r="28" spans="1:10" ht="14.5" x14ac:dyDescent="0.35">
      <c r="A28" s="76" t="s">
        <v>932</v>
      </c>
      <c r="B28" s="76" t="s">
        <v>933</v>
      </c>
      <c r="C28" s="76" t="s">
        <v>934</v>
      </c>
      <c r="D28" s="76" t="s">
        <v>1400</v>
      </c>
      <c r="E28" s="76" t="s">
        <v>935</v>
      </c>
      <c r="F28" s="76" t="s">
        <v>936</v>
      </c>
      <c r="G28" s="76" t="s">
        <v>1401</v>
      </c>
      <c r="H28" s="76" t="s">
        <v>937</v>
      </c>
      <c r="I28" s="76" t="s">
        <v>938</v>
      </c>
      <c r="J28" s="76" t="s">
        <v>939</v>
      </c>
    </row>
    <row r="29" spans="1:10" ht="14.5" x14ac:dyDescent="0.35">
      <c r="A29" s="76" t="s">
        <v>940</v>
      </c>
      <c r="B29" s="76" t="s">
        <v>941</v>
      </c>
      <c r="C29" s="76" t="s">
        <v>942</v>
      </c>
      <c r="D29" s="76" t="s">
        <v>1408</v>
      </c>
      <c r="E29" s="76" t="s">
        <v>943</v>
      </c>
      <c r="F29" s="76" t="s">
        <v>944</v>
      </c>
      <c r="G29" s="76" t="s">
        <v>1401</v>
      </c>
      <c r="H29" s="76" t="s">
        <v>945</v>
      </c>
      <c r="I29" s="76" t="s">
        <v>946</v>
      </c>
      <c r="J29" s="76" t="s">
        <v>947</v>
      </c>
    </row>
    <row r="30" spans="1:10" ht="14.5" x14ac:dyDescent="0.35">
      <c r="A30" s="76" t="s">
        <v>948</v>
      </c>
      <c r="B30" s="76" t="s">
        <v>1413</v>
      </c>
      <c r="C30" s="76" t="s">
        <v>949</v>
      </c>
      <c r="D30" s="76" t="s">
        <v>1404</v>
      </c>
      <c r="E30" s="76" t="s">
        <v>950</v>
      </c>
      <c r="F30" s="76" t="s">
        <v>951</v>
      </c>
      <c r="G30" s="76" t="s">
        <v>1401</v>
      </c>
      <c r="H30" s="76" t="s">
        <v>952</v>
      </c>
      <c r="I30" s="76" t="s">
        <v>808</v>
      </c>
      <c r="J30" s="76" t="s">
        <v>953</v>
      </c>
    </row>
    <row r="31" spans="1:10" ht="14.5" x14ac:dyDescent="0.35">
      <c r="A31" s="76" t="s">
        <v>954</v>
      </c>
      <c r="B31" s="76" t="s">
        <v>955</v>
      </c>
      <c r="C31" s="76" t="s">
        <v>956</v>
      </c>
      <c r="D31" s="76" t="s">
        <v>1408</v>
      </c>
      <c r="E31" s="76" t="s">
        <v>957</v>
      </c>
      <c r="F31" s="76" t="s">
        <v>958</v>
      </c>
      <c r="G31" s="76" t="s">
        <v>1401</v>
      </c>
      <c r="H31" s="76" t="s">
        <v>959</v>
      </c>
      <c r="I31" s="76" t="s">
        <v>808</v>
      </c>
      <c r="J31" s="76" t="s">
        <v>960</v>
      </c>
    </row>
    <row r="32" spans="1:10" ht="14.5" x14ac:dyDescent="0.35">
      <c r="A32" s="76" t="s">
        <v>961</v>
      </c>
      <c r="B32" s="76" t="s">
        <v>962</v>
      </c>
      <c r="C32" s="76" t="s">
        <v>963</v>
      </c>
      <c r="D32" s="76" t="s">
        <v>1407</v>
      </c>
      <c r="E32" s="76" t="s">
        <v>964</v>
      </c>
      <c r="F32" s="76" t="s">
        <v>965</v>
      </c>
      <c r="G32" s="76" t="s">
        <v>859</v>
      </c>
      <c r="H32" s="76" t="s">
        <v>966</v>
      </c>
      <c r="I32" s="76" t="s">
        <v>861</v>
      </c>
      <c r="J32" s="76" t="s">
        <v>967</v>
      </c>
    </row>
    <row r="33" spans="1:10" ht="14.5" x14ac:dyDescent="0.35">
      <c r="A33" s="76" t="s">
        <v>968</v>
      </c>
      <c r="B33" s="76" t="s">
        <v>969</v>
      </c>
      <c r="C33" s="76" t="s">
        <v>970</v>
      </c>
      <c r="D33" s="76" t="s">
        <v>1404</v>
      </c>
      <c r="E33" s="76" t="s">
        <v>971</v>
      </c>
      <c r="F33" s="76" t="s">
        <v>972</v>
      </c>
      <c r="G33" s="76" t="s">
        <v>973</v>
      </c>
      <c r="H33" s="76" t="s">
        <v>974</v>
      </c>
      <c r="I33" s="76" t="s">
        <v>975</v>
      </c>
      <c r="J33" s="76" t="s">
        <v>976</v>
      </c>
    </row>
    <row r="34" spans="1:10" ht="14.5" x14ac:dyDescent="0.35">
      <c r="A34" s="76" t="s">
        <v>977</v>
      </c>
      <c r="B34" s="76" t="s">
        <v>978</v>
      </c>
      <c r="C34" s="76" t="s">
        <v>979</v>
      </c>
      <c r="D34" s="76" t="s">
        <v>1402</v>
      </c>
      <c r="E34" s="76" t="s">
        <v>980</v>
      </c>
      <c r="F34" s="76" t="s">
        <v>981</v>
      </c>
      <c r="G34" s="76" t="s">
        <v>982</v>
      </c>
      <c r="H34" s="76" t="s">
        <v>983</v>
      </c>
      <c r="I34" s="76" t="s">
        <v>984</v>
      </c>
      <c r="J34" s="76" t="s">
        <v>985</v>
      </c>
    </row>
    <row r="35" spans="1:10" ht="14.5" x14ac:dyDescent="0.35">
      <c r="A35" s="76" t="s">
        <v>986</v>
      </c>
      <c r="B35" s="76" t="s">
        <v>987</v>
      </c>
      <c r="C35" s="76" t="s">
        <v>988</v>
      </c>
      <c r="D35" s="76" t="s">
        <v>1405</v>
      </c>
      <c r="E35" s="76" t="s">
        <v>989</v>
      </c>
      <c r="F35" s="76" t="s">
        <v>990</v>
      </c>
      <c r="G35" s="76" t="s">
        <v>991</v>
      </c>
      <c r="H35" s="76" t="s">
        <v>992</v>
      </c>
      <c r="I35" s="76" t="s">
        <v>861</v>
      </c>
      <c r="J35" s="76" t="s">
        <v>993</v>
      </c>
    </row>
    <row r="36" spans="1:10" ht="14.5" x14ac:dyDescent="0.35">
      <c r="A36" s="76" t="s">
        <v>994</v>
      </c>
      <c r="B36" s="76" t="s">
        <v>995</v>
      </c>
      <c r="C36" s="76" t="s">
        <v>996</v>
      </c>
      <c r="D36" s="76" t="s">
        <v>1400</v>
      </c>
      <c r="E36" s="76" t="s">
        <v>997</v>
      </c>
      <c r="F36" s="76" t="s">
        <v>998</v>
      </c>
      <c r="G36" s="76" t="s">
        <v>999</v>
      </c>
      <c r="H36" s="76" t="s">
        <v>1000</v>
      </c>
      <c r="I36" s="76" t="s">
        <v>984</v>
      </c>
      <c r="J36" s="76" t="s">
        <v>1001</v>
      </c>
    </row>
    <row r="37" spans="1:10" ht="14.5" x14ac:dyDescent="0.35">
      <c r="A37" s="76" t="s">
        <v>1002</v>
      </c>
      <c r="B37" s="76" t="s">
        <v>1003</v>
      </c>
      <c r="C37" s="76" t="s">
        <v>1004</v>
      </c>
      <c r="D37" s="76" t="s">
        <v>1400</v>
      </c>
      <c r="E37" s="76" t="s">
        <v>1424</v>
      </c>
      <c r="F37" s="76" t="s">
        <v>1005</v>
      </c>
      <c r="G37" s="76" t="s">
        <v>973</v>
      </c>
      <c r="H37" s="76" t="s">
        <v>1006</v>
      </c>
      <c r="I37" s="76" t="s">
        <v>975</v>
      </c>
      <c r="J37" s="76" t="s">
        <v>1007</v>
      </c>
    </row>
    <row r="38" spans="1:10" ht="14.5" x14ac:dyDescent="0.35">
      <c r="A38" s="76" t="s">
        <v>1008</v>
      </c>
      <c r="B38" s="76" t="s">
        <v>1009</v>
      </c>
      <c r="C38" s="76" t="s">
        <v>1010</v>
      </c>
      <c r="D38" s="76" t="s">
        <v>1407</v>
      </c>
      <c r="E38" s="76" t="s">
        <v>1011</v>
      </c>
      <c r="F38" s="76" t="s">
        <v>1012</v>
      </c>
      <c r="G38" s="76" t="s">
        <v>1013</v>
      </c>
      <c r="H38" s="76" t="s">
        <v>1401</v>
      </c>
      <c r="I38" s="76" t="s">
        <v>1014</v>
      </c>
      <c r="J38" s="76" t="s">
        <v>1015</v>
      </c>
    </row>
    <row r="39" spans="1:10" ht="14.5" x14ac:dyDescent="0.35">
      <c r="A39" s="76" t="s">
        <v>1016</v>
      </c>
      <c r="B39" s="76" t="s">
        <v>1017</v>
      </c>
      <c r="C39" s="76" t="s">
        <v>1018</v>
      </c>
      <c r="D39" s="76" t="s">
        <v>1404</v>
      </c>
      <c r="E39" s="76" t="s">
        <v>1425</v>
      </c>
      <c r="F39" s="76" t="s">
        <v>1019</v>
      </c>
      <c r="G39" s="76" t="s">
        <v>1020</v>
      </c>
      <c r="H39" s="76" t="s">
        <v>1021</v>
      </c>
      <c r="I39" s="76" t="s">
        <v>777</v>
      </c>
      <c r="J39" s="76" t="s">
        <v>1022</v>
      </c>
    </row>
    <row r="40" spans="1:10" ht="14.5" x14ac:dyDescent="0.35">
      <c r="A40" s="76" t="s">
        <v>1023</v>
      </c>
      <c r="B40" s="76" t="s">
        <v>1024</v>
      </c>
      <c r="C40" s="76" t="s">
        <v>1025</v>
      </c>
      <c r="D40" s="76" t="s">
        <v>1407</v>
      </c>
      <c r="E40" s="76" t="s">
        <v>1026</v>
      </c>
      <c r="F40" s="76" t="s">
        <v>1027</v>
      </c>
      <c r="G40" s="76" t="s">
        <v>1401</v>
      </c>
      <c r="H40" s="76" t="s">
        <v>1028</v>
      </c>
      <c r="I40" s="76" t="s">
        <v>755</v>
      </c>
      <c r="J40" s="76" t="s">
        <v>1029</v>
      </c>
    </row>
    <row r="41" spans="1:10" ht="14.5" x14ac:dyDescent="0.35">
      <c r="A41" s="76" t="s">
        <v>1030</v>
      </c>
      <c r="B41" s="76" t="s">
        <v>1031</v>
      </c>
      <c r="C41" s="76" t="s">
        <v>1032</v>
      </c>
      <c r="D41" s="76" t="s">
        <v>1400</v>
      </c>
      <c r="E41" s="76" t="s">
        <v>1033</v>
      </c>
      <c r="F41" s="76" t="s">
        <v>1034</v>
      </c>
      <c r="G41" s="76" t="s">
        <v>1401</v>
      </c>
      <c r="H41" s="76" t="s">
        <v>1035</v>
      </c>
      <c r="I41" s="76" t="s">
        <v>800</v>
      </c>
      <c r="J41" s="76" t="s">
        <v>1036</v>
      </c>
    </row>
    <row r="42" spans="1:10" ht="14.5" x14ac:dyDescent="0.35">
      <c r="A42" s="76" t="s">
        <v>1037</v>
      </c>
      <c r="B42" s="76" t="s">
        <v>1038</v>
      </c>
      <c r="C42" s="76" t="s">
        <v>1039</v>
      </c>
      <c r="D42" s="76" t="s">
        <v>1408</v>
      </c>
      <c r="E42" s="76" t="s">
        <v>1040</v>
      </c>
      <c r="F42" s="76" t="s">
        <v>1041</v>
      </c>
      <c r="G42" s="76" t="s">
        <v>1401</v>
      </c>
      <c r="H42" s="76" t="s">
        <v>1042</v>
      </c>
      <c r="I42" s="76" t="s">
        <v>800</v>
      </c>
      <c r="J42" s="76" t="s">
        <v>1043</v>
      </c>
    </row>
    <row r="43" spans="1:10" ht="14.5" x14ac:dyDescent="0.35">
      <c r="A43" s="76" t="s">
        <v>1044</v>
      </c>
      <c r="B43" s="76" t="s">
        <v>1045</v>
      </c>
      <c r="C43" s="76" t="s">
        <v>1046</v>
      </c>
      <c r="D43" s="76" t="s">
        <v>1409</v>
      </c>
      <c r="E43" s="76" t="s">
        <v>1047</v>
      </c>
      <c r="F43" s="76" t="s">
        <v>1048</v>
      </c>
      <c r="G43" s="76" t="s">
        <v>822</v>
      </c>
      <c r="H43" s="76" t="s">
        <v>1049</v>
      </c>
      <c r="I43" s="76" t="s">
        <v>824</v>
      </c>
      <c r="J43" s="76" t="s">
        <v>1050</v>
      </c>
    </row>
    <row r="44" spans="1:10" ht="14.5" x14ac:dyDescent="0.35">
      <c r="A44" s="76" t="s">
        <v>1051</v>
      </c>
      <c r="B44" s="76" t="s">
        <v>1052</v>
      </c>
      <c r="C44" s="76" t="s">
        <v>1053</v>
      </c>
      <c r="D44" s="76" t="s">
        <v>1404</v>
      </c>
      <c r="E44" s="76" t="s">
        <v>1054</v>
      </c>
      <c r="F44" s="76" t="s">
        <v>1055</v>
      </c>
      <c r="G44" s="76" t="s">
        <v>1056</v>
      </c>
      <c r="H44" s="76" t="s">
        <v>1057</v>
      </c>
      <c r="I44" s="76" t="s">
        <v>975</v>
      </c>
      <c r="J44" s="76" t="s">
        <v>1058</v>
      </c>
    </row>
    <row r="45" spans="1:10" ht="14.5" x14ac:dyDescent="0.35">
      <c r="A45" s="76" t="s">
        <v>1059</v>
      </c>
      <c r="B45" s="76" t="s">
        <v>1060</v>
      </c>
      <c r="C45" s="76" t="s">
        <v>1061</v>
      </c>
      <c r="D45" s="76" t="s">
        <v>1400</v>
      </c>
      <c r="E45" s="76" t="s">
        <v>1062</v>
      </c>
      <c r="F45" s="76" t="s">
        <v>1063</v>
      </c>
      <c r="G45" s="76" t="s">
        <v>1401</v>
      </c>
      <c r="H45" s="76" t="s">
        <v>1064</v>
      </c>
      <c r="I45" s="76" t="s">
        <v>755</v>
      </c>
      <c r="J45" s="76" t="s">
        <v>1065</v>
      </c>
    </row>
    <row r="46" spans="1:10" ht="14.5" x14ac:dyDescent="0.35">
      <c r="A46" s="76" t="s">
        <v>1066</v>
      </c>
      <c r="B46" s="76" t="s">
        <v>1067</v>
      </c>
      <c r="C46" s="76" t="s">
        <v>1068</v>
      </c>
      <c r="D46" s="76" t="s">
        <v>1402</v>
      </c>
      <c r="E46" s="76" t="s">
        <v>1421</v>
      </c>
      <c r="F46" s="76" t="s">
        <v>1069</v>
      </c>
      <c r="G46" s="76" t="s">
        <v>1070</v>
      </c>
      <c r="H46" s="76" t="s">
        <v>1071</v>
      </c>
      <c r="I46" s="76" t="s">
        <v>975</v>
      </c>
      <c r="J46" s="76" t="s">
        <v>1072</v>
      </c>
    </row>
    <row r="47" spans="1:10" ht="14.5" x14ac:dyDescent="0.35">
      <c r="A47" s="76" t="s">
        <v>1073</v>
      </c>
      <c r="B47" s="76" t="s">
        <v>1074</v>
      </c>
      <c r="C47" s="76" t="s">
        <v>1075</v>
      </c>
      <c r="D47" s="76" t="s">
        <v>1405</v>
      </c>
      <c r="E47" s="76" t="s">
        <v>1076</v>
      </c>
      <c r="F47" s="76" t="s">
        <v>1077</v>
      </c>
      <c r="G47" s="76" t="s">
        <v>1078</v>
      </c>
      <c r="H47" s="76" t="s">
        <v>1079</v>
      </c>
      <c r="I47" s="76" t="s">
        <v>984</v>
      </c>
      <c r="J47" s="76" t="s">
        <v>1080</v>
      </c>
    </row>
    <row r="48" spans="1:10" ht="14.5" x14ac:dyDescent="0.35">
      <c r="A48" s="76" t="s">
        <v>1081</v>
      </c>
      <c r="B48" s="76" t="s">
        <v>1082</v>
      </c>
      <c r="C48" s="76" t="s">
        <v>1083</v>
      </c>
      <c r="D48" s="76" t="s">
        <v>1402</v>
      </c>
      <c r="E48" s="76" t="s">
        <v>1084</v>
      </c>
      <c r="F48" s="76" t="s">
        <v>1085</v>
      </c>
      <c r="G48" s="76" t="s">
        <v>1086</v>
      </c>
      <c r="H48" s="76" t="s">
        <v>1087</v>
      </c>
      <c r="I48" s="76" t="s">
        <v>984</v>
      </c>
      <c r="J48" s="76" t="s">
        <v>1088</v>
      </c>
    </row>
    <row r="49" spans="1:10" ht="14.5" x14ac:dyDescent="0.35">
      <c r="A49" s="76" t="s">
        <v>1089</v>
      </c>
      <c r="B49" s="76" t="s">
        <v>1090</v>
      </c>
      <c r="C49" s="76" t="s">
        <v>1091</v>
      </c>
      <c r="D49" s="76" t="s">
        <v>1408</v>
      </c>
      <c r="E49" s="76" t="s">
        <v>1092</v>
      </c>
      <c r="F49" s="76" t="s">
        <v>1093</v>
      </c>
      <c r="G49" s="76" t="s">
        <v>973</v>
      </c>
      <c r="H49" s="76" t="s">
        <v>1094</v>
      </c>
      <c r="I49" s="76" t="s">
        <v>975</v>
      </c>
      <c r="J49" s="76" t="s">
        <v>1095</v>
      </c>
    </row>
    <row r="50" spans="1:10" ht="14.5" x14ac:dyDescent="0.35">
      <c r="A50" s="76" t="s">
        <v>1096</v>
      </c>
      <c r="B50" s="76" t="s">
        <v>1097</v>
      </c>
      <c r="C50" s="76" t="s">
        <v>1098</v>
      </c>
      <c r="D50" s="76" t="s">
        <v>1404</v>
      </c>
      <c r="E50" s="76" t="s">
        <v>1099</v>
      </c>
      <c r="F50" s="76" t="s">
        <v>1100</v>
      </c>
      <c r="G50" s="76" t="s">
        <v>1401</v>
      </c>
      <c r="H50" s="76" t="s">
        <v>1101</v>
      </c>
      <c r="I50" s="76" t="s">
        <v>938</v>
      </c>
      <c r="J50" s="76" t="s">
        <v>1102</v>
      </c>
    </row>
    <row r="51" spans="1:10" ht="14.5" x14ac:dyDescent="0.35">
      <c r="A51" s="76" t="s">
        <v>1103</v>
      </c>
      <c r="B51" s="76" t="s">
        <v>1104</v>
      </c>
      <c r="C51" s="76" t="s">
        <v>1105</v>
      </c>
      <c r="D51" s="76" t="s">
        <v>1406</v>
      </c>
      <c r="E51" s="76" t="s">
        <v>1106</v>
      </c>
      <c r="F51" s="76" t="s">
        <v>1107</v>
      </c>
      <c r="G51" s="76" t="s">
        <v>1401</v>
      </c>
      <c r="H51" s="76" t="s">
        <v>1108</v>
      </c>
      <c r="I51" s="76" t="s">
        <v>1109</v>
      </c>
      <c r="J51" s="76" t="s">
        <v>1110</v>
      </c>
    </row>
    <row r="52" spans="1:10" ht="14.5" x14ac:dyDescent="0.35">
      <c r="A52" s="76" t="s">
        <v>1111</v>
      </c>
      <c r="B52" s="76" t="s">
        <v>1112</v>
      </c>
      <c r="C52" s="76" t="s">
        <v>1113</v>
      </c>
      <c r="D52" s="76" t="s">
        <v>1409</v>
      </c>
      <c r="E52" s="76" t="s">
        <v>1114</v>
      </c>
      <c r="F52" s="76" t="s">
        <v>1115</v>
      </c>
      <c r="G52" s="76" t="s">
        <v>1116</v>
      </c>
      <c r="H52" s="76" t="s">
        <v>1117</v>
      </c>
      <c r="I52" s="76" t="s">
        <v>824</v>
      </c>
      <c r="J52" s="76" t="s">
        <v>1118</v>
      </c>
    </row>
    <row r="53" spans="1:10" ht="14.5" x14ac:dyDescent="0.35">
      <c r="A53" s="76" t="s">
        <v>1119</v>
      </c>
      <c r="B53" s="76" t="s">
        <v>1120</v>
      </c>
      <c r="C53" s="76" t="s">
        <v>1121</v>
      </c>
      <c r="D53" s="76" t="s">
        <v>1409</v>
      </c>
      <c r="E53" s="76" t="s">
        <v>1122</v>
      </c>
      <c r="F53" s="76" t="s">
        <v>1123</v>
      </c>
      <c r="G53" s="76" t="s">
        <v>1401</v>
      </c>
      <c r="H53" s="76" t="s">
        <v>1124</v>
      </c>
      <c r="I53" s="76" t="s">
        <v>755</v>
      </c>
      <c r="J53" s="76" t="s">
        <v>1125</v>
      </c>
    </row>
    <row r="54" spans="1:10" ht="14.5" x14ac:dyDescent="0.35">
      <c r="A54" s="76" t="s">
        <v>1126</v>
      </c>
      <c r="B54" s="76" t="s">
        <v>1127</v>
      </c>
      <c r="C54" s="76" t="s">
        <v>1128</v>
      </c>
      <c r="D54" s="76" t="s">
        <v>1407</v>
      </c>
      <c r="E54" s="76" t="s">
        <v>1422</v>
      </c>
      <c r="F54" s="76" t="s">
        <v>775</v>
      </c>
      <c r="G54" s="76" t="s">
        <v>1401</v>
      </c>
      <c r="H54" s="76" t="s">
        <v>1129</v>
      </c>
      <c r="I54" s="76" t="s">
        <v>777</v>
      </c>
      <c r="J54" s="76" t="s">
        <v>1130</v>
      </c>
    </row>
    <row r="55" spans="1:10" ht="14.5" x14ac:dyDescent="0.35">
      <c r="A55" s="76" t="s">
        <v>1131</v>
      </c>
      <c r="B55" s="76" t="s">
        <v>1132</v>
      </c>
      <c r="C55" s="76" t="s">
        <v>1133</v>
      </c>
      <c r="D55" s="76" t="s">
        <v>1406</v>
      </c>
      <c r="E55" s="76" t="s">
        <v>1423</v>
      </c>
      <c r="F55" s="76" t="s">
        <v>836</v>
      </c>
      <c r="G55" s="76" t="s">
        <v>1401</v>
      </c>
      <c r="H55" s="76" t="s">
        <v>837</v>
      </c>
      <c r="I55" s="76" t="s">
        <v>838</v>
      </c>
      <c r="J55" s="76" t="s">
        <v>1134</v>
      </c>
    </row>
    <row r="56" spans="1:10" ht="14.5" x14ac:dyDescent="0.35">
      <c r="A56" s="76" t="s">
        <v>1135</v>
      </c>
      <c r="B56" s="76" t="s">
        <v>1136</v>
      </c>
      <c r="C56" s="76" t="s">
        <v>1137</v>
      </c>
      <c r="D56" s="76" t="s">
        <v>1400</v>
      </c>
      <c r="E56" s="76" t="s">
        <v>1138</v>
      </c>
      <c r="F56" s="76" t="s">
        <v>1139</v>
      </c>
      <c r="G56" s="76" t="s">
        <v>1140</v>
      </c>
      <c r="H56" s="76" t="s">
        <v>1141</v>
      </c>
      <c r="I56" s="76" t="s">
        <v>975</v>
      </c>
      <c r="J56" s="76" t="s">
        <v>1142</v>
      </c>
    </row>
    <row r="57" spans="1:10" ht="14.5" x14ac:dyDescent="0.35">
      <c r="A57" s="76" t="s">
        <v>1143</v>
      </c>
      <c r="B57" s="76" t="s">
        <v>1144</v>
      </c>
      <c r="C57" s="76" t="s">
        <v>1145</v>
      </c>
      <c r="D57" s="76" t="s">
        <v>1402</v>
      </c>
      <c r="E57" s="76" t="s">
        <v>1146</v>
      </c>
      <c r="F57" s="76" t="s">
        <v>1147</v>
      </c>
      <c r="G57" s="76" t="s">
        <v>1401</v>
      </c>
      <c r="H57" s="76" t="s">
        <v>1148</v>
      </c>
      <c r="I57" s="76" t="s">
        <v>755</v>
      </c>
      <c r="J57" s="76" t="s">
        <v>1149</v>
      </c>
    </row>
    <row r="58" spans="1:10" ht="14.5" x14ac:dyDescent="0.35">
      <c r="A58" s="76" t="s">
        <v>1414</v>
      </c>
      <c r="B58" s="76" t="s">
        <v>1415</v>
      </c>
      <c r="C58" s="76" t="s">
        <v>1150</v>
      </c>
      <c r="D58" s="76" t="s">
        <v>1402</v>
      </c>
      <c r="E58" s="76" t="s">
        <v>1151</v>
      </c>
      <c r="F58" s="76" t="s">
        <v>1152</v>
      </c>
      <c r="G58" s="76" t="s">
        <v>1401</v>
      </c>
      <c r="H58" s="76" t="s">
        <v>1153</v>
      </c>
      <c r="I58" s="76" t="s">
        <v>800</v>
      </c>
      <c r="J58" s="76" t="s">
        <v>1154</v>
      </c>
    </row>
    <row r="59" spans="1:10" ht="14.5" x14ac:dyDescent="0.35">
      <c r="A59" s="76" t="s">
        <v>1155</v>
      </c>
      <c r="B59" s="76" t="s">
        <v>1156</v>
      </c>
      <c r="C59" s="76" t="s">
        <v>1157</v>
      </c>
      <c r="D59" s="76" t="s">
        <v>1400</v>
      </c>
      <c r="E59" s="76" t="s">
        <v>1158</v>
      </c>
      <c r="F59" s="76" t="s">
        <v>761</v>
      </c>
      <c r="G59" s="76" t="s">
        <v>1401</v>
      </c>
      <c r="H59" s="76" t="s">
        <v>1159</v>
      </c>
      <c r="I59" s="76" t="s">
        <v>763</v>
      </c>
      <c r="J59" s="76" t="s">
        <v>1160</v>
      </c>
    </row>
    <row r="60" spans="1:10" ht="14.5" x14ac:dyDescent="0.35">
      <c r="A60" s="76" t="s">
        <v>1161</v>
      </c>
      <c r="B60" s="76" t="s">
        <v>1162</v>
      </c>
      <c r="C60" s="76" t="s">
        <v>1163</v>
      </c>
      <c r="D60" s="76" t="s">
        <v>1408</v>
      </c>
      <c r="E60" s="76" t="s">
        <v>1164</v>
      </c>
      <c r="F60" s="76" t="s">
        <v>1165</v>
      </c>
      <c r="G60" s="76" t="s">
        <v>1401</v>
      </c>
      <c r="H60" s="76" t="s">
        <v>1166</v>
      </c>
      <c r="I60" s="76" t="s">
        <v>894</v>
      </c>
      <c r="J60" s="76" t="s">
        <v>1167</v>
      </c>
    </row>
    <row r="61" spans="1:10" ht="14.5" x14ac:dyDescent="0.35">
      <c r="A61" s="76" t="s">
        <v>1168</v>
      </c>
      <c r="B61" s="76" t="s">
        <v>1169</v>
      </c>
      <c r="C61" s="76" t="s">
        <v>1170</v>
      </c>
      <c r="D61" s="76" t="s">
        <v>1400</v>
      </c>
      <c r="E61" s="76" t="s">
        <v>1171</v>
      </c>
      <c r="F61" s="76" t="s">
        <v>944</v>
      </c>
      <c r="G61" s="76" t="s">
        <v>1401</v>
      </c>
      <c r="H61" s="76" t="s">
        <v>1172</v>
      </c>
      <c r="I61" s="76" t="s">
        <v>946</v>
      </c>
      <c r="J61" s="76" t="s">
        <v>1173</v>
      </c>
    </row>
    <row r="62" spans="1:10" ht="14.5" x14ac:dyDescent="0.35">
      <c r="A62" s="76" t="s">
        <v>1174</v>
      </c>
      <c r="B62" s="76" t="s">
        <v>1175</v>
      </c>
      <c r="C62" s="76" t="s">
        <v>1176</v>
      </c>
      <c r="D62" s="76" t="s">
        <v>1405</v>
      </c>
      <c r="E62" s="76" t="s">
        <v>1177</v>
      </c>
      <c r="F62" s="76" t="s">
        <v>990</v>
      </c>
      <c r="G62" s="76" t="s">
        <v>991</v>
      </c>
      <c r="H62" s="76" t="s">
        <v>1178</v>
      </c>
      <c r="I62" s="76" t="s">
        <v>861</v>
      </c>
      <c r="J62" s="76" t="s">
        <v>1179</v>
      </c>
    </row>
    <row r="63" spans="1:10" ht="14.5" x14ac:dyDescent="0.35">
      <c r="A63" s="76" t="s">
        <v>1180</v>
      </c>
      <c r="B63" s="76" t="s">
        <v>1181</v>
      </c>
      <c r="C63" s="76" t="s">
        <v>1182</v>
      </c>
      <c r="D63" s="76" t="s">
        <v>1409</v>
      </c>
      <c r="E63" s="76" t="s">
        <v>1183</v>
      </c>
      <c r="F63" s="76" t="s">
        <v>858</v>
      </c>
      <c r="G63" s="76" t="s">
        <v>859</v>
      </c>
      <c r="H63" s="76" t="s">
        <v>1184</v>
      </c>
      <c r="I63" s="76" t="s">
        <v>861</v>
      </c>
      <c r="J63" s="76" t="s">
        <v>1185</v>
      </c>
    </row>
    <row r="64" spans="1:10" ht="14.5" x14ac:dyDescent="0.35">
      <c r="A64" s="76" t="s">
        <v>1186</v>
      </c>
      <c r="B64" s="76" t="s">
        <v>1187</v>
      </c>
      <c r="C64" s="76" t="s">
        <v>1188</v>
      </c>
      <c r="D64" s="76" t="s">
        <v>1405</v>
      </c>
      <c r="E64" s="76" t="s">
        <v>1189</v>
      </c>
      <c r="F64" s="76" t="s">
        <v>1190</v>
      </c>
      <c r="G64" s="76" t="s">
        <v>1401</v>
      </c>
      <c r="H64" s="76" t="s">
        <v>1191</v>
      </c>
      <c r="I64" s="76" t="s">
        <v>755</v>
      </c>
      <c r="J64" s="76" t="s">
        <v>1192</v>
      </c>
    </row>
    <row r="65" spans="1:10" ht="14.5" x14ac:dyDescent="0.35">
      <c r="A65" s="76" t="s">
        <v>1193</v>
      </c>
      <c r="B65" s="76" t="s">
        <v>1194</v>
      </c>
      <c r="C65" s="76" t="s">
        <v>1195</v>
      </c>
      <c r="D65" s="76" t="s">
        <v>1400</v>
      </c>
      <c r="E65" s="76" t="s">
        <v>1196</v>
      </c>
      <c r="F65" s="76" t="s">
        <v>836</v>
      </c>
      <c r="G65" s="76" t="s">
        <v>1401</v>
      </c>
      <c r="H65" s="76" t="s">
        <v>837</v>
      </c>
      <c r="I65" s="76" t="s">
        <v>838</v>
      </c>
      <c r="J65" s="76" t="s">
        <v>1197</v>
      </c>
    </row>
    <row r="66" spans="1:10" ht="14.5" x14ac:dyDescent="0.35">
      <c r="A66" s="76" t="s">
        <v>1198</v>
      </c>
      <c r="B66" s="76" t="s">
        <v>1199</v>
      </c>
      <c r="C66" s="76" t="s">
        <v>1200</v>
      </c>
      <c r="D66" s="76" t="s">
        <v>1416</v>
      </c>
      <c r="E66" s="76" t="s">
        <v>1201</v>
      </c>
      <c r="F66" s="76" t="s">
        <v>1202</v>
      </c>
      <c r="G66" s="76" t="s">
        <v>1203</v>
      </c>
      <c r="H66" s="76" t="s">
        <v>1204</v>
      </c>
      <c r="I66" s="76" t="s">
        <v>975</v>
      </c>
      <c r="J66" s="76" t="s">
        <v>1205</v>
      </c>
    </row>
    <row r="67" spans="1:10" ht="14.5" x14ac:dyDescent="0.35">
      <c r="A67" s="76" t="s">
        <v>1206</v>
      </c>
      <c r="B67" s="76" t="s">
        <v>1207</v>
      </c>
      <c r="C67" s="76" t="s">
        <v>1208</v>
      </c>
      <c r="D67" s="76" t="s">
        <v>1407</v>
      </c>
      <c r="E67" s="76" t="s">
        <v>1209</v>
      </c>
      <c r="F67" s="76" t="s">
        <v>1210</v>
      </c>
      <c r="G67" s="76" t="s">
        <v>1401</v>
      </c>
      <c r="H67" s="76" t="s">
        <v>1211</v>
      </c>
      <c r="I67" s="76" t="s">
        <v>938</v>
      </c>
      <c r="J67" s="76" t="s">
        <v>1212</v>
      </c>
    </row>
    <row r="68" spans="1:10" ht="14.5" x14ac:dyDescent="0.35">
      <c r="A68" s="76" t="s">
        <v>1213</v>
      </c>
      <c r="B68" s="76" t="s">
        <v>1214</v>
      </c>
      <c r="C68" s="76" t="s">
        <v>1215</v>
      </c>
      <c r="D68" s="76" t="s">
        <v>1412</v>
      </c>
      <c r="E68" s="76" t="s">
        <v>1216</v>
      </c>
      <c r="F68" s="76" t="s">
        <v>990</v>
      </c>
      <c r="G68" s="76" t="s">
        <v>991</v>
      </c>
      <c r="H68" s="76" t="s">
        <v>1217</v>
      </c>
      <c r="I68" s="76" t="s">
        <v>861</v>
      </c>
      <c r="J68" s="76" t="s">
        <v>1218</v>
      </c>
    </row>
    <row r="69" spans="1:10" ht="14.5" x14ac:dyDescent="0.35">
      <c r="A69" s="76" t="s">
        <v>1219</v>
      </c>
      <c r="B69" s="76" t="s">
        <v>1220</v>
      </c>
      <c r="C69" s="76" t="s">
        <v>1221</v>
      </c>
      <c r="D69" s="76" t="s">
        <v>1408</v>
      </c>
      <c r="E69" s="76" t="s">
        <v>1222</v>
      </c>
      <c r="F69" s="76" t="s">
        <v>1223</v>
      </c>
      <c r="G69" s="76" t="s">
        <v>1401</v>
      </c>
      <c r="H69" s="76" t="s">
        <v>1224</v>
      </c>
      <c r="I69" s="76" t="s">
        <v>852</v>
      </c>
      <c r="J69" s="76" t="s">
        <v>1225</v>
      </c>
    </row>
    <row r="70" spans="1:10" ht="14.5" x14ac:dyDescent="0.35">
      <c r="A70" s="76" t="s">
        <v>1226</v>
      </c>
      <c r="B70" s="76" t="s">
        <v>1227</v>
      </c>
      <c r="C70" s="76" t="s">
        <v>1228</v>
      </c>
      <c r="D70" s="76" t="s">
        <v>1405</v>
      </c>
      <c r="E70" s="76" t="s">
        <v>1229</v>
      </c>
      <c r="F70" s="76" t="s">
        <v>806</v>
      </c>
      <c r="G70" s="76" t="s">
        <v>1401</v>
      </c>
      <c r="H70" s="76" t="s">
        <v>1230</v>
      </c>
      <c r="I70" s="76" t="s">
        <v>808</v>
      </c>
      <c r="J70" s="76" t="s">
        <v>1231</v>
      </c>
    </row>
    <row r="71" spans="1:10" ht="14.5" x14ac:dyDescent="0.35">
      <c r="A71" s="76" t="s">
        <v>1232</v>
      </c>
      <c r="B71" s="76" t="s">
        <v>1233</v>
      </c>
      <c r="C71" s="76" t="s">
        <v>1234</v>
      </c>
      <c r="D71" s="76" t="s">
        <v>1402</v>
      </c>
      <c r="E71" s="76" t="s">
        <v>1235</v>
      </c>
      <c r="F71" s="76" t="s">
        <v>1236</v>
      </c>
      <c r="G71" s="76" t="s">
        <v>1401</v>
      </c>
      <c r="H71" s="76" t="s">
        <v>1237</v>
      </c>
      <c r="I71" s="76" t="s">
        <v>1238</v>
      </c>
      <c r="J71" s="76" t="s">
        <v>1239</v>
      </c>
    </row>
    <row r="72" spans="1:10" ht="14.5" x14ac:dyDescent="0.35">
      <c r="A72" s="76" t="s">
        <v>1240</v>
      </c>
      <c r="B72" s="76" t="s">
        <v>1241</v>
      </c>
      <c r="C72" s="76" t="s">
        <v>1242</v>
      </c>
      <c r="D72" s="76" t="s">
        <v>1400</v>
      </c>
      <c r="E72" s="76" t="s">
        <v>1243</v>
      </c>
      <c r="F72" s="76" t="s">
        <v>1244</v>
      </c>
      <c r="G72" s="76" t="s">
        <v>1245</v>
      </c>
      <c r="H72" s="76" t="s">
        <v>1246</v>
      </c>
      <c r="I72" s="76" t="s">
        <v>975</v>
      </c>
      <c r="J72" s="76" t="s">
        <v>1247</v>
      </c>
    </row>
    <row r="73" spans="1:10" ht="14.5" x14ac:dyDescent="0.35">
      <c r="A73" s="76" t="s">
        <v>1248</v>
      </c>
      <c r="B73" s="76" t="s">
        <v>1249</v>
      </c>
      <c r="C73" s="76" t="s">
        <v>1250</v>
      </c>
      <c r="D73" s="76" t="s">
        <v>1408</v>
      </c>
      <c r="E73" s="76" t="s">
        <v>1251</v>
      </c>
      <c r="F73" s="76" t="s">
        <v>775</v>
      </c>
      <c r="G73" s="76" t="s">
        <v>1401</v>
      </c>
      <c r="H73" s="76" t="s">
        <v>1252</v>
      </c>
      <c r="I73" s="76" t="s">
        <v>777</v>
      </c>
      <c r="J73" s="76" t="s">
        <v>1253</v>
      </c>
    </row>
    <row r="74" spans="1:10" ht="14.5" x14ac:dyDescent="0.35">
      <c r="A74" s="76" t="s">
        <v>1254</v>
      </c>
      <c r="B74" s="76" t="s">
        <v>1255</v>
      </c>
      <c r="C74" s="76" t="s">
        <v>1256</v>
      </c>
      <c r="D74" s="76" t="s">
        <v>1402</v>
      </c>
      <c r="E74" s="76" t="s">
        <v>1257</v>
      </c>
      <c r="F74" s="76" t="s">
        <v>1258</v>
      </c>
      <c r="G74" s="76" t="s">
        <v>1401</v>
      </c>
      <c r="H74" s="76" t="s">
        <v>1259</v>
      </c>
      <c r="I74" s="76" t="s">
        <v>1260</v>
      </c>
      <c r="J74" s="76" t="s">
        <v>1261</v>
      </c>
    </row>
    <row r="75" spans="1:10" ht="14.5" x14ac:dyDescent="0.35">
      <c r="A75" s="76" t="s">
        <v>1262</v>
      </c>
      <c r="B75" s="76" t="s">
        <v>1263</v>
      </c>
      <c r="C75" s="76" t="s">
        <v>1264</v>
      </c>
      <c r="D75" s="76" t="s">
        <v>1404</v>
      </c>
      <c r="E75" s="76" t="s">
        <v>1265</v>
      </c>
      <c r="F75" s="76" t="s">
        <v>1152</v>
      </c>
      <c r="G75" s="76" t="s">
        <v>1401</v>
      </c>
      <c r="H75" s="76" t="s">
        <v>1266</v>
      </c>
      <c r="I75" s="76" t="s">
        <v>800</v>
      </c>
      <c r="J75" s="76" t="s">
        <v>1267</v>
      </c>
    </row>
    <row r="76" spans="1:10" ht="14.5" x14ac:dyDescent="0.35">
      <c r="A76" s="76" t="s">
        <v>1268</v>
      </c>
      <c r="B76" s="76" t="s">
        <v>1269</v>
      </c>
      <c r="C76" s="76" t="s">
        <v>1270</v>
      </c>
      <c r="D76" s="76" t="s">
        <v>1408</v>
      </c>
      <c r="E76" s="76" t="s">
        <v>1271</v>
      </c>
      <c r="F76" s="76" t="s">
        <v>1272</v>
      </c>
      <c r="G76" s="76" t="s">
        <v>1273</v>
      </c>
      <c r="H76" s="76" t="s">
        <v>1274</v>
      </c>
      <c r="I76" s="76" t="s">
        <v>975</v>
      </c>
      <c r="J76" s="76" t="s">
        <v>1275</v>
      </c>
    </row>
    <row r="77" spans="1:10" ht="14.5" x14ac:dyDescent="0.35">
      <c r="A77" s="76" t="s">
        <v>1276</v>
      </c>
      <c r="B77" s="76" t="s">
        <v>1277</v>
      </c>
      <c r="C77" s="76" t="s">
        <v>1278</v>
      </c>
      <c r="D77" s="76" t="s">
        <v>1405</v>
      </c>
      <c r="E77" s="76" t="s">
        <v>1279</v>
      </c>
      <c r="F77" s="76" t="s">
        <v>1280</v>
      </c>
      <c r="G77" s="76" t="s">
        <v>1401</v>
      </c>
      <c r="H77" s="76" t="s">
        <v>1281</v>
      </c>
      <c r="I77" s="76" t="s">
        <v>1109</v>
      </c>
      <c r="J77" s="76" t="s">
        <v>1282</v>
      </c>
    </row>
    <row r="78" spans="1:10" ht="29" x14ac:dyDescent="0.35">
      <c r="A78" s="76" t="s">
        <v>1283</v>
      </c>
      <c r="B78" s="76" t="s">
        <v>1284</v>
      </c>
      <c r="C78" s="76" t="s">
        <v>1285</v>
      </c>
      <c r="D78" s="76" t="s">
        <v>1404</v>
      </c>
      <c r="E78" s="76" t="s">
        <v>1417</v>
      </c>
      <c r="F78" s="76" t="s">
        <v>1093</v>
      </c>
      <c r="G78" s="76" t="s">
        <v>973</v>
      </c>
      <c r="H78" s="76" t="s">
        <v>1286</v>
      </c>
      <c r="I78" s="76" t="s">
        <v>975</v>
      </c>
      <c r="J78" s="76" t="s">
        <v>1287</v>
      </c>
    </row>
    <row r="79" spans="1:10" ht="14.5" x14ac:dyDescent="0.35">
      <c r="A79" s="76" t="s">
        <v>1288</v>
      </c>
      <c r="B79" s="76" t="s">
        <v>1289</v>
      </c>
      <c r="C79" s="76" t="s">
        <v>1290</v>
      </c>
      <c r="D79" s="76" t="s">
        <v>1409</v>
      </c>
      <c r="E79" s="76" t="s">
        <v>1291</v>
      </c>
      <c r="F79" s="76" t="s">
        <v>1292</v>
      </c>
      <c r="G79" s="76" t="s">
        <v>1293</v>
      </c>
      <c r="H79" s="76" t="s">
        <v>1294</v>
      </c>
      <c r="I79" s="76" t="s">
        <v>975</v>
      </c>
      <c r="J79" s="76" t="s">
        <v>1295</v>
      </c>
    </row>
    <row r="80" spans="1:10" ht="14.5" x14ac:dyDescent="0.35">
      <c r="A80" s="76" t="s">
        <v>1296</v>
      </c>
      <c r="B80" s="76" t="s">
        <v>1297</v>
      </c>
      <c r="C80" s="76" t="s">
        <v>1298</v>
      </c>
      <c r="D80" s="76" t="s">
        <v>1404</v>
      </c>
      <c r="E80" s="76" t="s">
        <v>1299</v>
      </c>
      <c r="F80" s="76" t="s">
        <v>1300</v>
      </c>
      <c r="G80" s="76" t="s">
        <v>1401</v>
      </c>
      <c r="H80" s="76" t="s">
        <v>1301</v>
      </c>
      <c r="I80" s="76" t="s">
        <v>755</v>
      </c>
      <c r="J80" s="76" t="s">
        <v>1302</v>
      </c>
    </row>
    <row r="81" spans="1:10" ht="14.5" x14ac:dyDescent="0.35">
      <c r="A81" s="76" t="s">
        <v>1303</v>
      </c>
      <c r="B81" s="76" t="s">
        <v>1304</v>
      </c>
      <c r="C81" s="76" t="s">
        <v>1305</v>
      </c>
      <c r="D81" s="76" t="s">
        <v>1402</v>
      </c>
      <c r="E81" s="76" t="s">
        <v>1306</v>
      </c>
      <c r="F81" s="76" t="s">
        <v>761</v>
      </c>
      <c r="G81" s="76" t="s">
        <v>1401</v>
      </c>
      <c r="H81" s="76" t="s">
        <v>1159</v>
      </c>
      <c r="I81" s="76" t="s">
        <v>763</v>
      </c>
      <c r="J81" s="76" t="s">
        <v>1307</v>
      </c>
    </row>
    <row r="82" spans="1:10" ht="14.5" x14ac:dyDescent="0.35">
      <c r="A82" s="76" t="s">
        <v>1308</v>
      </c>
      <c r="B82" s="76" t="s">
        <v>1309</v>
      </c>
      <c r="C82" s="76" t="s">
        <v>1310</v>
      </c>
      <c r="D82" s="76" t="s">
        <v>1400</v>
      </c>
      <c r="E82" s="76" t="s">
        <v>1311</v>
      </c>
      <c r="F82" s="76" t="s">
        <v>858</v>
      </c>
      <c r="G82" s="76" t="s">
        <v>859</v>
      </c>
      <c r="H82" s="76" t="s">
        <v>1312</v>
      </c>
      <c r="I82" s="76" t="s">
        <v>861</v>
      </c>
      <c r="J82" s="76" t="s">
        <v>1313</v>
      </c>
    </row>
    <row r="83" spans="1:10" ht="14.5" x14ac:dyDescent="0.35">
      <c r="A83" s="76" t="s">
        <v>1314</v>
      </c>
      <c r="B83" s="76" t="s">
        <v>1315</v>
      </c>
      <c r="C83" s="76" t="s">
        <v>1316</v>
      </c>
      <c r="D83" s="76" t="s">
        <v>1407</v>
      </c>
      <c r="E83" s="76" t="s">
        <v>1317</v>
      </c>
      <c r="F83" s="76" t="s">
        <v>1318</v>
      </c>
      <c r="G83" s="76" t="s">
        <v>1056</v>
      </c>
      <c r="H83" s="76" t="s">
        <v>1319</v>
      </c>
      <c r="I83" s="76" t="s">
        <v>975</v>
      </c>
      <c r="J83" s="76" t="s">
        <v>1320</v>
      </c>
    </row>
    <row r="84" spans="1:10" ht="14.5" x14ac:dyDescent="0.35">
      <c r="A84" s="76" t="s">
        <v>1321</v>
      </c>
      <c r="B84" s="76" t="s">
        <v>1322</v>
      </c>
      <c r="C84" s="76" t="s">
        <v>1323</v>
      </c>
      <c r="D84" s="76" t="s">
        <v>1408</v>
      </c>
      <c r="E84" s="76" t="s">
        <v>1324</v>
      </c>
      <c r="F84" s="76" t="s">
        <v>1325</v>
      </c>
      <c r="G84" s="76" t="s">
        <v>1401</v>
      </c>
      <c r="H84" s="76" t="s">
        <v>1326</v>
      </c>
      <c r="I84" s="76" t="s">
        <v>1260</v>
      </c>
      <c r="J84" s="76" t="s">
        <v>1327</v>
      </c>
    </row>
    <row r="85" spans="1:10" ht="14.5" x14ac:dyDescent="0.35">
      <c r="A85" s="76" t="s">
        <v>1328</v>
      </c>
      <c r="B85" s="76" t="s">
        <v>1329</v>
      </c>
      <c r="C85" s="76" t="s">
        <v>1330</v>
      </c>
      <c r="D85" s="76" t="s">
        <v>1406</v>
      </c>
      <c r="E85" s="76" t="s">
        <v>1331</v>
      </c>
      <c r="F85" s="76" t="s">
        <v>1332</v>
      </c>
      <c r="G85" s="76" t="s">
        <v>1401</v>
      </c>
      <c r="H85" s="76" t="s">
        <v>1333</v>
      </c>
      <c r="I85" s="76" t="s">
        <v>800</v>
      </c>
      <c r="J85" s="76" t="s">
        <v>1334</v>
      </c>
    </row>
    <row r="86" spans="1:10" ht="14.5" x14ac:dyDescent="0.35">
      <c r="A86" s="76" t="s">
        <v>1335</v>
      </c>
      <c r="B86" s="76" t="s">
        <v>1336</v>
      </c>
      <c r="C86" s="76" t="s">
        <v>1337</v>
      </c>
      <c r="D86" s="76" t="s">
        <v>1405</v>
      </c>
      <c r="E86" s="76" t="s">
        <v>1338</v>
      </c>
      <c r="F86" s="76" t="s">
        <v>1339</v>
      </c>
      <c r="G86" s="76" t="s">
        <v>1401</v>
      </c>
      <c r="H86" s="76" t="s">
        <v>1340</v>
      </c>
      <c r="I86" s="76" t="s">
        <v>800</v>
      </c>
      <c r="J86" s="76" t="s">
        <v>1341</v>
      </c>
    </row>
    <row r="87" spans="1:10" ht="14.5" x14ac:dyDescent="0.35">
      <c r="A87" s="76" t="s">
        <v>1342</v>
      </c>
      <c r="B87" s="76" t="s">
        <v>1343</v>
      </c>
      <c r="C87" s="76" t="s">
        <v>1344</v>
      </c>
      <c r="D87" s="76" t="s">
        <v>1400</v>
      </c>
      <c r="E87" s="76" t="s">
        <v>1345</v>
      </c>
      <c r="F87" s="76" t="s">
        <v>1346</v>
      </c>
      <c r="G87" s="76" t="s">
        <v>1401</v>
      </c>
      <c r="H87" s="76" t="s">
        <v>1347</v>
      </c>
      <c r="I87" s="76" t="s">
        <v>755</v>
      </c>
      <c r="J87" s="76" t="s">
        <v>1348</v>
      </c>
    </row>
    <row r="88" spans="1:10" ht="14.5" x14ac:dyDescent="0.35">
      <c r="A88" s="76" t="s">
        <v>1349</v>
      </c>
      <c r="B88" s="76" t="s">
        <v>1350</v>
      </c>
      <c r="C88" s="76" t="s">
        <v>1351</v>
      </c>
      <c r="D88" s="76" t="s">
        <v>1405</v>
      </c>
      <c r="E88" s="76" t="s">
        <v>1352</v>
      </c>
      <c r="F88" s="76" t="s">
        <v>1353</v>
      </c>
      <c r="G88" s="76" t="s">
        <v>1401</v>
      </c>
      <c r="H88" s="76" t="s">
        <v>1354</v>
      </c>
      <c r="I88" s="76" t="s">
        <v>1355</v>
      </c>
      <c r="J88" s="76" t="s">
        <v>1356</v>
      </c>
    </row>
    <row r="89" spans="1:10" ht="14.5" x14ac:dyDescent="0.35">
      <c r="A89" s="76" t="s">
        <v>1357</v>
      </c>
      <c r="B89" s="76" t="s">
        <v>1358</v>
      </c>
      <c r="C89" s="76" t="s">
        <v>1359</v>
      </c>
      <c r="D89" s="76" t="s">
        <v>1408</v>
      </c>
      <c r="E89" s="76" t="s">
        <v>1360</v>
      </c>
      <c r="F89" s="76" t="s">
        <v>1361</v>
      </c>
      <c r="G89" s="76" t="s">
        <v>859</v>
      </c>
      <c r="H89" s="76" t="s">
        <v>1362</v>
      </c>
      <c r="I89" s="76" t="s">
        <v>861</v>
      </c>
      <c r="J89" s="76" t="s">
        <v>1363</v>
      </c>
    </row>
    <row r="90" spans="1:10" ht="14.5" x14ac:dyDescent="0.35">
      <c r="A90" s="76" t="s">
        <v>1364</v>
      </c>
      <c r="B90" s="76" t="s">
        <v>1365</v>
      </c>
      <c r="C90" s="76" t="s">
        <v>1366</v>
      </c>
      <c r="D90" s="76" t="s">
        <v>1402</v>
      </c>
      <c r="E90" s="76" t="s">
        <v>1420</v>
      </c>
      <c r="F90" s="76" t="s">
        <v>1367</v>
      </c>
      <c r="G90" s="76" t="s">
        <v>1056</v>
      </c>
      <c r="H90" s="76" t="s">
        <v>1368</v>
      </c>
      <c r="I90" s="76" t="s">
        <v>975</v>
      </c>
      <c r="J90" s="76" t="s">
        <v>1369</v>
      </c>
    </row>
    <row r="91" spans="1:10" ht="14.5" x14ac:dyDescent="0.35">
      <c r="A91" s="76" t="s">
        <v>1370</v>
      </c>
      <c r="B91" s="76" t="s">
        <v>1371</v>
      </c>
      <c r="C91" s="76" t="s">
        <v>1372</v>
      </c>
      <c r="D91" s="76" t="s">
        <v>1418</v>
      </c>
      <c r="E91" s="76" t="s">
        <v>1373</v>
      </c>
      <c r="F91" s="76" t="s">
        <v>1374</v>
      </c>
      <c r="G91" s="76" t="s">
        <v>1401</v>
      </c>
      <c r="H91" s="76" t="s">
        <v>1375</v>
      </c>
      <c r="I91" s="76" t="s">
        <v>1355</v>
      </c>
      <c r="J91" s="76" t="s">
        <v>1376</v>
      </c>
    </row>
    <row r="92" spans="1:10" ht="14.5" x14ac:dyDescent="0.35">
      <c r="A92" s="77" t="s">
        <v>1377</v>
      </c>
      <c r="B92" s="77" t="s">
        <v>1419</v>
      </c>
      <c r="C92" s="77" t="s">
        <v>1378</v>
      </c>
      <c r="D92" s="77" t="s">
        <v>1402</v>
      </c>
      <c r="E92" s="77" t="s">
        <v>1379</v>
      </c>
      <c r="F92" s="77" t="s">
        <v>1380</v>
      </c>
      <c r="G92" s="77" t="s">
        <v>1401</v>
      </c>
      <c r="H92" s="77" t="s">
        <v>1381</v>
      </c>
      <c r="I92" s="77" t="s">
        <v>1382</v>
      </c>
      <c r="J92" s="77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topLeftCell="A7" zoomScale="73" zoomScaleNormal="130" workbookViewId="0">
      <selection activeCell="B21" sqref="B21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" x14ac:dyDescent="0.3">
      <c r="A20" s="10">
        <v>23</v>
      </c>
      <c r="B20" s="11" t="s">
        <v>1437</v>
      </c>
      <c r="C20" s="11" t="s">
        <v>1438</v>
      </c>
      <c r="D20" s="10">
        <v>4</v>
      </c>
      <c r="E20" s="10" t="s">
        <v>21</v>
      </c>
      <c r="F20" s="10" t="s">
        <v>21</v>
      </c>
      <c r="G20" s="10" t="s">
        <v>20</v>
      </c>
      <c r="H20" s="10" t="s">
        <v>20</v>
      </c>
      <c r="I20" s="12">
        <v>39.950000000000003</v>
      </c>
    </row>
  </sheetData>
  <phoneticPr fontId="0" type="noConversion"/>
  <dataValidations count="2">
    <dataValidation type="decimal" allowBlank="1" showInputMessage="1" showErrorMessage="1" sqref="I4:I30" xr:uid="{92D69ED0-636E-4B47-B56D-FF383369E436}">
      <formula1>14.95</formula1>
      <formula2>39.95</formula2>
    </dataValidation>
    <dataValidation type="list" errorStyle="warning" allowBlank="1" showInputMessage="1" showErrorMessage="1" errorTitle="car make" error="you must pick a value from the drop down menu." sqref="B3:B30" xr:uid="{1A83B0B6-E323-48FA-BA4A-3240408C5D62}">
      <formula1>"fprd,chevy,oldsmobile,pontiac,dodge"</formula1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ADMIN</cp:lastModifiedBy>
  <dcterms:created xsi:type="dcterms:W3CDTF">1998-08-21T01:22:16Z</dcterms:created>
  <dcterms:modified xsi:type="dcterms:W3CDTF">2023-07-21T19:23:42Z</dcterms:modified>
</cp:coreProperties>
</file>