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figure\"/>
    </mc:Choice>
  </mc:AlternateContent>
  <xr:revisionPtr revIDLastSave="0" documentId="8_{3B8969E6-8484-48BE-BC0F-F4193E4FD178}" xr6:coauthVersionLast="40" xr6:coauthVersionMax="40" xr10:uidLastSave="{00000000-0000-0000-0000-000000000000}"/>
  <bookViews>
    <workbookView xWindow="1035" yWindow="0" windowWidth="27765" windowHeight="12660" xr2:uid="{FCEA9A08-A175-4F56-9AA0-9E50C4863B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H7" i="1"/>
  <c r="I5" i="1"/>
  <c r="H5" i="1"/>
  <c r="G10" i="1"/>
  <c r="F10" i="1"/>
  <c r="G6" i="1"/>
  <c r="G7" i="1"/>
  <c r="G8" i="1"/>
  <c r="G9" i="1"/>
  <c r="G5" i="1"/>
  <c r="F5" i="1"/>
  <c r="D6" i="1"/>
  <c r="D7" i="1"/>
  <c r="D8" i="1"/>
  <c r="D9" i="1"/>
  <c r="D5" i="1"/>
  <c r="B11" i="1"/>
  <c r="B10" i="1"/>
  <c r="F6" i="1"/>
  <c r="F7" i="1"/>
  <c r="F8" i="1"/>
  <c r="F9" i="1"/>
  <c r="D3" i="1"/>
  <c r="D2" i="1"/>
  <c r="D10" i="1" l="1"/>
  <c r="D11" i="1" s="1"/>
</calcChain>
</file>

<file path=xl/sharedStrings.xml><?xml version="1.0" encoding="utf-8"?>
<sst xmlns="http://schemas.openxmlformats.org/spreadsheetml/2006/main" count="14" uniqueCount="12">
  <si>
    <t xml:space="preserve">  係数値 ±標準偏差</t>
  </si>
  <si>
    <t xml:space="preserve">  </t>
  </si>
  <si>
    <t>a</t>
  </si>
  <si>
    <t>b</t>
  </si>
  <si>
    <t>ｱ</t>
  </si>
  <si>
    <t>sig_e^2</t>
    <phoneticPr fontId="1"/>
  </si>
  <si>
    <t>x_i^2</t>
    <phoneticPr fontId="1"/>
  </si>
  <si>
    <t>(xi-xbar)^2</t>
    <phoneticPr fontId="1"/>
  </si>
  <si>
    <t>u_a</t>
    <phoneticPr fontId="1"/>
  </si>
  <si>
    <t>u_b</t>
    <phoneticPr fontId="1"/>
  </si>
  <si>
    <t>u_a^2</t>
    <phoneticPr fontId="1"/>
  </si>
  <si>
    <t>u_b^2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</si>
</sst>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1000</c:v>
                </c:pt>
                <c:pt idx="3">
                  <c:v>1000</c:v>
                </c:pt>
                <c:pt idx="4">
                  <c:v>2000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1.51315</c:v>
                </c:pt>
                <c:pt idx="1">
                  <c:v>1.2213000000000001</c:v>
                </c:pt>
                <c:pt idx="2">
                  <c:v>1.70814</c:v>
                </c:pt>
                <c:pt idx="3">
                  <c:v>1.8405199999999999</c:v>
                </c:pt>
                <c:pt idx="4">
                  <c:v>3.45235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E-4979-BD34-11057567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1152"/>
        <c:axId val="423111808"/>
      </c:scatterChart>
      <c:valAx>
        <c:axId val="4231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111808"/>
        <c:crosses val="autoZero"/>
        <c:crossBetween val="midCat"/>
      </c:valAx>
      <c:valAx>
        <c:axId val="4231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1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10</xdr:row>
      <xdr:rowOff>14287</xdr:rowOff>
    </xdr:from>
    <xdr:to>
      <xdr:col>15</xdr:col>
      <xdr:colOff>571500</xdr:colOff>
      <xdr:row>21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F32BA0-26E8-4C1C-B07C-F7F69F853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4364-617F-4DEC-B2FF-01987BE1ADFC}">
  <dimension ref="B1:I11"/>
  <sheetViews>
    <sheetView tabSelected="1" workbookViewId="0">
      <selection activeCell="I10" sqref="I10"/>
    </sheetView>
  </sheetViews>
  <sheetFormatPr defaultRowHeight="18.75" x14ac:dyDescent="0.4"/>
  <cols>
    <col min="4" max="4" width="9.375" bestFit="1" customWidth="1"/>
    <col min="9" max="9" width="13.375" bestFit="1" customWidth="1"/>
  </cols>
  <sheetData>
    <row r="1" spans="2:9" x14ac:dyDescent="0.4">
      <c r="B1" t="s">
        <v>0</v>
      </c>
    </row>
    <row r="2" spans="2:9" x14ac:dyDescent="0.4">
      <c r="B2" t="s">
        <v>1</v>
      </c>
      <c r="C2" t="s">
        <v>2</v>
      </c>
      <c r="D2">
        <f>0.55701</f>
        <v>0.55701000000000001</v>
      </c>
      <c r="H2" t="s">
        <v>4</v>
      </c>
      <c r="I2">
        <v>0.20899999999999999</v>
      </c>
    </row>
    <row r="3" spans="2:9" x14ac:dyDescent="0.4">
      <c r="B3" t="s">
        <v>1</v>
      </c>
      <c r="C3" t="s">
        <v>3</v>
      </c>
      <c r="D3">
        <f>0.0013901</f>
        <v>1.3901E-3</v>
      </c>
      <c r="H3" t="s">
        <v>4</v>
      </c>
      <c r="I3">
        <v>1.83E-4</v>
      </c>
    </row>
    <row r="4" spans="2:9" x14ac:dyDescent="0.4">
      <c r="D4" t="s">
        <v>5</v>
      </c>
      <c r="F4" t="s">
        <v>6</v>
      </c>
      <c r="G4" t="s">
        <v>7</v>
      </c>
      <c r="H4" t="s">
        <v>10</v>
      </c>
      <c r="I4" t="s">
        <v>11</v>
      </c>
    </row>
    <row r="5" spans="2:9" x14ac:dyDescent="0.4">
      <c r="B5">
        <v>500</v>
      </c>
      <c r="C5">
        <v>1.51315</v>
      </c>
      <c r="D5">
        <f>(C5-($D$2+$D$3*B5))^2</f>
        <v>6.816798809999991E-2</v>
      </c>
      <c r="F5">
        <f>B5^2</f>
        <v>250000</v>
      </c>
      <c r="G5">
        <f>(B5-B$11)^2</f>
        <v>250000</v>
      </c>
      <c r="H5">
        <f>F10/5/G10*D11</f>
        <v>4.3575848131111102E-2</v>
      </c>
      <c r="I5">
        <f>D11/G10</f>
        <v>3.3519883177777767E-8</v>
      </c>
    </row>
    <row r="6" spans="2:9" x14ac:dyDescent="0.4">
      <c r="B6">
        <v>500</v>
      </c>
      <c r="C6">
        <v>1.2213000000000001</v>
      </c>
      <c r="D6">
        <f t="shared" ref="D6:D9" si="0">(C6-($D$2+$D$3*B6))^2</f>
        <v>9.4617760000000745E-4</v>
      </c>
      <c r="F6">
        <f t="shared" ref="F6:F9" si="1">B6^2</f>
        <v>250000</v>
      </c>
      <c r="G6">
        <f t="shared" ref="G6:G9" si="2">(B6-B$11)^2</f>
        <v>250000</v>
      </c>
      <c r="H6" t="s">
        <v>8</v>
      </c>
      <c r="I6" t="s">
        <v>9</v>
      </c>
    </row>
    <row r="7" spans="2:9" x14ac:dyDescent="0.4">
      <c r="B7">
        <v>1000</v>
      </c>
      <c r="C7">
        <v>1.70814</v>
      </c>
      <c r="D7">
        <f t="shared" si="0"/>
        <v>5.7106660900000057E-2</v>
      </c>
      <c r="F7">
        <f t="shared" si="1"/>
        <v>1000000</v>
      </c>
      <c r="G7">
        <f t="shared" si="2"/>
        <v>0</v>
      </c>
      <c r="H7">
        <f>SQRT(H5)</f>
        <v>0.20874828892978045</v>
      </c>
      <c r="I7">
        <f>SQRT(I5)</f>
        <v>1.8308436082248468E-4</v>
      </c>
    </row>
    <row r="8" spans="2:9" x14ac:dyDescent="0.4">
      <c r="B8">
        <v>1000</v>
      </c>
      <c r="C8">
        <v>1.8405199999999999</v>
      </c>
      <c r="D8">
        <f t="shared" si="0"/>
        <v>1.1361428100000039E-2</v>
      </c>
      <c r="F8">
        <f t="shared" si="1"/>
        <v>1000000</v>
      </c>
      <c r="G8">
        <f t="shared" si="2"/>
        <v>0</v>
      </c>
    </row>
    <row r="9" spans="2:9" x14ac:dyDescent="0.4">
      <c r="B9">
        <v>2000</v>
      </c>
      <c r="C9">
        <v>3.45235</v>
      </c>
      <c r="D9">
        <f t="shared" si="0"/>
        <v>1.3257219599999953E-2</v>
      </c>
      <c r="F9">
        <f t="shared" si="1"/>
        <v>4000000</v>
      </c>
      <c r="G9">
        <f t="shared" si="2"/>
        <v>1000000</v>
      </c>
    </row>
    <row r="10" spans="2:9" x14ac:dyDescent="0.4">
      <c r="B10">
        <f>SUM(B5:B9)</f>
        <v>5000</v>
      </c>
      <c r="D10">
        <f>SUM(D5:D9)</f>
        <v>0.15083947429999997</v>
      </c>
      <c r="F10">
        <f>SUM(F5:F9)</f>
        <v>6500000</v>
      </c>
      <c r="G10">
        <f>SUM(G5:G9)</f>
        <v>1500000</v>
      </c>
    </row>
    <row r="11" spans="2:9" x14ac:dyDescent="0.4">
      <c r="B11">
        <f>B10/5</f>
        <v>1000</v>
      </c>
      <c r="D11">
        <f>D10/3</f>
        <v>5.0279824766666655E-2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2019-01-29T06:28:11Z</dcterms:created>
  <dcterms:modified xsi:type="dcterms:W3CDTF">2019-01-29T06:47:51Z</dcterms:modified>
</cp:coreProperties>
</file>