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source\repos\IRRG\"/>
    </mc:Choice>
  </mc:AlternateContent>
  <xr:revisionPtr revIDLastSave="0" documentId="13_ncr:1_{37418C3F-8F97-4EBB-B2C7-0C52D48F2003}" xr6:coauthVersionLast="47" xr6:coauthVersionMax="47" xr10:uidLastSave="{00000000-0000-0000-0000-000000000000}"/>
  <bookViews>
    <workbookView xWindow="-120" yWindow="-120" windowWidth="29040" windowHeight="15840" xr2:uid="{BA0EBCD8-4FFA-44AD-83B7-E30A758F3A8D}"/>
  </bookViews>
  <sheets>
    <sheet name="p-values" sheetId="51" r:id="rId1"/>
    <sheet name="f1" sheetId="1" r:id="rId2"/>
    <sheet name="f2" sheetId="2" r:id="rId3"/>
    <sheet name="f3" sheetId="3" r:id="rId4"/>
    <sheet name="f4" sheetId="4" r:id="rId5"/>
    <sheet name="f5" sheetId="5" r:id="rId6"/>
    <sheet name="f6" sheetId="6" r:id="rId7"/>
    <sheet name="f7" sheetId="7" r:id="rId8"/>
    <sheet name="f8" sheetId="8" r:id="rId9"/>
    <sheet name="f9" sheetId="9" r:id="rId10"/>
    <sheet name="f10" sheetId="10" r:id="rId11"/>
    <sheet name="f11" sheetId="11" r:id="rId12"/>
    <sheet name="f12" sheetId="12" r:id="rId13"/>
    <sheet name="f13" sheetId="13" r:id="rId14"/>
    <sheet name="f14" sheetId="14" r:id="rId15"/>
    <sheet name="f15" sheetId="15" r:id="rId16"/>
    <sheet name="squared f1" sheetId="16" r:id="rId17"/>
    <sheet name="squared f2" sheetId="17" r:id="rId18"/>
    <sheet name="squared f3" sheetId="18" r:id="rId19"/>
    <sheet name="squared f4" sheetId="19" r:id="rId20"/>
    <sheet name="squared f5" sheetId="20" r:id="rId21"/>
    <sheet name="squared f6" sheetId="21" r:id="rId22"/>
    <sheet name="squared f7" sheetId="22" r:id="rId23"/>
    <sheet name="squared f8" sheetId="23" r:id="rId24"/>
    <sheet name="squared f9" sheetId="24" r:id="rId25"/>
    <sheet name="squared f10" sheetId="25" r:id="rId26"/>
    <sheet name="squared f11" sheetId="26" r:id="rId27"/>
    <sheet name="squared f12" sheetId="27" r:id="rId28"/>
    <sheet name="squared f13" sheetId="28" r:id="rId29"/>
    <sheet name="squared f14" sheetId="29" r:id="rId30"/>
    <sheet name="squared f15" sheetId="30" r:id="rId31"/>
    <sheet name="square rooted f1" sheetId="31" r:id="rId32"/>
    <sheet name="square rooted f2" sheetId="32" r:id="rId33"/>
    <sheet name="square rooted f3" sheetId="33" r:id="rId34"/>
    <sheet name="square rooted f4" sheetId="34" r:id="rId35"/>
    <sheet name="square rooted f5" sheetId="35" r:id="rId36"/>
    <sheet name="square rooted f6" sheetId="36" r:id="rId37"/>
    <sheet name="square rooted f7" sheetId="37" r:id="rId38"/>
    <sheet name="square rooted f8" sheetId="38" r:id="rId39"/>
    <sheet name="square rooted f9" sheetId="39" r:id="rId40"/>
    <sheet name="square rooted f10" sheetId="40" r:id="rId41"/>
    <sheet name="square rooted f11" sheetId="41" r:id="rId42"/>
    <sheet name="square rooted f12" sheetId="42" r:id="rId43"/>
    <sheet name="square rooted f13" sheetId="43" r:id="rId44"/>
    <sheet name="square rooted f14" sheetId="44" r:id="rId45"/>
    <sheet name="square rooted f15" sheetId="45" r:id="rId46"/>
    <sheet name="real-world C1" sheetId="47" r:id="rId47"/>
    <sheet name="real-world C2" sheetId="48" r:id="rId48"/>
    <sheet name="real-world C3" sheetId="49" r:id="rId49"/>
    <sheet name="real-world C4" sheetId="50" r:id="rId5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6" i="50" l="1"/>
  <c r="AO6" i="50"/>
  <c r="AN6" i="50"/>
  <c r="AM6" i="50"/>
  <c r="AL6" i="50"/>
  <c r="AK6" i="50"/>
  <c r="AJ6" i="50"/>
  <c r="AH6" i="50"/>
  <c r="AG6" i="50"/>
  <c r="AF6" i="50"/>
  <c r="AE6" i="50"/>
  <c r="AD6" i="50"/>
  <c r="AC6" i="50"/>
  <c r="AB6" i="50"/>
  <c r="Z6" i="50"/>
  <c r="Y6" i="50"/>
  <c r="W6" i="50"/>
  <c r="V6" i="50"/>
  <c r="T6" i="50"/>
  <c r="S6" i="50"/>
  <c r="Q6" i="50"/>
  <c r="P6" i="50"/>
  <c r="O6" i="50"/>
  <c r="N6" i="50"/>
  <c r="M6" i="50"/>
  <c r="L6" i="50"/>
  <c r="K6" i="50"/>
  <c r="I6" i="50"/>
  <c r="H6" i="50"/>
  <c r="G6" i="50"/>
  <c r="F6" i="50"/>
  <c r="E6" i="50"/>
  <c r="D6" i="50"/>
  <c r="C6" i="50"/>
  <c r="AP5" i="50"/>
  <c r="AO5" i="50"/>
  <c r="AN5" i="50"/>
  <c r="AM5" i="50"/>
  <c r="AL5" i="50"/>
  <c r="AK5" i="50"/>
  <c r="AJ5" i="50"/>
  <c r="AH5" i="50"/>
  <c r="AG5" i="50"/>
  <c r="AF5" i="50"/>
  <c r="AE5" i="50"/>
  <c r="AD5" i="50"/>
  <c r="AC5" i="50"/>
  <c r="AB5" i="50"/>
  <c r="Z5" i="50"/>
  <c r="Y5" i="50"/>
  <c r="W5" i="50"/>
  <c r="V5" i="50"/>
  <c r="T5" i="50"/>
  <c r="S5" i="50"/>
  <c r="Q5" i="50"/>
  <c r="P5" i="50"/>
  <c r="O5" i="50"/>
  <c r="N5" i="50"/>
  <c r="M5" i="50"/>
  <c r="L5" i="50"/>
  <c r="K5" i="50"/>
  <c r="I5" i="50"/>
  <c r="H5" i="50"/>
  <c r="G5" i="50"/>
  <c r="F5" i="50"/>
  <c r="E5" i="50"/>
  <c r="D5" i="50"/>
  <c r="C5" i="50"/>
  <c r="AP4" i="50"/>
  <c r="AO4" i="50"/>
  <c r="AN4" i="50"/>
  <c r="AM4" i="50"/>
  <c r="AL4" i="50"/>
  <c r="AK4" i="50"/>
  <c r="AJ4" i="50"/>
  <c r="AH4" i="50"/>
  <c r="AG4" i="50"/>
  <c r="AF4" i="50"/>
  <c r="AE4" i="50"/>
  <c r="AD4" i="50"/>
  <c r="AC4" i="50"/>
  <c r="AB4" i="50"/>
  <c r="Z4" i="50"/>
  <c r="Y4" i="50"/>
  <c r="W4" i="50"/>
  <c r="V4" i="50"/>
  <c r="T4" i="50"/>
  <c r="S4" i="50"/>
  <c r="Q4" i="50"/>
  <c r="P4" i="50"/>
  <c r="O4" i="50"/>
  <c r="N4" i="50"/>
  <c r="M4" i="50"/>
  <c r="L4" i="50"/>
  <c r="K4" i="50"/>
  <c r="I4" i="50"/>
  <c r="H4" i="50"/>
  <c r="G4" i="50"/>
  <c r="F4" i="50"/>
  <c r="E4" i="50"/>
  <c r="D4" i="50"/>
  <c r="C4" i="50"/>
  <c r="AP3" i="50"/>
  <c r="AO3" i="50"/>
  <c r="AN3" i="50"/>
  <c r="AM3" i="50"/>
  <c r="AL3" i="50"/>
  <c r="AK3" i="50"/>
  <c r="AJ3" i="50"/>
  <c r="AH3" i="50"/>
  <c r="AG3" i="50"/>
  <c r="AF3" i="50"/>
  <c r="AE3" i="50"/>
  <c r="AD3" i="50"/>
  <c r="AC3" i="50"/>
  <c r="AB3" i="50"/>
  <c r="Z3" i="50"/>
  <c r="Y3" i="50"/>
  <c r="W3" i="50"/>
  <c r="V3" i="50"/>
  <c r="T3" i="50"/>
  <c r="S3" i="50"/>
  <c r="Q3" i="50"/>
  <c r="P3" i="50"/>
  <c r="O3" i="50"/>
  <c r="N3" i="50"/>
  <c r="M3" i="50"/>
  <c r="L3" i="50"/>
  <c r="K3" i="50"/>
  <c r="I3" i="50"/>
  <c r="H3" i="50"/>
  <c r="G3" i="50"/>
  <c r="F3" i="50"/>
  <c r="E3" i="50"/>
  <c r="D3" i="50"/>
  <c r="C3" i="50"/>
  <c r="AP2" i="50"/>
  <c r="AO2" i="50"/>
  <c r="AN2" i="50"/>
  <c r="AM2" i="50"/>
  <c r="AL2" i="50"/>
  <c r="AK2" i="50"/>
  <c r="AJ2" i="50"/>
  <c r="AH2" i="50"/>
  <c r="AG2" i="50"/>
  <c r="AF2" i="50"/>
  <c r="AE2" i="50"/>
  <c r="AD2" i="50"/>
  <c r="AC2" i="50"/>
  <c r="AB2" i="50"/>
  <c r="Z2" i="50"/>
  <c r="Y2" i="50"/>
  <c r="W2" i="50"/>
  <c r="V2" i="50"/>
  <c r="T2" i="50"/>
  <c r="S2" i="50"/>
  <c r="Q2" i="50"/>
  <c r="P2" i="50"/>
  <c r="O2" i="50"/>
  <c r="N2" i="50"/>
  <c r="M2" i="50"/>
  <c r="L2" i="50"/>
  <c r="K2" i="50"/>
  <c r="I2" i="50"/>
  <c r="H2" i="50"/>
  <c r="G2" i="50"/>
  <c r="F2" i="50"/>
  <c r="E2" i="50"/>
  <c r="D2" i="50"/>
  <c r="C2" i="50"/>
  <c r="AP6" i="49"/>
  <c r="AO6" i="49"/>
  <c r="AN6" i="49"/>
  <c r="AM6" i="49"/>
  <c r="AL6" i="49"/>
  <c r="AK6" i="49"/>
  <c r="AJ6" i="49"/>
  <c r="AH6" i="49"/>
  <c r="AG6" i="49"/>
  <c r="AF6" i="49"/>
  <c r="AE6" i="49"/>
  <c r="AD6" i="49"/>
  <c r="AC6" i="49"/>
  <c r="AB6" i="49"/>
  <c r="Z6" i="49"/>
  <c r="Y6" i="49"/>
  <c r="W6" i="49"/>
  <c r="V6" i="49"/>
  <c r="T6" i="49"/>
  <c r="S6" i="49"/>
  <c r="Q6" i="49"/>
  <c r="P6" i="49"/>
  <c r="O6" i="49"/>
  <c r="N6" i="49"/>
  <c r="M6" i="49"/>
  <c r="L6" i="49"/>
  <c r="K6" i="49"/>
  <c r="I6" i="49"/>
  <c r="H6" i="49"/>
  <c r="G6" i="49"/>
  <c r="F6" i="49"/>
  <c r="E6" i="49"/>
  <c r="D6" i="49"/>
  <c r="C6" i="49"/>
  <c r="AP5" i="49"/>
  <c r="AO5" i="49"/>
  <c r="AN5" i="49"/>
  <c r="AM5" i="49"/>
  <c r="AL5" i="49"/>
  <c r="AK5" i="49"/>
  <c r="AJ5" i="49"/>
  <c r="AH5" i="49"/>
  <c r="AG5" i="49"/>
  <c r="AF5" i="49"/>
  <c r="AE5" i="49"/>
  <c r="AD5" i="49"/>
  <c r="AC5" i="49"/>
  <c r="AB5" i="49"/>
  <c r="Z5" i="49"/>
  <c r="Y5" i="49"/>
  <c r="W5" i="49"/>
  <c r="V5" i="49"/>
  <c r="T5" i="49"/>
  <c r="S5" i="49"/>
  <c r="Q5" i="49"/>
  <c r="P5" i="49"/>
  <c r="O5" i="49"/>
  <c r="N5" i="49"/>
  <c r="M5" i="49"/>
  <c r="L5" i="49"/>
  <c r="K5" i="49"/>
  <c r="I5" i="49"/>
  <c r="H5" i="49"/>
  <c r="G5" i="49"/>
  <c r="F5" i="49"/>
  <c r="E5" i="49"/>
  <c r="D5" i="49"/>
  <c r="C5" i="49"/>
  <c r="AP4" i="49"/>
  <c r="AO4" i="49"/>
  <c r="AN4" i="49"/>
  <c r="AM4" i="49"/>
  <c r="AL4" i="49"/>
  <c r="AK4" i="49"/>
  <c r="AJ4" i="49"/>
  <c r="AH4" i="49"/>
  <c r="AG4" i="49"/>
  <c r="AF4" i="49"/>
  <c r="AE4" i="49"/>
  <c r="AD4" i="49"/>
  <c r="AC4" i="49"/>
  <c r="AB4" i="49"/>
  <c r="Z4" i="49"/>
  <c r="Y4" i="49"/>
  <c r="W4" i="49"/>
  <c r="V4" i="49"/>
  <c r="T4" i="49"/>
  <c r="S4" i="49"/>
  <c r="Q4" i="49"/>
  <c r="P4" i="49"/>
  <c r="O4" i="49"/>
  <c r="N4" i="49"/>
  <c r="M4" i="49"/>
  <c r="L4" i="49"/>
  <c r="K4" i="49"/>
  <c r="I4" i="49"/>
  <c r="H4" i="49"/>
  <c r="G4" i="49"/>
  <c r="F4" i="49"/>
  <c r="E4" i="49"/>
  <c r="D4" i="49"/>
  <c r="C4" i="49"/>
  <c r="AP3" i="49"/>
  <c r="AO3" i="49"/>
  <c r="AN3" i="49"/>
  <c r="AM3" i="49"/>
  <c r="AL3" i="49"/>
  <c r="AK3" i="49"/>
  <c r="AJ3" i="49"/>
  <c r="AH3" i="49"/>
  <c r="AG3" i="49"/>
  <c r="AF3" i="49"/>
  <c r="AE3" i="49"/>
  <c r="AD3" i="49"/>
  <c r="AC3" i="49"/>
  <c r="AB3" i="49"/>
  <c r="Z3" i="49"/>
  <c r="Y3" i="49"/>
  <c r="W3" i="49"/>
  <c r="V3" i="49"/>
  <c r="T3" i="49"/>
  <c r="S3" i="49"/>
  <c r="Q3" i="49"/>
  <c r="P3" i="49"/>
  <c r="O3" i="49"/>
  <c r="N3" i="49"/>
  <c r="M3" i="49"/>
  <c r="L3" i="49"/>
  <c r="K3" i="49"/>
  <c r="I3" i="49"/>
  <c r="H3" i="49"/>
  <c r="G3" i="49"/>
  <c r="F3" i="49"/>
  <c r="E3" i="49"/>
  <c r="D3" i="49"/>
  <c r="C3" i="49"/>
  <c r="AP2" i="49"/>
  <c r="AO2" i="49"/>
  <c r="AN2" i="49"/>
  <c r="AM2" i="49"/>
  <c r="AL2" i="49"/>
  <c r="AK2" i="49"/>
  <c r="AJ2" i="49"/>
  <c r="AH2" i="49"/>
  <c r="AG2" i="49"/>
  <c r="AF2" i="49"/>
  <c r="AE2" i="49"/>
  <c r="AD2" i="49"/>
  <c r="AC2" i="49"/>
  <c r="AB2" i="49"/>
  <c r="Z2" i="49"/>
  <c r="Y2" i="49"/>
  <c r="W2" i="49"/>
  <c r="V2" i="49"/>
  <c r="T2" i="49"/>
  <c r="S2" i="49"/>
  <c r="Q2" i="49"/>
  <c r="P2" i="49"/>
  <c r="O2" i="49"/>
  <c r="N2" i="49"/>
  <c r="M2" i="49"/>
  <c r="L2" i="49"/>
  <c r="K2" i="49"/>
  <c r="I2" i="49"/>
  <c r="H2" i="49"/>
  <c r="G2" i="49"/>
  <c r="F2" i="49"/>
  <c r="E2" i="49"/>
  <c r="D2" i="49"/>
  <c r="C2" i="49"/>
  <c r="AP6" i="48"/>
  <c r="AO6" i="48"/>
  <c r="AN6" i="48"/>
  <c r="AM6" i="48"/>
  <c r="AL6" i="48"/>
  <c r="AK6" i="48"/>
  <c r="AJ6" i="48"/>
  <c r="AH6" i="48"/>
  <c r="AG6" i="48"/>
  <c r="AF6" i="48"/>
  <c r="AE6" i="48"/>
  <c r="AD6" i="48"/>
  <c r="AC6" i="48"/>
  <c r="AB6" i="48"/>
  <c r="Z6" i="48"/>
  <c r="Y6" i="48"/>
  <c r="W6" i="48"/>
  <c r="V6" i="48"/>
  <c r="T6" i="48"/>
  <c r="S6" i="48"/>
  <c r="Q6" i="48"/>
  <c r="P6" i="48"/>
  <c r="O6" i="48"/>
  <c r="N6" i="48"/>
  <c r="M6" i="48"/>
  <c r="L6" i="48"/>
  <c r="K6" i="48"/>
  <c r="I6" i="48"/>
  <c r="H6" i="48"/>
  <c r="G6" i="48"/>
  <c r="F6" i="48"/>
  <c r="E6" i="48"/>
  <c r="D6" i="48"/>
  <c r="C6" i="48"/>
  <c r="AP5" i="48"/>
  <c r="AO5" i="48"/>
  <c r="AN5" i="48"/>
  <c r="AM5" i="48"/>
  <c r="AL5" i="48"/>
  <c r="AK5" i="48"/>
  <c r="AJ5" i="48"/>
  <c r="AH5" i="48"/>
  <c r="AG5" i="48"/>
  <c r="AF5" i="48"/>
  <c r="AE5" i="48"/>
  <c r="AD5" i="48"/>
  <c r="AC5" i="48"/>
  <c r="AB5" i="48"/>
  <c r="Z5" i="48"/>
  <c r="Y5" i="48"/>
  <c r="W5" i="48"/>
  <c r="V5" i="48"/>
  <c r="T5" i="48"/>
  <c r="S5" i="48"/>
  <c r="Q5" i="48"/>
  <c r="P5" i="48"/>
  <c r="O5" i="48"/>
  <c r="N5" i="48"/>
  <c r="M5" i="48"/>
  <c r="L5" i="48"/>
  <c r="K5" i="48"/>
  <c r="I5" i="48"/>
  <c r="H5" i="48"/>
  <c r="G5" i="48"/>
  <c r="F5" i="48"/>
  <c r="E5" i="48"/>
  <c r="D5" i="48"/>
  <c r="C5" i="48"/>
  <c r="AP4" i="48"/>
  <c r="AO4" i="48"/>
  <c r="AN4" i="48"/>
  <c r="AM4" i="48"/>
  <c r="AL4" i="48"/>
  <c r="AK4" i="48"/>
  <c r="AJ4" i="48"/>
  <c r="AH4" i="48"/>
  <c r="AG4" i="48"/>
  <c r="AF4" i="48"/>
  <c r="AE4" i="48"/>
  <c r="AD4" i="48"/>
  <c r="AC4" i="48"/>
  <c r="AB4" i="48"/>
  <c r="Z4" i="48"/>
  <c r="Y4" i="48"/>
  <c r="W4" i="48"/>
  <c r="V4" i="48"/>
  <c r="T4" i="48"/>
  <c r="S4" i="48"/>
  <c r="Q4" i="48"/>
  <c r="P4" i="48"/>
  <c r="O4" i="48"/>
  <c r="N4" i="48"/>
  <c r="M4" i="48"/>
  <c r="L4" i="48"/>
  <c r="K4" i="48"/>
  <c r="I4" i="48"/>
  <c r="H4" i="48"/>
  <c r="G4" i="48"/>
  <c r="F4" i="48"/>
  <c r="E4" i="48"/>
  <c r="D4" i="48"/>
  <c r="C4" i="48"/>
  <c r="AP3" i="48"/>
  <c r="AO3" i="48"/>
  <c r="AN3" i="48"/>
  <c r="AM3" i="48"/>
  <c r="AL3" i="48"/>
  <c r="AK3" i="48"/>
  <c r="AJ3" i="48"/>
  <c r="AH3" i="48"/>
  <c r="AG3" i="48"/>
  <c r="AF3" i="48"/>
  <c r="AE3" i="48"/>
  <c r="AD3" i="48"/>
  <c r="AC3" i="48"/>
  <c r="AB3" i="48"/>
  <c r="Z3" i="48"/>
  <c r="Y3" i="48"/>
  <c r="W3" i="48"/>
  <c r="V3" i="48"/>
  <c r="T3" i="48"/>
  <c r="S3" i="48"/>
  <c r="Q3" i="48"/>
  <c r="P3" i="48"/>
  <c r="O3" i="48"/>
  <c r="N3" i="48"/>
  <c r="M3" i="48"/>
  <c r="L3" i="48"/>
  <c r="K3" i="48"/>
  <c r="I3" i="48"/>
  <c r="H3" i="48"/>
  <c r="G3" i="48"/>
  <c r="F3" i="48"/>
  <c r="E3" i="48"/>
  <c r="D3" i="48"/>
  <c r="C3" i="48"/>
  <c r="AP2" i="48"/>
  <c r="AO2" i="48"/>
  <c r="AN2" i="48"/>
  <c r="AM2" i="48"/>
  <c r="AL2" i="48"/>
  <c r="AK2" i="48"/>
  <c r="AJ2" i="48"/>
  <c r="AH2" i="48"/>
  <c r="AG2" i="48"/>
  <c r="AF2" i="48"/>
  <c r="AE2" i="48"/>
  <c r="AD2" i="48"/>
  <c r="AC2" i="48"/>
  <c r="AB2" i="48"/>
  <c r="Z2" i="48"/>
  <c r="Y2" i="48"/>
  <c r="W2" i="48"/>
  <c r="V2" i="48"/>
  <c r="T2" i="48"/>
  <c r="S2" i="48"/>
  <c r="Q2" i="48"/>
  <c r="P2" i="48"/>
  <c r="O2" i="48"/>
  <c r="N2" i="48"/>
  <c r="M2" i="48"/>
  <c r="L2" i="48"/>
  <c r="K2" i="48"/>
  <c r="I2" i="48"/>
  <c r="H2" i="48"/>
  <c r="G2" i="48"/>
  <c r="F2" i="48"/>
  <c r="E2" i="48"/>
  <c r="D2" i="48"/>
  <c r="C2" i="48"/>
  <c r="AP6" i="47"/>
  <c r="AO6" i="47"/>
  <c r="AN6" i="47"/>
  <c r="AM6" i="47"/>
  <c r="AL6" i="47"/>
  <c r="AK6" i="47"/>
  <c r="AJ6" i="47"/>
  <c r="AH6" i="47"/>
  <c r="AG6" i="47"/>
  <c r="AF6" i="47"/>
  <c r="AE6" i="47"/>
  <c r="AD6" i="47"/>
  <c r="AC6" i="47"/>
  <c r="AB6" i="47"/>
  <c r="Z6" i="47"/>
  <c r="Y6" i="47"/>
  <c r="W6" i="47"/>
  <c r="V6" i="47"/>
  <c r="T6" i="47"/>
  <c r="S6" i="47"/>
  <c r="Q6" i="47"/>
  <c r="P6" i="47"/>
  <c r="O6" i="47"/>
  <c r="N6" i="47"/>
  <c r="M6" i="47"/>
  <c r="L6" i="47"/>
  <c r="K6" i="47"/>
  <c r="I6" i="47"/>
  <c r="H6" i="47"/>
  <c r="G6" i="47"/>
  <c r="F6" i="47"/>
  <c r="E6" i="47"/>
  <c r="D6" i="47"/>
  <c r="C6" i="47"/>
  <c r="AP5" i="47"/>
  <c r="AO5" i="47"/>
  <c r="AN5" i="47"/>
  <c r="AM5" i="47"/>
  <c r="AL5" i="47"/>
  <c r="AK5" i="47"/>
  <c r="AJ5" i="47"/>
  <c r="AH5" i="47"/>
  <c r="AG5" i="47"/>
  <c r="AF5" i="47"/>
  <c r="AE5" i="47"/>
  <c r="AD5" i="47"/>
  <c r="AC5" i="47"/>
  <c r="AB5" i="47"/>
  <c r="Z5" i="47"/>
  <c r="Y5" i="47"/>
  <c r="W5" i="47"/>
  <c r="V5" i="47"/>
  <c r="T5" i="47"/>
  <c r="S5" i="47"/>
  <c r="Q5" i="47"/>
  <c r="P5" i="47"/>
  <c r="O5" i="47"/>
  <c r="N5" i="47"/>
  <c r="M5" i="47"/>
  <c r="L5" i="47"/>
  <c r="K5" i="47"/>
  <c r="I5" i="47"/>
  <c r="H5" i="47"/>
  <c r="G5" i="47"/>
  <c r="F5" i="47"/>
  <c r="E5" i="47"/>
  <c r="D5" i="47"/>
  <c r="C5" i="47"/>
  <c r="AP4" i="47"/>
  <c r="AO4" i="47"/>
  <c r="AN4" i="47"/>
  <c r="AM4" i="47"/>
  <c r="AL4" i="47"/>
  <c r="AK4" i="47"/>
  <c r="AJ4" i="47"/>
  <c r="AH4" i="47"/>
  <c r="AG4" i="47"/>
  <c r="AF4" i="47"/>
  <c r="AE4" i="47"/>
  <c r="AD4" i="47"/>
  <c r="AC4" i="47"/>
  <c r="AB4" i="47"/>
  <c r="Z4" i="47"/>
  <c r="Y4" i="47"/>
  <c r="W4" i="47"/>
  <c r="V4" i="47"/>
  <c r="T4" i="47"/>
  <c r="S4" i="47"/>
  <c r="Q4" i="47"/>
  <c r="P4" i="47"/>
  <c r="O4" i="47"/>
  <c r="N4" i="47"/>
  <c r="M4" i="47"/>
  <c r="L4" i="47"/>
  <c r="K4" i="47"/>
  <c r="I4" i="47"/>
  <c r="H4" i="47"/>
  <c r="G4" i="47"/>
  <c r="F4" i="47"/>
  <c r="E4" i="47"/>
  <c r="D4" i="47"/>
  <c r="C4" i="47"/>
  <c r="AP3" i="47"/>
  <c r="AO3" i="47"/>
  <c r="AN3" i="47"/>
  <c r="AM3" i="47"/>
  <c r="AL3" i="47"/>
  <c r="AK3" i="47"/>
  <c r="AJ3" i="47"/>
  <c r="AH3" i="47"/>
  <c r="AG3" i="47"/>
  <c r="AF3" i="47"/>
  <c r="AE3" i="47"/>
  <c r="AD3" i="47"/>
  <c r="AC3" i="47"/>
  <c r="AB3" i="47"/>
  <c r="Z3" i="47"/>
  <c r="Y3" i="47"/>
  <c r="W3" i="47"/>
  <c r="V3" i="47"/>
  <c r="T3" i="47"/>
  <c r="S3" i="47"/>
  <c r="Q3" i="47"/>
  <c r="P3" i="47"/>
  <c r="O3" i="47"/>
  <c r="N3" i="47"/>
  <c r="M3" i="47"/>
  <c r="L3" i="47"/>
  <c r="K3" i="47"/>
  <c r="I3" i="47"/>
  <c r="H3" i="47"/>
  <c r="G3" i="47"/>
  <c r="F3" i="47"/>
  <c r="E3" i="47"/>
  <c r="D3" i="47"/>
  <c r="C3" i="47"/>
  <c r="AP2" i="47"/>
  <c r="AO2" i="47"/>
  <c r="AN2" i="47"/>
  <c r="AM2" i="47"/>
  <c r="AL2" i="47"/>
  <c r="AK2" i="47"/>
  <c r="AJ2" i="47"/>
  <c r="AH2" i="47"/>
  <c r="AG2" i="47"/>
  <c r="AF2" i="47"/>
  <c r="AE2" i="47"/>
  <c r="AD2" i="47"/>
  <c r="AC2" i="47"/>
  <c r="AB2" i="47"/>
  <c r="Z2" i="47"/>
  <c r="Y2" i="47"/>
  <c r="W2" i="47"/>
  <c r="V2" i="47"/>
  <c r="T2" i="47"/>
  <c r="S2" i="47"/>
  <c r="Q2" i="47"/>
  <c r="P2" i="47"/>
  <c r="O2" i="47"/>
  <c r="N2" i="47"/>
  <c r="M2" i="47"/>
  <c r="L2" i="47"/>
  <c r="K2" i="47"/>
  <c r="I2" i="47"/>
  <c r="H2" i="47"/>
  <c r="G2" i="47"/>
  <c r="F2" i="47"/>
  <c r="E2" i="47"/>
  <c r="D2" i="47"/>
  <c r="C2" i="47"/>
  <c r="BA6" i="45"/>
  <c r="AZ6" i="45"/>
  <c r="AY6" i="45"/>
  <c r="AX6" i="45"/>
  <c r="AW6" i="45"/>
  <c r="AU6" i="45"/>
  <c r="AT6" i="45"/>
  <c r="AS6" i="45"/>
  <c r="AR6" i="45"/>
  <c r="AP6" i="45"/>
  <c r="AO6" i="45"/>
  <c r="AN6" i="45"/>
  <c r="AM6" i="45"/>
  <c r="AL6" i="45"/>
  <c r="AJ6" i="45"/>
  <c r="AI6" i="45"/>
  <c r="AH6" i="45"/>
  <c r="AG6" i="45"/>
  <c r="AE6" i="45"/>
  <c r="AD6" i="45"/>
  <c r="AC6" i="45"/>
  <c r="AB6" i="45"/>
  <c r="AA6" i="45"/>
  <c r="Y6" i="45"/>
  <c r="X6" i="45"/>
  <c r="W6" i="45"/>
  <c r="V6" i="45"/>
  <c r="T6" i="45"/>
  <c r="S6" i="45"/>
  <c r="R6" i="45"/>
  <c r="Q6" i="45"/>
  <c r="P6" i="45"/>
  <c r="O6" i="45"/>
  <c r="N6" i="45"/>
  <c r="M6" i="45"/>
  <c r="L6" i="45"/>
  <c r="K6" i="45"/>
  <c r="I6" i="45"/>
  <c r="H6" i="45"/>
  <c r="F6" i="45"/>
  <c r="E6" i="45"/>
  <c r="C6" i="45"/>
  <c r="B6" i="45"/>
  <c r="BA5" i="45"/>
  <c r="AZ5" i="45"/>
  <c r="AY5" i="45"/>
  <c r="AX5" i="45"/>
  <c r="AW5" i="45"/>
  <c r="AU5" i="45"/>
  <c r="AT5" i="45"/>
  <c r="AS5" i="45"/>
  <c r="AR5" i="45"/>
  <c r="AP5" i="45"/>
  <c r="AO5" i="45"/>
  <c r="AN5" i="45"/>
  <c r="AM5" i="45"/>
  <c r="AL5" i="45"/>
  <c r="AJ5" i="45"/>
  <c r="AI5" i="45"/>
  <c r="AH5" i="45"/>
  <c r="AG5" i="45"/>
  <c r="AE5" i="45"/>
  <c r="AD5" i="45"/>
  <c r="AC5" i="45"/>
  <c r="AB5" i="45"/>
  <c r="AA5" i="45"/>
  <c r="Y5" i="45"/>
  <c r="X5" i="45"/>
  <c r="W5" i="45"/>
  <c r="V5" i="45"/>
  <c r="T5" i="45"/>
  <c r="S5" i="45"/>
  <c r="R5" i="45"/>
  <c r="Q5" i="45"/>
  <c r="P5" i="45"/>
  <c r="O5" i="45"/>
  <c r="N5" i="45"/>
  <c r="M5" i="45"/>
  <c r="L5" i="45"/>
  <c r="K5" i="45"/>
  <c r="I5" i="45"/>
  <c r="H5" i="45"/>
  <c r="F5" i="45"/>
  <c r="E5" i="45"/>
  <c r="C5" i="45"/>
  <c r="B5" i="45"/>
  <c r="BA4" i="45"/>
  <c r="AZ4" i="45"/>
  <c r="AY4" i="45"/>
  <c r="AX4" i="45"/>
  <c r="AW4" i="45"/>
  <c r="AV4" i="45"/>
  <c r="AU4" i="45"/>
  <c r="AT4" i="45"/>
  <c r="AS4" i="45"/>
  <c r="AR4" i="45"/>
  <c r="AP4" i="45"/>
  <c r="AO4" i="45"/>
  <c r="AN4" i="45"/>
  <c r="AM4" i="45"/>
  <c r="AL4" i="45"/>
  <c r="AK4" i="45"/>
  <c r="AJ4" i="45"/>
  <c r="AI4" i="45"/>
  <c r="AH4" i="45"/>
  <c r="AG4" i="45"/>
  <c r="AE4" i="45"/>
  <c r="AD4" i="45"/>
  <c r="AC4" i="45"/>
  <c r="AB4" i="45"/>
  <c r="AA4" i="45"/>
  <c r="Z4" i="45"/>
  <c r="Y4" i="45"/>
  <c r="X4" i="45"/>
  <c r="W4" i="45"/>
  <c r="V4" i="45"/>
  <c r="T4" i="45"/>
  <c r="S4" i="45"/>
  <c r="R4" i="45"/>
  <c r="Q4" i="45"/>
  <c r="P4" i="45"/>
  <c r="O4" i="45"/>
  <c r="N4" i="45"/>
  <c r="M4" i="45"/>
  <c r="L4" i="45"/>
  <c r="K4" i="45"/>
  <c r="I4" i="45"/>
  <c r="H4" i="45"/>
  <c r="F4" i="45"/>
  <c r="E4" i="45"/>
  <c r="C4" i="45"/>
  <c r="B4" i="45"/>
  <c r="BA3" i="45"/>
  <c r="AZ3" i="45"/>
  <c r="AY3" i="45"/>
  <c r="AX3" i="45"/>
  <c r="AW3" i="45"/>
  <c r="AV3" i="45"/>
  <c r="AU3" i="45"/>
  <c r="AT3" i="45"/>
  <c r="AS3" i="45"/>
  <c r="AR3" i="45"/>
  <c r="AP3" i="45"/>
  <c r="AO3" i="45"/>
  <c r="AN3" i="45"/>
  <c r="AM3" i="45"/>
  <c r="AL3" i="45"/>
  <c r="AK3" i="45"/>
  <c r="AJ3" i="45"/>
  <c r="AI3" i="45"/>
  <c r="AH3" i="45"/>
  <c r="AG3" i="45"/>
  <c r="AE3" i="45"/>
  <c r="AD3" i="45"/>
  <c r="AC3" i="45"/>
  <c r="AB3" i="45"/>
  <c r="AA3" i="45"/>
  <c r="Z3" i="45"/>
  <c r="Y3" i="45"/>
  <c r="X3" i="45"/>
  <c r="W3" i="45"/>
  <c r="V3" i="45"/>
  <c r="T3" i="45"/>
  <c r="S3" i="45"/>
  <c r="R3" i="45"/>
  <c r="Q3" i="45"/>
  <c r="P3" i="45"/>
  <c r="O3" i="45"/>
  <c r="N3" i="45"/>
  <c r="M3" i="45"/>
  <c r="L3" i="45"/>
  <c r="K3" i="45"/>
  <c r="I3" i="45"/>
  <c r="H3" i="45"/>
  <c r="F3" i="45"/>
  <c r="E3" i="45"/>
  <c r="C3" i="45"/>
  <c r="B3" i="45"/>
  <c r="BA2" i="45"/>
  <c r="AZ2" i="45"/>
  <c r="AY2" i="45"/>
  <c r="AX2" i="45"/>
  <c r="AW2" i="45"/>
  <c r="AV2" i="45"/>
  <c r="AU2" i="45"/>
  <c r="AT2" i="45"/>
  <c r="AS2" i="45"/>
  <c r="AR2" i="45"/>
  <c r="AP2" i="45"/>
  <c r="AO2" i="45"/>
  <c r="AN2" i="45"/>
  <c r="AM2" i="45"/>
  <c r="AL2" i="45"/>
  <c r="AK2" i="45"/>
  <c r="AJ2" i="45"/>
  <c r="AI2" i="45"/>
  <c r="AH2" i="45"/>
  <c r="AG2" i="45"/>
  <c r="AE2" i="45"/>
  <c r="AD2" i="45"/>
  <c r="AC2" i="45"/>
  <c r="AB2" i="45"/>
  <c r="AA2" i="45"/>
  <c r="Z2" i="45"/>
  <c r="Y2" i="45"/>
  <c r="X2" i="45"/>
  <c r="W2" i="45"/>
  <c r="V2" i="45"/>
  <c r="T2" i="45"/>
  <c r="S2" i="45"/>
  <c r="R2" i="45"/>
  <c r="Q2" i="45"/>
  <c r="P2" i="45"/>
  <c r="O2" i="45"/>
  <c r="N2" i="45"/>
  <c r="M2" i="45"/>
  <c r="L2" i="45"/>
  <c r="K2" i="45"/>
  <c r="I2" i="45"/>
  <c r="H2" i="45"/>
  <c r="F2" i="45"/>
  <c r="E2" i="45"/>
  <c r="C2" i="45"/>
  <c r="B2" i="45"/>
  <c r="BA6" i="44"/>
  <c r="AZ6" i="44"/>
  <c r="AY6" i="44"/>
  <c r="AX6" i="44"/>
  <c r="AW6" i="44"/>
  <c r="AU6" i="44"/>
  <c r="AT6" i="44"/>
  <c r="AS6" i="44"/>
  <c r="AR6" i="44"/>
  <c r="AP6" i="44"/>
  <c r="AO6" i="44"/>
  <c r="AN6" i="44"/>
  <c r="AM6" i="44"/>
  <c r="AL6" i="44"/>
  <c r="AJ6" i="44"/>
  <c r="AI6" i="44"/>
  <c r="AH6" i="44"/>
  <c r="AG6" i="44"/>
  <c r="AE6" i="44"/>
  <c r="AD6" i="44"/>
  <c r="AC6" i="44"/>
  <c r="AB6" i="44"/>
  <c r="AA6" i="44"/>
  <c r="Y6" i="44"/>
  <c r="X6" i="44"/>
  <c r="W6" i="44"/>
  <c r="V6" i="44"/>
  <c r="T6" i="44"/>
  <c r="S6" i="44"/>
  <c r="R6" i="44"/>
  <c r="Q6" i="44"/>
  <c r="P6" i="44"/>
  <c r="O6" i="44"/>
  <c r="N6" i="44"/>
  <c r="M6" i="44"/>
  <c r="L6" i="44"/>
  <c r="K6" i="44"/>
  <c r="I6" i="44"/>
  <c r="H6" i="44"/>
  <c r="F6" i="44"/>
  <c r="E6" i="44"/>
  <c r="C6" i="44"/>
  <c r="B6" i="44"/>
  <c r="BA5" i="44"/>
  <c r="AZ5" i="44"/>
  <c r="AY5" i="44"/>
  <c r="AX5" i="44"/>
  <c r="AW5" i="44"/>
  <c r="AU5" i="44"/>
  <c r="AT5" i="44"/>
  <c r="AS5" i="44"/>
  <c r="AR5" i="44"/>
  <c r="AP5" i="44"/>
  <c r="AO5" i="44"/>
  <c r="AN5" i="44"/>
  <c r="AM5" i="44"/>
  <c r="AL5" i="44"/>
  <c r="AJ5" i="44"/>
  <c r="AI5" i="44"/>
  <c r="AH5" i="44"/>
  <c r="AG5" i="44"/>
  <c r="AE5" i="44"/>
  <c r="AD5" i="44"/>
  <c r="AC5" i="44"/>
  <c r="AB5" i="44"/>
  <c r="AA5" i="44"/>
  <c r="Y5" i="44"/>
  <c r="X5" i="44"/>
  <c r="W5" i="44"/>
  <c r="V5" i="44"/>
  <c r="T5" i="44"/>
  <c r="S5" i="44"/>
  <c r="R5" i="44"/>
  <c r="Q5" i="44"/>
  <c r="P5" i="44"/>
  <c r="O5" i="44"/>
  <c r="N5" i="44"/>
  <c r="M5" i="44"/>
  <c r="L5" i="44"/>
  <c r="K5" i="44"/>
  <c r="I5" i="44"/>
  <c r="H5" i="44"/>
  <c r="F5" i="44"/>
  <c r="E5" i="44"/>
  <c r="C5" i="44"/>
  <c r="B5" i="44"/>
  <c r="BA4" i="44"/>
  <c r="AZ4" i="44"/>
  <c r="AY4" i="44"/>
  <c r="AX4" i="44"/>
  <c r="AW4" i="44"/>
  <c r="AV4" i="44"/>
  <c r="AU4" i="44"/>
  <c r="AT4" i="44"/>
  <c r="AS4" i="44"/>
  <c r="AR4" i="44"/>
  <c r="AP4" i="44"/>
  <c r="AO4" i="44"/>
  <c r="AN4" i="44"/>
  <c r="AM4" i="44"/>
  <c r="AL4" i="44"/>
  <c r="AK4" i="44"/>
  <c r="AJ4" i="44"/>
  <c r="AI4" i="44"/>
  <c r="AH4" i="44"/>
  <c r="AG4" i="44"/>
  <c r="AE4" i="44"/>
  <c r="AD4" i="44"/>
  <c r="AC4" i="44"/>
  <c r="AB4" i="44"/>
  <c r="AA4" i="44"/>
  <c r="Z4" i="44"/>
  <c r="Y4" i="44"/>
  <c r="X4" i="44"/>
  <c r="W4" i="44"/>
  <c r="V4" i="44"/>
  <c r="T4" i="44"/>
  <c r="S4" i="44"/>
  <c r="R4" i="44"/>
  <c r="Q4" i="44"/>
  <c r="P4" i="44"/>
  <c r="O4" i="44"/>
  <c r="N4" i="44"/>
  <c r="M4" i="44"/>
  <c r="L4" i="44"/>
  <c r="K4" i="44"/>
  <c r="I4" i="44"/>
  <c r="H4" i="44"/>
  <c r="F4" i="44"/>
  <c r="E4" i="44"/>
  <c r="C4" i="44"/>
  <c r="B4" i="44"/>
  <c r="BA3" i="44"/>
  <c r="AZ3" i="44"/>
  <c r="AY3" i="44"/>
  <c r="AX3" i="44"/>
  <c r="AW3" i="44"/>
  <c r="AV3" i="44"/>
  <c r="AU3" i="44"/>
  <c r="AT3" i="44"/>
  <c r="AS3" i="44"/>
  <c r="AR3" i="44"/>
  <c r="AP3" i="44"/>
  <c r="AO3" i="44"/>
  <c r="AN3" i="44"/>
  <c r="AM3" i="44"/>
  <c r="AL3" i="44"/>
  <c r="AK3" i="44"/>
  <c r="AJ3" i="44"/>
  <c r="AI3" i="44"/>
  <c r="AH3" i="44"/>
  <c r="AG3" i="44"/>
  <c r="AE3" i="44"/>
  <c r="AD3" i="44"/>
  <c r="AC3" i="44"/>
  <c r="AB3" i="44"/>
  <c r="AA3" i="44"/>
  <c r="Z3" i="44"/>
  <c r="Y3" i="44"/>
  <c r="X3" i="44"/>
  <c r="W3" i="44"/>
  <c r="V3" i="44"/>
  <c r="T3" i="44"/>
  <c r="S3" i="44"/>
  <c r="R3" i="44"/>
  <c r="Q3" i="44"/>
  <c r="P3" i="44"/>
  <c r="O3" i="44"/>
  <c r="N3" i="44"/>
  <c r="M3" i="44"/>
  <c r="L3" i="44"/>
  <c r="K3" i="44"/>
  <c r="I3" i="44"/>
  <c r="H3" i="44"/>
  <c r="F3" i="44"/>
  <c r="E3" i="44"/>
  <c r="C3" i="44"/>
  <c r="B3" i="44"/>
  <c r="BA2" i="44"/>
  <c r="AZ2" i="44"/>
  <c r="AY2" i="44"/>
  <c r="AX2" i="44"/>
  <c r="AW2" i="44"/>
  <c r="AV2" i="44"/>
  <c r="AU2" i="44"/>
  <c r="AT2" i="44"/>
  <c r="AS2" i="44"/>
  <c r="AR2" i="44"/>
  <c r="AP2" i="44"/>
  <c r="AO2" i="44"/>
  <c r="AN2" i="44"/>
  <c r="AM2" i="44"/>
  <c r="AL2" i="44"/>
  <c r="AK2" i="44"/>
  <c r="AJ2" i="44"/>
  <c r="AI2" i="44"/>
  <c r="AH2" i="44"/>
  <c r="AG2" i="44"/>
  <c r="AE2" i="44"/>
  <c r="AD2" i="44"/>
  <c r="AC2" i="44"/>
  <c r="AB2" i="44"/>
  <c r="AA2" i="44"/>
  <c r="Z2" i="44"/>
  <c r="Y2" i="44"/>
  <c r="X2" i="44"/>
  <c r="W2" i="44"/>
  <c r="V2" i="44"/>
  <c r="T2" i="44"/>
  <c r="S2" i="44"/>
  <c r="R2" i="44"/>
  <c r="Q2" i="44"/>
  <c r="P2" i="44"/>
  <c r="O2" i="44"/>
  <c r="N2" i="44"/>
  <c r="M2" i="44"/>
  <c r="L2" i="44"/>
  <c r="K2" i="44"/>
  <c r="I2" i="44"/>
  <c r="H2" i="44"/>
  <c r="F2" i="44"/>
  <c r="E2" i="44"/>
  <c r="C2" i="44"/>
  <c r="B2" i="44"/>
  <c r="BA6" i="43"/>
  <c r="AZ6" i="43"/>
  <c r="AY6" i="43"/>
  <c r="AX6" i="43"/>
  <c r="AW6" i="43"/>
  <c r="AU6" i="43"/>
  <c r="AT6" i="43"/>
  <c r="AS6" i="43"/>
  <c r="AR6" i="43"/>
  <c r="AP6" i="43"/>
  <c r="AO6" i="43"/>
  <c r="AN6" i="43"/>
  <c r="AM6" i="43"/>
  <c r="AL6" i="43"/>
  <c r="AJ6" i="43"/>
  <c r="AI6" i="43"/>
  <c r="AH6" i="43"/>
  <c r="AG6" i="43"/>
  <c r="AE6" i="43"/>
  <c r="AD6" i="43"/>
  <c r="AC6" i="43"/>
  <c r="AB6" i="43"/>
  <c r="AA6" i="43"/>
  <c r="Y6" i="43"/>
  <c r="X6" i="43"/>
  <c r="W6" i="43"/>
  <c r="V6" i="43"/>
  <c r="T6" i="43"/>
  <c r="S6" i="43"/>
  <c r="R6" i="43"/>
  <c r="Q6" i="43"/>
  <c r="P6" i="43"/>
  <c r="O6" i="43"/>
  <c r="N6" i="43"/>
  <c r="M6" i="43"/>
  <c r="L6" i="43"/>
  <c r="K6" i="43"/>
  <c r="I6" i="43"/>
  <c r="H6" i="43"/>
  <c r="F6" i="43"/>
  <c r="E6" i="43"/>
  <c r="C6" i="43"/>
  <c r="B6" i="43"/>
  <c r="BA5" i="43"/>
  <c r="AZ5" i="43"/>
  <c r="AY5" i="43"/>
  <c r="AX5" i="43"/>
  <c r="AW5" i="43"/>
  <c r="AU5" i="43"/>
  <c r="AT5" i="43"/>
  <c r="AS5" i="43"/>
  <c r="AR5" i="43"/>
  <c r="AP5" i="43"/>
  <c r="AO5" i="43"/>
  <c r="AN5" i="43"/>
  <c r="AM5" i="43"/>
  <c r="AL5" i="43"/>
  <c r="AJ5" i="43"/>
  <c r="AI5" i="43"/>
  <c r="AH5" i="43"/>
  <c r="AG5" i="43"/>
  <c r="AE5" i="43"/>
  <c r="AD5" i="43"/>
  <c r="AC5" i="43"/>
  <c r="AB5" i="43"/>
  <c r="AA5" i="43"/>
  <c r="Y5" i="43"/>
  <c r="X5" i="43"/>
  <c r="W5" i="43"/>
  <c r="V5" i="43"/>
  <c r="T5" i="43"/>
  <c r="S5" i="43"/>
  <c r="R5" i="43"/>
  <c r="Q5" i="43"/>
  <c r="P5" i="43"/>
  <c r="O5" i="43"/>
  <c r="N5" i="43"/>
  <c r="M5" i="43"/>
  <c r="L5" i="43"/>
  <c r="K5" i="43"/>
  <c r="I5" i="43"/>
  <c r="H5" i="43"/>
  <c r="F5" i="43"/>
  <c r="E5" i="43"/>
  <c r="C5" i="43"/>
  <c r="B5" i="43"/>
  <c r="BA4" i="43"/>
  <c r="AZ4" i="43"/>
  <c r="AY4" i="43"/>
  <c r="AX4" i="43"/>
  <c r="AW4" i="43"/>
  <c r="AV4" i="43"/>
  <c r="AU4" i="43"/>
  <c r="AT4" i="43"/>
  <c r="AS4" i="43"/>
  <c r="AR4" i="43"/>
  <c r="AP4" i="43"/>
  <c r="AO4" i="43"/>
  <c r="AN4" i="43"/>
  <c r="AM4" i="43"/>
  <c r="AL4" i="43"/>
  <c r="AK4" i="43"/>
  <c r="AJ4" i="43"/>
  <c r="AI4" i="43"/>
  <c r="AH4" i="43"/>
  <c r="AG4" i="43"/>
  <c r="AE4" i="43"/>
  <c r="AD4" i="43"/>
  <c r="AC4" i="43"/>
  <c r="AB4" i="43"/>
  <c r="AA4" i="43"/>
  <c r="Z4" i="43"/>
  <c r="Y4" i="43"/>
  <c r="X4" i="43"/>
  <c r="W4" i="43"/>
  <c r="V4" i="43"/>
  <c r="T4" i="43"/>
  <c r="S4" i="43"/>
  <c r="R4" i="43"/>
  <c r="Q4" i="43"/>
  <c r="P4" i="43"/>
  <c r="O4" i="43"/>
  <c r="N4" i="43"/>
  <c r="M4" i="43"/>
  <c r="L4" i="43"/>
  <c r="K4" i="43"/>
  <c r="I4" i="43"/>
  <c r="H4" i="43"/>
  <c r="F4" i="43"/>
  <c r="E4" i="43"/>
  <c r="C4" i="43"/>
  <c r="B4" i="43"/>
  <c r="BA3" i="43"/>
  <c r="AZ3" i="43"/>
  <c r="AY3" i="43"/>
  <c r="AX3" i="43"/>
  <c r="AW3" i="43"/>
  <c r="AV3" i="43"/>
  <c r="AU3" i="43"/>
  <c r="AT3" i="43"/>
  <c r="AS3" i="43"/>
  <c r="AR3" i="43"/>
  <c r="AP3" i="43"/>
  <c r="AO3" i="43"/>
  <c r="AN3" i="43"/>
  <c r="AM3" i="43"/>
  <c r="AL3" i="43"/>
  <c r="AK3" i="43"/>
  <c r="AJ3" i="43"/>
  <c r="AI3" i="43"/>
  <c r="AH3" i="43"/>
  <c r="AG3" i="43"/>
  <c r="AE3" i="43"/>
  <c r="AD3" i="43"/>
  <c r="AC3" i="43"/>
  <c r="AB3" i="43"/>
  <c r="AA3" i="43"/>
  <c r="Z3" i="43"/>
  <c r="Y3" i="43"/>
  <c r="X3" i="43"/>
  <c r="W3" i="43"/>
  <c r="V3" i="43"/>
  <c r="T3" i="43"/>
  <c r="S3" i="43"/>
  <c r="R3" i="43"/>
  <c r="Q3" i="43"/>
  <c r="P3" i="43"/>
  <c r="O3" i="43"/>
  <c r="N3" i="43"/>
  <c r="M3" i="43"/>
  <c r="L3" i="43"/>
  <c r="K3" i="43"/>
  <c r="I3" i="43"/>
  <c r="H3" i="43"/>
  <c r="F3" i="43"/>
  <c r="E3" i="43"/>
  <c r="C3" i="43"/>
  <c r="B3" i="43"/>
  <c r="BA2" i="43"/>
  <c r="AZ2" i="43"/>
  <c r="AY2" i="43"/>
  <c r="AX2" i="43"/>
  <c r="AW2" i="43"/>
  <c r="AV2" i="43"/>
  <c r="AU2" i="43"/>
  <c r="AT2" i="43"/>
  <c r="AS2" i="43"/>
  <c r="AR2" i="43"/>
  <c r="AP2" i="43"/>
  <c r="AO2" i="43"/>
  <c r="AN2" i="43"/>
  <c r="AM2" i="43"/>
  <c r="AL2" i="43"/>
  <c r="AK2" i="43"/>
  <c r="AJ2" i="43"/>
  <c r="AI2" i="43"/>
  <c r="AH2" i="43"/>
  <c r="AG2" i="43"/>
  <c r="AE2" i="43"/>
  <c r="AD2" i="43"/>
  <c r="AC2" i="43"/>
  <c r="AB2" i="43"/>
  <c r="AA2" i="43"/>
  <c r="Z2" i="43"/>
  <c r="Y2" i="43"/>
  <c r="X2" i="43"/>
  <c r="W2" i="43"/>
  <c r="V2" i="43"/>
  <c r="T2" i="43"/>
  <c r="S2" i="43"/>
  <c r="R2" i="43"/>
  <c r="Q2" i="43"/>
  <c r="P2" i="43"/>
  <c r="O2" i="43"/>
  <c r="N2" i="43"/>
  <c r="M2" i="43"/>
  <c r="L2" i="43"/>
  <c r="K2" i="43"/>
  <c r="I2" i="43"/>
  <c r="H2" i="43"/>
  <c r="F2" i="43"/>
  <c r="E2" i="43"/>
  <c r="C2" i="43"/>
  <c r="B2" i="43"/>
  <c r="BA6" i="42"/>
  <c r="AZ6" i="42"/>
  <c r="AY6" i="42"/>
  <c r="AX6" i="42"/>
  <c r="AW6" i="42"/>
  <c r="AU6" i="42"/>
  <c r="AT6" i="42"/>
  <c r="AS6" i="42"/>
  <c r="AR6" i="42"/>
  <c r="AP6" i="42"/>
  <c r="AO6" i="42"/>
  <c r="AN6" i="42"/>
  <c r="AM6" i="42"/>
  <c r="AL6" i="42"/>
  <c r="AJ6" i="42"/>
  <c r="AI6" i="42"/>
  <c r="AH6" i="42"/>
  <c r="AG6" i="42"/>
  <c r="AE6" i="42"/>
  <c r="AD6" i="42"/>
  <c r="AC6" i="42"/>
  <c r="AB6" i="42"/>
  <c r="AA6" i="42"/>
  <c r="Y6" i="42"/>
  <c r="X6" i="42"/>
  <c r="W6" i="42"/>
  <c r="V6" i="42"/>
  <c r="T6" i="42"/>
  <c r="S6" i="42"/>
  <c r="R6" i="42"/>
  <c r="Q6" i="42"/>
  <c r="P6" i="42"/>
  <c r="O6" i="42"/>
  <c r="N6" i="42"/>
  <c r="M6" i="42"/>
  <c r="L6" i="42"/>
  <c r="K6" i="42"/>
  <c r="I6" i="42"/>
  <c r="H6" i="42"/>
  <c r="F6" i="42"/>
  <c r="E6" i="42"/>
  <c r="C6" i="42"/>
  <c r="B6" i="42"/>
  <c r="BA5" i="42"/>
  <c r="AZ5" i="42"/>
  <c r="AY5" i="42"/>
  <c r="AX5" i="42"/>
  <c r="AW5" i="42"/>
  <c r="AU5" i="42"/>
  <c r="AT5" i="42"/>
  <c r="AS5" i="42"/>
  <c r="AR5" i="42"/>
  <c r="AP5" i="42"/>
  <c r="AO5" i="42"/>
  <c r="AN5" i="42"/>
  <c r="AM5" i="42"/>
  <c r="AL5" i="42"/>
  <c r="AJ5" i="42"/>
  <c r="AI5" i="42"/>
  <c r="AH5" i="42"/>
  <c r="AG5" i="42"/>
  <c r="AE5" i="42"/>
  <c r="AD5" i="42"/>
  <c r="AC5" i="42"/>
  <c r="AB5" i="42"/>
  <c r="AA5" i="42"/>
  <c r="Y5" i="42"/>
  <c r="X5" i="42"/>
  <c r="W5" i="42"/>
  <c r="V5" i="42"/>
  <c r="T5" i="42"/>
  <c r="S5" i="42"/>
  <c r="R5" i="42"/>
  <c r="Q5" i="42"/>
  <c r="P5" i="42"/>
  <c r="O5" i="42"/>
  <c r="N5" i="42"/>
  <c r="M5" i="42"/>
  <c r="L5" i="42"/>
  <c r="K5" i="42"/>
  <c r="I5" i="42"/>
  <c r="H5" i="42"/>
  <c r="F5" i="42"/>
  <c r="E5" i="42"/>
  <c r="C5" i="42"/>
  <c r="B5" i="42"/>
  <c r="BA4" i="42"/>
  <c r="AZ4" i="42"/>
  <c r="AY4" i="42"/>
  <c r="AX4" i="42"/>
  <c r="AW4" i="42"/>
  <c r="AV4" i="42"/>
  <c r="AU4" i="42"/>
  <c r="AT4" i="42"/>
  <c r="AS4" i="42"/>
  <c r="AR4" i="42"/>
  <c r="AP4" i="42"/>
  <c r="AO4" i="42"/>
  <c r="AN4" i="42"/>
  <c r="AM4" i="42"/>
  <c r="AL4" i="42"/>
  <c r="AK4" i="42"/>
  <c r="AJ4" i="42"/>
  <c r="AI4" i="42"/>
  <c r="AH4" i="42"/>
  <c r="AG4" i="42"/>
  <c r="AE4" i="42"/>
  <c r="AD4" i="42"/>
  <c r="AC4" i="42"/>
  <c r="AB4" i="42"/>
  <c r="AA4" i="42"/>
  <c r="Z4" i="42"/>
  <c r="Y4" i="42"/>
  <c r="X4" i="42"/>
  <c r="W4" i="42"/>
  <c r="V4" i="42"/>
  <c r="T4" i="42"/>
  <c r="S4" i="42"/>
  <c r="R4" i="42"/>
  <c r="Q4" i="42"/>
  <c r="P4" i="42"/>
  <c r="O4" i="42"/>
  <c r="N4" i="42"/>
  <c r="M4" i="42"/>
  <c r="L4" i="42"/>
  <c r="K4" i="42"/>
  <c r="I4" i="42"/>
  <c r="H4" i="42"/>
  <c r="F4" i="42"/>
  <c r="E4" i="42"/>
  <c r="C4" i="42"/>
  <c r="B4" i="42"/>
  <c r="BA3" i="42"/>
  <c r="AZ3" i="42"/>
  <c r="AY3" i="42"/>
  <c r="AX3" i="42"/>
  <c r="AW3" i="42"/>
  <c r="AV3" i="42"/>
  <c r="AU3" i="42"/>
  <c r="AT3" i="42"/>
  <c r="AS3" i="42"/>
  <c r="AR3" i="42"/>
  <c r="AP3" i="42"/>
  <c r="AO3" i="42"/>
  <c r="AN3" i="42"/>
  <c r="AM3" i="42"/>
  <c r="AL3" i="42"/>
  <c r="AK3" i="42"/>
  <c r="AJ3" i="42"/>
  <c r="AI3" i="42"/>
  <c r="AH3" i="42"/>
  <c r="AG3" i="42"/>
  <c r="AE3" i="42"/>
  <c r="AD3" i="42"/>
  <c r="AC3" i="42"/>
  <c r="AB3" i="42"/>
  <c r="AA3" i="42"/>
  <c r="Z3" i="42"/>
  <c r="Y3" i="42"/>
  <c r="X3" i="42"/>
  <c r="W3" i="42"/>
  <c r="V3" i="42"/>
  <c r="T3" i="42"/>
  <c r="S3" i="42"/>
  <c r="R3" i="42"/>
  <c r="Q3" i="42"/>
  <c r="P3" i="42"/>
  <c r="O3" i="42"/>
  <c r="N3" i="42"/>
  <c r="M3" i="42"/>
  <c r="L3" i="42"/>
  <c r="K3" i="42"/>
  <c r="I3" i="42"/>
  <c r="H3" i="42"/>
  <c r="F3" i="42"/>
  <c r="E3" i="42"/>
  <c r="C3" i="42"/>
  <c r="B3" i="42"/>
  <c r="BA2" i="42"/>
  <c r="AZ2" i="42"/>
  <c r="AY2" i="42"/>
  <c r="AX2" i="42"/>
  <c r="AW2" i="42"/>
  <c r="AV2" i="42"/>
  <c r="AU2" i="42"/>
  <c r="AT2" i="42"/>
  <c r="AS2" i="42"/>
  <c r="AR2" i="42"/>
  <c r="AP2" i="42"/>
  <c r="AO2" i="42"/>
  <c r="AN2" i="42"/>
  <c r="AM2" i="42"/>
  <c r="AL2" i="42"/>
  <c r="AK2" i="42"/>
  <c r="AJ2" i="42"/>
  <c r="AI2" i="42"/>
  <c r="AH2" i="42"/>
  <c r="AG2" i="42"/>
  <c r="AE2" i="42"/>
  <c r="AD2" i="42"/>
  <c r="AC2" i="42"/>
  <c r="AB2" i="42"/>
  <c r="AA2" i="42"/>
  <c r="Z2" i="42"/>
  <c r="Y2" i="42"/>
  <c r="X2" i="42"/>
  <c r="W2" i="42"/>
  <c r="V2" i="42"/>
  <c r="T2" i="42"/>
  <c r="S2" i="42"/>
  <c r="R2" i="42"/>
  <c r="Q2" i="42"/>
  <c r="P2" i="42"/>
  <c r="O2" i="42"/>
  <c r="N2" i="42"/>
  <c r="M2" i="42"/>
  <c r="L2" i="42"/>
  <c r="K2" i="42"/>
  <c r="I2" i="42"/>
  <c r="H2" i="42"/>
  <c r="F2" i="42"/>
  <c r="E2" i="42"/>
  <c r="C2" i="42"/>
  <c r="B2" i="42"/>
  <c r="BA6" i="41"/>
  <c r="AZ6" i="41"/>
  <c r="AY6" i="41"/>
  <c r="AX6" i="41"/>
  <c r="AW6" i="41"/>
  <c r="AU6" i="41"/>
  <c r="AT6" i="41"/>
  <c r="AS6" i="41"/>
  <c r="AR6" i="41"/>
  <c r="AP6" i="41"/>
  <c r="AO6" i="41"/>
  <c r="AN6" i="41"/>
  <c r="AM6" i="41"/>
  <c r="AL6" i="41"/>
  <c r="AJ6" i="41"/>
  <c r="AI6" i="41"/>
  <c r="AH6" i="41"/>
  <c r="AG6" i="41"/>
  <c r="AE6" i="41"/>
  <c r="AD6" i="41"/>
  <c r="AC6" i="41"/>
  <c r="AB6" i="41"/>
  <c r="AA6" i="41"/>
  <c r="Y6" i="41"/>
  <c r="X6" i="41"/>
  <c r="W6" i="41"/>
  <c r="V6" i="41"/>
  <c r="T6" i="41"/>
  <c r="S6" i="41"/>
  <c r="R6" i="41"/>
  <c r="Q6" i="41"/>
  <c r="P6" i="41"/>
  <c r="O6" i="41"/>
  <c r="N6" i="41"/>
  <c r="M6" i="41"/>
  <c r="L6" i="41"/>
  <c r="K6" i="41"/>
  <c r="I6" i="41"/>
  <c r="H6" i="41"/>
  <c r="F6" i="41"/>
  <c r="E6" i="41"/>
  <c r="C6" i="41"/>
  <c r="B6" i="41"/>
  <c r="BA5" i="41"/>
  <c r="AZ5" i="41"/>
  <c r="AY5" i="41"/>
  <c r="AX5" i="41"/>
  <c r="AW5" i="41"/>
  <c r="AU5" i="41"/>
  <c r="AT5" i="41"/>
  <c r="AS5" i="41"/>
  <c r="AR5" i="41"/>
  <c r="AP5" i="41"/>
  <c r="AO5" i="41"/>
  <c r="AN5" i="41"/>
  <c r="AM5" i="41"/>
  <c r="AL5" i="41"/>
  <c r="AJ5" i="41"/>
  <c r="AI5" i="41"/>
  <c r="AH5" i="41"/>
  <c r="AG5" i="41"/>
  <c r="AE5" i="41"/>
  <c r="AD5" i="41"/>
  <c r="AC5" i="41"/>
  <c r="AB5" i="41"/>
  <c r="AA5" i="41"/>
  <c r="Y5" i="41"/>
  <c r="X5" i="41"/>
  <c r="W5" i="41"/>
  <c r="V5" i="41"/>
  <c r="T5" i="41"/>
  <c r="S5" i="41"/>
  <c r="R5" i="41"/>
  <c r="Q5" i="41"/>
  <c r="P5" i="41"/>
  <c r="O5" i="41"/>
  <c r="N5" i="41"/>
  <c r="M5" i="41"/>
  <c r="L5" i="41"/>
  <c r="K5" i="41"/>
  <c r="I5" i="41"/>
  <c r="H5" i="41"/>
  <c r="F5" i="41"/>
  <c r="E5" i="41"/>
  <c r="C5" i="41"/>
  <c r="B5" i="41"/>
  <c r="BA4" i="41"/>
  <c r="AZ4" i="41"/>
  <c r="AY4" i="41"/>
  <c r="AX4" i="41"/>
  <c r="AW4" i="41"/>
  <c r="AV4" i="41"/>
  <c r="AU4" i="41"/>
  <c r="AT4" i="41"/>
  <c r="AS4" i="41"/>
  <c r="AR4" i="41"/>
  <c r="AP4" i="41"/>
  <c r="AO4" i="41"/>
  <c r="AN4" i="41"/>
  <c r="AM4" i="41"/>
  <c r="AL4" i="41"/>
  <c r="AK4" i="41"/>
  <c r="AJ4" i="41"/>
  <c r="AI4" i="41"/>
  <c r="AH4" i="41"/>
  <c r="AG4" i="41"/>
  <c r="AE4" i="41"/>
  <c r="AD4" i="41"/>
  <c r="AC4" i="41"/>
  <c r="AB4" i="41"/>
  <c r="AA4" i="41"/>
  <c r="Z4" i="41"/>
  <c r="Y4" i="41"/>
  <c r="X4" i="41"/>
  <c r="W4" i="41"/>
  <c r="V4" i="41"/>
  <c r="T4" i="41"/>
  <c r="S4" i="41"/>
  <c r="R4" i="41"/>
  <c r="Q4" i="41"/>
  <c r="P4" i="41"/>
  <c r="O4" i="41"/>
  <c r="N4" i="41"/>
  <c r="M4" i="41"/>
  <c r="L4" i="41"/>
  <c r="K4" i="41"/>
  <c r="I4" i="41"/>
  <c r="H4" i="41"/>
  <c r="F4" i="41"/>
  <c r="E4" i="41"/>
  <c r="C4" i="41"/>
  <c r="B4" i="41"/>
  <c r="BA3" i="41"/>
  <c r="AZ3" i="41"/>
  <c r="AY3" i="41"/>
  <c r="AX3" i="41"/>
  <c r="AW3" i="41"/>
  <c r="AV3" i="41"/>
  <c r="AU3" i="41"/>
  <c r="AT3" i="41"/>
  <c r="AS3" i="41"/>
  <c r="AR3" i="41"/>
  <c r="AP3" i="41"/>
  <c r="AO3" i="41"/>
  <c r="AN3" i="41"/>
  <c r="AM3" i="41"/>
  <c r="AL3" i="41"/>
  <c r="AK3" i="41"/>
  <c r="AJ3" i="41"/>
  <c r="AI3" i="41"/>
  <c r="AH3" i="41"/>
  <c r="AG3" i="41"/>
  <c r="AE3" i="41"/>
  <c r="AD3" i="41"/>
  <c r="AC3" i="41"/>
  <c r="AB3" i="41"/>
  <c r="AA3" i="41"/>
  <c r="Z3" i="41"/>
  <c r="Y3" i="41"/>
  <c r="X3" i="41"/>
  <c r="W3" i="41"/>
  <c r="V3" i="41"/>
  <c r="T3" i="41"/>
  <c r="S3" i="41"/>
  <c r="R3" i="41"/>
  <c r="Q3" i="41"/>
  <c r="P3" i="41"/>
  <c r="O3" i="41"/>
  <c r="N3" i="41"/>
  <c r="M3" i="41"/>
  <c r="L3" i="41"/>
  <c r="K3" i="41"/>
  <c r="I3" i="41"/>
  <c r="H3" i="41"/>
  <c r="F3" i="41"/>
  <c r="E3" i="41"/>
  <c r="C3" i="41"/>
  <c r="B3" i="41"/>
  <c r="BA2" i="41"/>
  <c r="AZ2" i="41"/>
  <c r="AY2" i="41"/>
  <c r="AX2" i="41"/>
  <c r="AW2" i="41"/>
  <c r="AV2" i="41"/>
  <c r="AU2" i="41"/>
  <c r="AT2" i="41"/>
  <c r="AS2" i="41"/>
  <c r="AR2" i="41"/>
  <c r="AP2" i="41"/>
  <c r="AO2" i="41"/>
  <c r="AN2" i="41"/>
  <c r="AM2" i="41"/>
  <c r="AL2" i="41"/>
  <c r="AK2" i="41"/>
  <c r="AJ2" i="41"/>
  <c r="AI2" i="41"/>
  <c r="AH2" i="41"/>
  <c r="AG2" i="41"/>
  <c r="AE2" i="41"/>
  <c r="AD2" i="41"/>
  <c r="AC2" i="41"/>
  <c r="AB2" i="41"/>
  <c r="AA2" i="41"/>
  <c r="Z2" i="41"/>
  <c r="Y2" i="41"/>
  <c r="X2" i="41"/>
  <c r="W2" i="41"/>
  <c r="V2" i="41"/>
  <c r="T2" i="41"/>
  <c r="S2" i="41"/>
  <c r="R2" i="41"/>
  <c r="Q2" i="41"/>
  <c r="P2" i="41"/>
  <c r="O2" i="41"/>
  <c r="N2" i="41"/>
  <c r="M2" i="41"/>
  <c r="L2" i="41"/>
  <c r="K2" i="41"/>
  <c r="I2" i="41"/>
  <c r="H2" i="41"/>
  <c r="F2" i="41"/>
  <c r="E2" i="41"/>
  <c r="C2" i="41"/>
  <c r="B2" i="41"/>
  <c r="BA6" i="40"/>
  <c r="AZ6" i="40"/>
  <c r="AY6" i="40"/>
  <c r="AX6" i="40"/>
  <c r="AW6" i="40"/>
  <c r="AU6" i="40"/>
  <c r="AT6" i="40"/>
  <c r="AS6" i="40"/>
  <c r="AR6" i="40"/>
  <c r="AP6" i="40"/>
  <c r="AO6" i="40"/>
  <c r="AN6" i="40"/>
  <c r="AM6" i="40"/>
  <c r="AL6" i="40"/>
  <c r="AJ6" i="40"/>
  <c r="AI6" i="40"/>
  <c r="AH6" i="40"/>
  <c r="AG6" i="40"/>
  <c r="AE6" i="40"/>
  <c r="AD6" i="40"/>
  <c r="AC6" i="40"/>
  <c r="AB6" i="40"/>
  <c r="AA6" i="40"/>
  <c r="Y6" i="40"/>
  <c r="X6" i="40"/>
  <c r="W6" i="40"/>
  <c r="V6" i="40"/>
  <c r="T6" i="40"/>
  <c r="S6" i="40"/>
  <c r="R6" i="40"/>
  <c r="Q6" i="40"/>
  <c r="P6" i="40"/>
  <c r="O6" i="40"/>
  <c r="N6" i="40"/>
  <c r="M6" i="40"/>
  <c r="L6" i="40"/>
  <c r="K6" i="40"/>
  <c r="I6" i="40"/>
  <c r="H6" i="40"/>
  <c r="F6" i="40"/>
  <c r="E6" i="40"/>
  <c r="C6" i="40"/>
  <c r="B6" i="40"/>
  <c r="BA5" i="40"/>
  <c r="AZ5" i="40"/>
  <c r="AY5" i="40"/>
  <c r="AX5" i="40"/>
  <c r="AW5" i="40"/>
  <c r="AU5" i="40"/>
  <c r="AT5" i="40"/>
  <c r="AS5" i="40"/>
  <c r="AR5" i="40"/>
  <c r="AP5" i="40"/>
  <c r="AO5" i="40"/>
  <c r="AN5" i="40"/>
  <c r="AM5" i="40"/>
  <c r="AL5" i="40"/>
  <c r="AJ5" i="40"/>
  <c r="AI5" i="40"/>
  <c r="AH5" i="40"/>
  <c r="AG5" i="40"/>
  <c r="AE5" i="40"/>
  <c r="AD5" i="40"/>
  <c r="AC5" i="40"/>
  <c r="AB5" i="40"/>
  <c r="AA5" i="40"/>
  <c r="Y5" i="40"/>
  <c r="X5" i="40"/>
  <c r="W5" i="40"/>
  <c r="V5" i="40"/>
  <c r="T5" i="40"/>
  <c r="S5" i="40"/>
  <c r="R5" i="40"/>
  <c r="Q5" i="40"/>
  <c r="P5" i="40"/>
  <c r="O5" i="40"/>
  <c r="N5" i="40"/>
  <c r="M5" i="40"/>
  <c r="L5" i="40"/>
  <c r="K5" i="40"/>
  <c r="I5" i="40"/>
  <c r="H5" i="40"/>
  <c r="F5" i="40"/>
  <c r="E5" i="40"/>
  <c r="C5" i="40"/>
  <c r="B5" i="40"/>
  <c r="BA4" i="40"/>
  <c r="AZ4" i="40"/>
  <c r="AY4" i="40"/>
  <c r="AX4" i="40"/>
  <c r="AW4" i="40"/>
  <c r="AV4" i="40"/>
  <c r="AU4" i="40"/>
  <c r="AT4" i="40"/>
  <c r="AS4" i="40"/>
  <c r="AR4" i="40"/>
  <c r="AP4" i="40"/>
  <c r="AO4" i="40"/>
  <c r="AN4" i="40"/>
  <c r="AM4" i="40"/>
  <c r="AL4" i="40"/>
  <c r="AK4" i="40"/>
  <c r="AJ4" i="40"/>
  <c r="AI4" i="40"/>
  <c r="AH4" i="40"/>
  <c r="AG4" i="40"/>
  <c r="AE4" i="40"/>
  <c r="AD4" i="40"/>
  <c r="AC4" i="40"/>
  <c r="AB4" i="40"/>
  <c r="AA4" i="40"/>
  <c r="Z4" i="40"/>
  <c r="Y4" i="40"/>
  <c r="X4" i="40"/>
  <c r="W4" i="40"/>
  <c r="V4" i="40"/>
  <c r="T4" i="40"/>
  <c r="S4" i="40"/>
  <c r="R4" i="40"/>
  <c r="Q4" i="40"/>
  <c r="P4" i="40"/>
  <c r="O4" i="40"/>
  <c r="N4" i="40"/>
  <c r="M4" i="40"/>
  <c r="L4" i="40"/>
  <c r="K4" i="40"/>
  <c r="I4" i="40"/>
  <c r="H4" i="40"/>
  <c r="F4" i="40"/>
  <c r="E4" i="40"/>
  <c r="C4" i="40"/>
  <c r="B4" i="40"/>
  <c r="BA3" i="40"/>
  <c r="AZ3" i="40"/>
  <c r="AY3" i="40"/>
  <c r="AX3" i="40"/>
  <c r="AW3" i="40"/>
  <c r="AV3" i="40"/>
  <c r="AU3" i="40"/>
  <c r="AT3" i="40"/>
  <c r="AS3" i="40"/>
  <c r="AR3" i="40"/>
  <c r="AP3" i="40"/>
  <c r="AO3" i="40"/>
  <c r="AN3" i="40"/>
  <c r="AM3" i="40"/>
  <c r="AL3" i="40"/>
  <c r="AK3" i="40"/>
  <c r="AJ3" i="40"/>
  <c r="AI3" i="40"/>
  <c r="AH3" i="40"/>
  <c r="AG3" i="40"/>
  <c r="AE3" i="40"/>
  <c r="AD3" i="40"/>
  <c r="AC3" i="40"/>
  <c r="AB3" i="40"/>
  <c r="AA3" i="40"/>
  <c r="Z3" i="40"/>
  <c r="Y3" i="40"/>
  <c r="X3" i="40"/>
  <c r="W3" i="40"/>
  <c r="V3" i="40"/>
  <c r="T3" i="40"/>
  <c r="S3" i="40"/>
  <c r="R3" i="40"/>
  <c r="Q3" i="40"/>
  <c r="P3" i="40"/>
  <c r="O3" i="40"/>
  <c r="N3" i="40"/>
  <c r="M3" i="40"/>
  <c r="L3" i="40"/>
  <c r="K3" i="40"/>
  <c r="I3" i="40"/>
  <c r="H3" i="40"/>
  <c r="F3" i="40"/>
  <c r="E3" i="40"/>
  <c r="C3" i="40"/>
  <c r="B3" i="40"/>
  <c r="BA2" i="40"/>
  <c r="AZ2" i="40"/>
  <c r="AY2" i="40"/>
  <c r="AX2" i="40"/>
  <c r="AW2" i="40"/>
  <c r="AV2" i="40"/>
  <c r="AU2" i="40"/>
  <c r="AT2" i="40"/>
  <c r="AS2" i="40"/>
  <c r="AR2" i="40"/>
  <c r="AP2" i="40"/>
  <c r="AO2" i="40"/>
  <c r="AN2" i="40"/>
  <c r="AM2" i="40"/>
  <c r="AL2" i="40"/>
  <c r="AK2" i="40"/>
  <c r="AJ2" i="40"/>
  <c r="AI2" i="40"/>
  <c r="AH2" i="40"/>
  <c r="AG2" i="40"/>
  <c r="AE2" i="40"/>
  <c r="AD2" i="40"/>
  <c r="AC2" i="40"/>
  <c r="AB2" i="40"/>
  <c r="AA2" i="40"/>
  <c r="Z2" i="40"/>
  <c r="Y2" i="40"/>
  <c r="X2" i="40"/>
  <c r="W2" i="40"/>
  <c r="V2" i="40"/>
  <c r="T2" i="40"/>
  <c r="S2" i="40"/>
  <c r="R2" i="40"/>
  <c r="Q2" i="40"/>
  <c r="P2" i="40"/>
  <c r="O2" i="40"/>
  <c r="N2" i="40"/>
  <c r="M2" i="40"/>
  <c r="L2" i="40"/>
  <c r="K2" i="40"/>
  <c r="I2" i="40"/>
  <c r="H2" i="40"/>
  <c r="F2" i="40"/>
  <c r="E2" i="40"/>
  <c r="C2" i="40"/>
  <c r="B2" i="40"/>
  <c r="BA6" i="39"/>
  <c r="AZ6" i="39"/>
  <c r="AY6" i="39"/>
  <c r="AX6" i="39"/>
  <c r="AW6" i="39"/>
  <c r="AU6" i="39"/>
  <c r="AT6" i="39"/>
  <c r="AS6" i="39"/>
  <c r="AR6" i="39"/>
  <c r="AP6" i="39"/>
  <c r="AO6" i="39"/>
  <c r="AN6" i="39"/>
  <c r="AM6" i="39"/>
  <c r="AL6" i="39"/>
  <c r="AJ6" i="39"/>
  <c r="AI6" i="39"/>
  <c r="AH6" i="39"/>
  <c r="AG6" i="39"/>
  <c r="AE6" i="39"/>
  <c r="AD6" i="39"/>
  <c r="AC6" i="39"/>
  <c r="AB6" i="39"/>
  <c r="AA6" i="39"/>
  <c r="Y6" i="39"/>
  <c r="X6" i="39"/>
  <c r="W6" i="39"/>
  <c r="V6" i="39"/>
  <c r="T6" i="39"/>
  <c r="S6" i="39"/>
  <c r="R6" i="39"/>
  <c r="Q6" i="39"/>
  <c r="P6" i="39"/>
  <c r="O6" i="39"/>
  <c r="N6" i="39"/>
  <c r="M6" i="39"/>
  <c r="L6" i="39"/>
  <c r="K6" i="39"/>
  <c r="I6" i="39"/>
  <c r="H6" i="39"/>
  <c r="F6" i="39"/>
  <c r="E6" i="39"/>
  <c r="C6" i="39"/>
  <c r="B6" i="39"/>
  <c r="BA5" i="39"/>
  <c r="AZ5" i="39"/>
  <c r="AY5" i="39"/>
  <c r="AX5" i="39"/>
  <c r="AW5" i="39"/>
  <c r="AU5" i="39"/>
  <c r="AT5" i="39"/>
  <c r="AS5" i="39"/>
  <c r="AR5" i="39"/>
  <c r="AP5" i="39"/>
  <c r="AO5" i="39"/>
  <c r="AN5" i="39"/>
  <c r="AM5" i="39"/>
  <c r="AL5" i="39"/>
  <c r="AJ5" i="39"/>
  <c r="AI5" i="39"/>
  <c r="AH5" i="39"/>
  <c r="AG5" i="39"/>
  <c r="AE5" i="39"/>
  <c r="AD5" i="39"/>
  <c r="AC5" i="39"/>
  <c r="AB5" i="39"/>
  <c r="AA5" i="39"/>
  <c r="Y5" i="39"/>
  <c r="X5" i="39"/>
  <c r="W5" i="39"/>
  <c r="V5" i="39"/>
  <c r="T5" i="39"/>
  <c r="S5" i="39"/>
  <c r="R5" i="39"/>
  <c r="Q5" i="39"/>
  <c r="P5" i="39"/>
  <c r="O5" i="39"/>
  <c r="N5" i="39"/>
  <c r="M5" i="39"/>
  <c r="L5" i="39"/>
  <c r="K5" i="39"/>
  <c r="I5" i="39"/>
  <c r="H5" i="39"/>
  <c r="F5" i="39"/>
  <c r="E5" i="39"/>
  <c r="C5" i="39"/>
  <c r="B5" i="39"/>
  <c r="BA4" i="39"/>
  <c r="AZ4" i="39"/>
  <c r="AY4" i="39"/>
  <c r="AX4" i="39"/>
  <c r="AW4" i="39"/>
  <c r="AV4" i="39"/>
  <c r="AU4" i="39"/>
  <c r="AT4" i="39"/>
  <c r="AS4" i="39"/>
  <c r="AR4" i="39"/>
  <c r="AP4" i="39"/>
  <c r="AO4" i="39"/>
  <c r="AN4" i="39"/>
  <c r="AM4" i="39"/>
  <c r="AL4" i="39"/>
  <c r="AK4" i="39"/>
  <c r="AJ4" i="39"/>
  <c r="AI4" i="39"/>
  <c r="AH4" i="39"/>
  <c r="AG4" i="39"/>
  <c r="AE4" i="39"/>
  <c r="AD4" i="39"/>
  <c r="AC4" i="39"/>
  <c r="AB4" i="39"/>
  <c r="AA4" i="39"/>
  <c r="Z4" i="39"/>
  <c r="Y4" i="39"/>
  <c r="X4" i="39"/>
  <c r="W4" i="39"/>
  <c r="V4" i="39"/>
  <c r="T4" i="39"/>
  <c r="S4" i="39"/>
  <c r="R4" i="39"/>
  <c r="Q4" i="39"/>
  <c r="P4" i="39"/>
  <c r="O4" i="39"/>
  <c r="N4" i="39"/>
  <c r="M4" i="39"/>
  <c r="L4" i="39"/>
  <c r="K4" i="39"/>
  <c r="I4" i="39"/>
  <c r="H4" i="39"/>
  <c r="F4" i="39"/>
  <c r="E4" i="39"/>
  <c r="C4" i="39"/>
  <c r="B4" i="39"/>
  <c r="BA3" i="39"/>
  <c r="AZ3" i="39"/>
  <c r="AY3" i="39"/>
  <c r="AX3" i="39"/>
  <c r="AW3" i="39"/>
  <c r="AV3" i="39"/>
  <c r="AU3" i="39"/>
  <c r="AT3" i="39"/>
  <c r="AS3" i="39"/>
  <c r="AR3" i="39"/>
  <c r="AP3" i="39"/>
  <c r="AO3" i="39"/>
  <c r="AN3" i="39"/>
  <c r="AM3" i="39"/>
  <c r="AL3" i="39"/>
  <c r="AK3" i="39"/>
  <c r="AJ3" i="39"/>
  <c r="AI3" i="39"/>
  <c r="AH3" i="39"/>
  <c r="AG3" i="39"/>
  <c r="AE3" i="39"/>
  <c r="AD3" i="39"/>
  <c r="AC3" i="39"/>
  <c r="AB3" i="39"/>
  <c r="AA3" i="39"/>
  <c r="Z3" i="39"/>
  <c r="Y3" i="39"/>
  <c r="X3" i="39"/>
  <c r="W3" i="39"/>
  <c r="V3" i="39"/>
  <c r="T3" i="39"/>
  <c r="S3" i="39"/>
  <c r="R3" i="39"/>
  <c r="Q3" i="39"/>
  <c r="P3" i="39"/>
  <c r="O3" i="39"/>
  <c r="N3" i="39"/>
  <c r="M3" i="39"/>
  <c r="L3" i="39"/>
  <c r="K3" i="39"/>
  <c r="I3" i="39"/>
  <c r="H3" i="39"/>
  <c r="F3" i="39"/>
  <c r="E3" i="39"/>
  <c r="C3" i="39"/>
  <c r="B3" i="39"/>
  <c r="BA2" i="39"/>
  <c r="AZ2" i="39"/>
  <c r="AY2" i="39"/>
  <c r="AX2" i="39"/>
  <c r="AW2" i="39"/>
  <c r="AV2" i="39"/>
  <c r="AU2" i="39"/>
  <c r="AT2" i="39"/>
  <c r="AS2" i="39"/>
  <c r="AR2" i="39"/>
  <c r="AP2" i="39"/>
  <c r="AO2" i="39"/>
  <c r="AN2" i="39"/>
  <c r="AM2" i="39"/>
  <c r="AL2" i="39"/>
  <c r="AK2" i="39"/>
  <c r="AJ2" i="39"/>
  <c r="AI2" i="39"/>
  <c r="AH2" i="39"/>
  <c r="AG2" i="39"/>
  <c r="AE2" i="39"/>
  <c r="AD2" i="39"/>
  <c r="AC2" i="39"/>
  <c r="AB2" i="39"/>
  <c r="AA2" i="39"/>
  <c r="Z2" i="39"/>
  <c r="Y2" i="39"/>
  <c r="X2" i="39"/>
  <c r="W2" i="39"/>
  <c r="V2" i="39"/>
  <c r="T2" i="39"/>
  <c r="S2" i="39"/>
  <c r="R2" i="39"/>
  <c r="Q2" i="39"/>
  <c r="P2" i="39"/>
  <c r="O2" i="39"/>
  <c r="N2" i="39"/>
  <c r="M2" i="39"/>
  <c r="L2" i="39"/>
  <c r="K2" i="39"/>
  <c r="I2" i="39"/>
  <c r="H2" i="39"/>
  <c r="F2" i="39"/>
  <c r="E2" i="39"/>
  <c r="C2" i="39"/>
  <c r="B2" i="39"/>
  <c r="BA6" i="38"/>
  <c r="AZ6" i="38"/>
  <c r="AY6" i="38"/>
  <c r="AX6" i="38"/>
  <c r="AW6" i="38"/>
  <c r="AU6" i="38"/>
  <c r="AT6" i="38"/>
  <c r="AS6" i="38"/>
  <c r="AR6" i="38"/>
  <c r="AP6" i="38"/>
  <c r="AO6" i="38"/>
  <c r="AN6" i="38"/>
  <c r="AM6" i="38"/>
  <c r="AL6" i="38"/>
  <c r="AJ6" i="38"/>
  <c r="AI6" i="38"/>
  <c r="AH6" i="38"/>
  <c r="AG6" i="38"/>
  <c r="AE6" i="38"/>
  <c r="AD6" i="38"/>
  <c r="AC6" i="38"/>
  <c r="AB6" i="38"/>
  <c r="AA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K6" i="38"/>
  <c r="I6" i="38"/>
  <c r="H6" i="38"/>
  <c r="F6" i="38"/>
  <c r="E6" i="38"/>
  <c r="C6" i="38"/>
  <c r="B6" i="38"/>
  <c r="BA5" i="38"/>
  <c r="AZ5" i="38"/>
  <c r="AY5" i="38"/>
  <c r="AX5" i="38"/>
  <c r="AW5" i="38"/>
  <c r="AU5" i="38"/>
  <c r="AT5" i="38"/>
  <c r="AS5" i="38"/>
  <c r="AR5" i="38"/>
  <c r="AP5" i="38"/>
  <c r="AO5" i="38"/>
  <c r="AN5" i="38"/>
  <c r="AM5" i="38"/>
  <c r="AL5" i="38"/>
  <c r="AJ5" i="38"/>
  <c r="AI5" i="38"/>
  <c r="AH5" i="38"/>
  <c r="AG5" i="38"/>
  <c r="AE5" i="38"/>
  <c r="AD5" i="38"/>
  <c r="AC5" i="38"/>
  <c r="AB5" i="38"/>
  <c r="AA5" i="38"/>
  <c r="Y5" i="38"/>
  <c r="X5" i="38"/>
  <c r="W5" i="38"/>
  <c r="V5" i="38"/>
  <c r="T5" i="38"/>
  <c r="S5" i="38"/>
  <c r="R5" i="38"/>
  <c r="Q5" i="38"/>
  <c r="P5" i="38"/>
  <c r="O5" i="38"/>
  <c r="N5" i="38"/>
  <c r="M5" i="38"/>
  <c r="L5" i="38"/>
  <c r="K5" i="38"/>
  <c r="I5" i="38"/>
  <c r="H5" i="38"/>
  <c r="F5" i="38"/>
  <c r="E5" i="38"/>
  <c r="C5" i="38"/>
  <c r="B5" i="38"/>
  <c r="BA4" i="38"/>
  <c r="AZ4" i="38"/>
  <c r="AY4" i="38"/>
  <c r="AX4" i="38"/>
  <c r="AW4" i="38"/>
  <c r="AV4" i="38"/>
  <c r="AU4" i="38"/>
  <c r="AT4" i="38"/>
  <c r="AS4" i="38"/>
  <c r="AR4" i="38"/>
  <c r="AP4" i="38"/>
  <c r="AO4" i="38"/>
  <c r="AN4" i="38"/>
  <c r="AM4" i="38"/>
  <c r="AL4" i="38"/>
  <c r="AK4" i="38"/>
  <c r="AJ4" i="38"/>
  <c r="AI4" i="38"/>
  <c r="AH4" i="38"/>
  <c r="AG4" i="38"/>
  <c r="AE4" i="38"/>
  <c r="AD4" i="38"/>
  <c r="AC4" i="38"/>
  <c r="AB4" i="38"/>
  <c r="AA4" i="38"/>
  <c r="Z4" i="38"/>
  <c r="Y4" i="38"/>
  <c r="X4" i="38"/>
  <c r="W4" i="38"/>
  <c r="V4" i="38"/>
  <c r="T4" i="38"/>
  <c r="S4" i="38"/>
  <c r="R4" i="38"/>
  <c r="Q4" i="38"/>
  <c r="P4" i="38"/>
  <c r="O4" i="38"/>
  <c r="N4" i="38"/>
  <c r="M4" i="38"/>
  <c r="L4" i="38"/>
  <c r="K4" i="38"/>
  <c r="I4" i="38"/>
  <c r="H4" i="38"/>
  <c r="F4" i="38"/>
  <c r="E4" i="38"/>
  <c r="C4" i="38"/>
  <c r="B4" i="38"/>
  <c r="BA3" i="38"/>
  <c r="AZ3" i="38"/>
  <c r="AY3" i="38"/>
  <c r="AX3" i="38"/>
  <c r="AW3" i="38"/>
  <c r="AV3" i="38"/>
  <c r="AU3" i="38"/>
  <c r="AT3" i="38"/>
  <c r="AS3" i="38"/>
  <c r="AR3" i="38"/>
  <c r="AP3" i="38"/>
  <c r="AO3" i="38"/>
  <c r="AN3" i="38"/>
  <c r="AM3" i="38"/>
  <c r="AL3" i="38"/>
  <c r="AK3" i="38"/>
  <c r="AJ3" i="38"/>
  <c r="AI3" i="38"/>
  <c r="AH3" i="38"/>
  <c r="AG3" i="38"/>
  <c r="AE3" i="38"/>
  <c r="AD3" i="38"/>
  <c r="AC3" i="38"/>
  <c r="AB3" i="38"/>
  <c r="AA3" i="38"/>
  <c r="Z3" i="38"/>
  <c r="Y3" i="38"/>
  <c r="X3" i="38"/>
  <c r="W3" i="38"/>
  <c r="V3" i="38"/>
  <c r="T3" i="38"/>
  <c r="S3" i="38"/>
  <c r="R3" i="38"/>
  <c r="Q3" i="38"/>
  <c r="P3" i="38"/>
  <c r="O3" i="38"/>
  <c r="N3" i="38"/>
  <c r="M3" i="38"/>
  <c r="L3" i="38"/>
  <c r="K3" i="38"/>
  <c r="I3" i="38"/>
  <c r="H3" i="38"/>
  <c r="F3" i="38"/>
  <c r="E3" i="38"/>
  <c r="C3" i="38"/>
  <c r="B3" i="38"/>
  <c r="BA2" i="38"/>
  <c r="AZ2" i="38"/>
  <c r="AY2" i="38"/>
  <c r="AX2" i="38"/>
  <c r="AW2" i="38"/>
  <c r="AV2" i="38"/>
  <c r="AU2" i="38"/>
  <c r="AT2" i="38"/>
  <c r="AS2" i="38"/>
  <c r="AR2" i="38"/>
  <c r="AP2" i="38"/>
  <c r="AO2" i="38"/>
  <c r="AN2" i="38"/>
  <c r="AM2" i="38"/>
  <c r="AL2" i="38"/>
  <c r="AK2" i="38"/>
  <c r="AJ2" i="38"/>
  <c r="AI2" i="38"/>
  <c r="AH2" i="38"/>
  <c r="AG2" i="38"/>
  <c r="AE2" i="38"/>
  <c r="AD2" i="38"/>
  <c r="AC2" i="38"/>
  <c r="AB2" i="38"/>
  <c r="AA2" i="38"/>
  <c r="Z2" i="38"/>
  <c r="Y2" i="38"/>
  <c r="X2" i="38"/>
  <c r="W2" i="38"/>
  <c r="V2" i="38"/>
  <c r="T2" i="38"/>
  <c r="S2" i="38"/>
  <c r="R2" i="38"/>
  <c r="Q2" i="38"/>
  <c r="P2" i="38"/>
  <c r="O2" i="38"/>
  <c r="N2" i="38"/>
  <c r="M2" i="38"/>
  <c r="L2" i="38"/>
  <c r="K2" i="38"/>
  <c r="I2" i="38"/>
  <c r="H2" i="38"/>
  <c r="F2" i="38"/>
  <c r="E2" i="38"/>
  <c r="C2" i="38"/>
  <c r="B2" i="38"/>
  <c r="BA6" i="37"/>
  <c r="AZ6" i="37"/>
  <c r="AY6" i="37"/>
  <c r="AX6" i="37"/>
  <c r="AW6" i="37"/>
  <c r="AU6" i="37"/>
  <c r="AT6" i="37"/>
  <c r="AS6" i="37"/>
  <c r="AR6" i="37"/>
  <c r="AP6" i="37"/>
  <c r="AO6" i="37"/>
  <c r="AN6" i="37"/>
  <c r="AM6" i="37"/>
  <c r="AL6" i="37"/>
  <c r="AJ6" i="37"/>
  <c r="AI6" i="37"/>
  <c r="AH6" i="37"/>
  <c r="AG6" i="37"/>
  <c r="AE6" i="37"/>
  <c r="AD6" i="37"/>
  <c r="AC6" i="37"/>
  <c r="AB6" i="37"/>
  <c r="AA6" i="37"/>
  <c r="Y6" i="37"/>
  <c r="X6" i="37"/>
  <c r="W6" i="37"/>
  <c r="V6" i="37"/>
  <c r="T6" i="37"/>
  <c r="S6" i="37"/>
  <c r="R6" i="37"/>
  <c r="Q6" i="37"/>
  <c r="P6" i="37"/>
  <c r="O6" i="37"/>
  <c r="N6" i="37"/>
  <c r="M6" i="37"/>
  <c r="L6" i="37"/>
  <c r="K6" i="37"/>
  <c r="I6" i="37"/>
  <c r="H6" i="37"/>
  <c r="F6" i="37"/>
  <c r="E6" i="37"/>
  <c r="C6" i="37"/>
  <c r="B6" i="37"/>
  <c r="BA5" i="37"/>
  <c r="AZ5" i="37"/>
  <c r="AY5" i="37"/>
  <c r="AX5" i="37"/>
  <c r="AW5" i="37"/>
  <c r="AU5" i="37"/>
  <c r="AT5" i="37"/>
  <c r="AS5" i="37"/>
  <c r="AR5" i="37"/>
  <c r="AP5" i="37"/>
  <c r="AO5" i="37"/>
  <c r="AN5" i="37"/>
  <c r="AM5" i="37"/>
  <c r="AL5" i="37"/>
  <c r="AJ5" i="37"/>
  <c r="AI5" i="37"/>
  <c r="AH5" i="37"/>
  <c r="AG5" i="37"/>
  <c r="AE5" i="37"/>
  <c r="AD5" i="37"/>
  <c r="AC5" i="37"/>
  <c r="AB5" i="37"/>
  <c r="AA5" i="37"/>
  <c r="Y5" i="37"/>
  <c r="X5" i="37"/>
  <c r="W5" i="37"/>
  <c r="V5" i="37"/>
  <c r="T5" i="37"/>
  <c r="S5" i="37"/>
  <c r="R5" i="37"/>
  <c r="Q5" i="37"/>
  <c r="P5" i="37"/>
  <c r="O5" i="37"/>
  <c r="N5" i="37"/>
  <c r="M5" i="37"/>
  <c r="L5" i="37"/>
  <c r="K5" i="37"/>
  <c r="I5" i="37"/>
  <c r="H5" i="37"/>
  <c r="F5" i="37"/>
  <c r="E5" i="37"/>
  <c r="C5" i="37"/>
  <c r="B5" i="37"/>
  <c r="BA4" i="37"/>
  <c r="AZ4" i="37"/>
  <c r="AY4" i="37"/>
  <c r="AX4" i="37"/>
  <c r="AW4" i="37"/>
  <c r="AV4" i="37"/>
  <c r="AU4" i="37"/>
  <c r="AT4" i="37"/>
  <c r="AS4" i="37"/>
  <c r="AR4" i="37"/>
  <c r="AP4" i="37"/>
  <c r="AO4" i="37"/>
  <c r="AN4" i="37"/>
  <c r="AM4" i="37"/>
  <c r="AL4" i="37"/>
  <c r="AK4" i="37"/>
  <c r="AJ4" i="37"/>
  <c r="AI4" i="37"/>
  <c r="AH4" i="37"/>
  <c r="AG4" i="37"/>
  <c r="AE4" i="37"/>
  <c r="AD4" i="37"/>
  <c r="AC4" i="37"/>
  <c r="AB4" i="37"/>
  <c r="AA4" i="37"/>
  <c r="Z4" i="37"/>
  <c r="Y4" i="37"/>
  <c r="X4" i="37"/>
  <c r="W4" i="37"/>
  <c r="V4" i="37"/>
  <c r="T4" i="37"/>
  <c r="S4" i="37"/>
  <c r="R4" i="37"/>
  <c r="Q4" i="37"/>
  <c r="P4" i="37"/>
  <c r="O4" i="37"/>
  <c r="N4" i="37"/>
  <c r="M4" i="37"/>
  <c r="L4" i="37"/>
  <c r="K4" i="37"/>
  <c r="I4" i="37"/>
  <c r="H4" i="37"/>
  <c r="F4" i="37"/>
  <c r="E4" i="37"/>
  <c r="C4" i="37"/>
  <c r="B4" i="37"/>
  <c r="BA3" i="37"/>
  <c r="AZ3" i="37"/>
  <c r="AY3" i="37"/>
  <c r="AX3" i="37"/>
  <c r="AW3" i="37"/>
  <c r="AV3" i="37"/>
  <c r="AU3" i="37"/>
  <c r="AT3" i="37"/>
  <c r="AS3" i="37"/>
  <c r="AR3" i="37"/>
  <c r="AP3" i="37"/>
  <c r="AO3" i="37"/>
  <c r="AN3" i="37"/>
  <c r="AM3" i="37"/>
  <c r="AL3" i="37"/>
  <c r="AK3" i="37"/>
  <c r="AJ3" i="37"/>
  <c r="AI3" i="37"/>
  <c r="AH3" i="37"/>
  <c r="AG3" i="37"/>
  <c r="AE3" i="37"/>
  <c r="AD3" i="37"/>
  <c r="AC3" i="37"/>
  <c r="AB3" i="37"/>
  <c r="AA3" i="37"/>
  <c r="Z3" i="37"/>
  <c r="Y3" i="37"/>
  <c r="X3" i="37"/>
  <c r="W3" i="37"/>
  <c r="V3" i="37"/>
  <c r="T3" i="37"/>
  <c r="S3" i="37"/>
  <c r="R3" i="37"/>
  <c r="Q3" i="37"/>
  <c r="P3" i="37"/>
  <c r="O3" i="37"/>
  <c r="N3" i="37"/>
  <c r="M3" i="37"/>
  <c r="L3" i="37"/>
  <c r="K3" i="37"/>
  <c r="I3" i="37"/>
  <c r="H3" i="37"/>
  <c r="F3" i="37"/>
  <c r="E3" i="37"/>
  <c r="C3" i="37"/>
  <c r="B3" i="37"/>
  <c r="BA2" i="37"/>
  <c r="AZ2" i="37"/>
  <c r="AY2" i="37"/>
  <c r="AX2" i="37"/>
  <c r="AW2" i="37"/>
  <c r="AV2" i="37"/>
  <c r="AU2" i="37"/>
  <c r="AT2" i="37"/>
  <c r="AS2" i="37"/>
  <c r="AR2" i="37"/>
  <c r="AP2" i="37"/>
  <c r="AO2" i="37"/>
  <c r="AN2" i="37"/>
  <c r="AM2" i="37"/>
  <c r="AL2" i="37"/>
  <c r="AK2" i="37"/>
  <c r="AJ2" i="37"/>
  <c r="AI2" i="37"/>
  <c r="AH2" i="37"/>
  <c r="AG2" i="37"/>
  <c r="AE2" i="37"/>
  <c r="AD2" i="37"/>
  <c r="AC2" i="37"/>
  <c r="AB2" i="37"/>
  <c r="AA2" i="37"/>
  <c r="Z2" i="37"/>
  <c r="Y2" i="37"/>
  <c r="X2" i="37"/>
  <c r="W2" i="37"/>
  <c r="V2" i="37"/>
  <c r="T2" i="37"/>
  <c r="S2" i="37"/>
  <c r="R2" i="37"/>
  <c r="Q2" i="37"/>
  <c r="P2" i="37"/>
  <c r="O2" i="37"/>
  <c r="N2" i="37"/>
  <c r="M2" i="37"/>
  <c r="L2" i="37"/>
  <c r="K2" i="37"/>
  <c r="I2" i="37"/>
  <c r="H2" i="37"/>
  <c r="F2" i="37"/>
  <c r="E2" i="37"/>
  <c r="C2" i="37"/>
  <c r="B2" i="37"/>
  <c r="BA6" i="36"/>
  <c r="AZ6" i="36"/>
  <c r="AY6" i="36"/>
  <c r="AX6" i="36"/>
  <c r="AW6" i="36"/>
  <c r="AU6" i="36"/>
  <c r="AT6" i="36"/>
  <c r="AS6" i="36"/>
  <c r="AR6" i="36"/>
  <c r="AP6" i="36"/>
  <c r="AO6" i="36"/>
  <c r="AN6" i="36"/>
  <c r="AM6" i="36"/>
  <c r="AL6" i="36"/>
  <c r="AJ6" i="36"/>
  <c r="AI6" i="36"/>
  <c r="AH6" i="36"/>
  <c r="AG6" i="36"/>
  <c r="AE6" i="36"/>
  <c r="AD6" i="36"/>
  <c r="AC6" i="36"/>
  <c r="AB6" i="36"/>
  <c r="AA6" i="36"/>
  <c r="Y6" i="36"/>
  <c r="X6" i="36"/>
  <c r="W6" i="36"/>
  <c r="V6" i="36"/>
  <c r="T6" i="36"/>
  <c r="S6" i="36"/>
  <c r="R6" i="36"/>
  <c r="Q6" i="36"/>
  <c r="P6" i="36"/>
  <c r="O6" i="36"/>
  <c r="N6" i="36"/>
  <c r="M6" i="36"/>
  <c r="L6" i="36"/>
  <c r="K6" i="36"/>
  <c r="I6" i="36"/>
  <c r="H6" i="36"/>
  <c r="F6" i="36"/>
  <c r="E6" i="36"/>
  <c r="C6" i="36"/>
  <c r="B6" i="36"/>
  <c r="BA5" i="36"/>
  <c r="AZ5" i="36"/>
  <c r="AY5" i="36"/>
  <c r="AX5" i="36"/>
  <c r="AW5" i="36"/>
  <c r="AU5" i="36"/>
  <c r="AT5" i="36"/>
  <c r="AS5" i="36"/>
  <c r="AR5" i="36"/>
  <c r="AP5" i="36"/>
  <c r="AO5" i="36"/>
  <c r="AN5" i="36"/>
  <c r="AM5" i="36"/>
  <c r="AL5" i="36"/>
  <c r="AJ5" i="36"/>
  <c r="AI5" i="36"/>
  <c r="AH5" i="36"/>
  <c r="AG5" i="36"/>
  <c r="AE5" i="36"/>
  <c r="AD5" i="36"/>
  <c r="AC5" i="36"/>
  <c r="AB5" i="36"/>
  <c r="AA5" i="36"/>
  <c r="Y5" i="36"/>
  <c r="X5" i="36"/>
  <c r="W5" i="36"/>
  <c r="V5" i="36"/>
  <c r="T5" i="36"/>
  <c r="S5" i="36"/>
  <c r="R5" i="36"/>
  <c r="Q5" i="36"/>
  <c r="P5" i="36"/>
  <c r="O5" i="36"/>
  <c r="N5" i="36"/>
  <c r="M5" i="36"/>
  <c r="L5" i="36"/>
  <c r="K5" i="36"/>
  <c r="I5" i="36"/>
  <c r="H5" i="36"/>
  <c r="F5" i="36"/>
  <c r="E5" i="36"/>
  <c r="C5" i="36"/>
  <c r="B5" i="36"/>
  <c r="BA4" i="36"/>
  <c r="AZ4" i="36"/>
  <c r="AY4" i="36"/>
  <c r="AX4" i="36"/>
  <c r="AW4" i="36"/>
  <c r="AV4" i="36"/>
  <c r="AU4" i="36"/>
  <c r="AT4" i="36"/>
  <c r="AS4" i="36"/>
  <c r="AR4" i="36"/>
  <c r="AP4" i="36"/>
  <c r="AO4" i="36"/>
  <c r="AN4" i="36"/>
  <c r="AM4" i="36"/>
  <c r="AL4" i="36"/>
  <c r="AK4" i="36"/>
  <c r="AJ4" i="36"/>
  <c r="AI4" i="36"/>
  <c r="AH4" i="36"/>
  <c r="AG4" i="36"/>
  <c r="AE4" i="36"/>
  <c r="AD4" i="36"/>
  <c r="AC4" i="36"/>
  <c r="AB4" i="36"/>
  <c r="AA4" i="36"/>
  <c r="Z4" i="36"/>
  <c r="Y4" i="36"/>
  <c r="X4" i="36"/>
  <c r="W4" i="36"/>
  <c r="V4" i="36"/>
  <c r="T4" i="36"/>
  <c r="S4" i="36"/>
  <c r="R4" i="36"/>
  <c r="Q4" i="36"/>
  <c r="P4" i="36"/>
  <c r="O4" i="36"/>
  <c r="N4" i="36"/>
  <c r="M4" i="36"/>
  <c r="L4" i="36"/>
  <c r="K4" i="36"/>
  <c r="I4" i="36"/>
  <c r="H4" i="36"/>
  <c r="F4" i="36"/>
  <c r="E4" i="36"/>
  <c r="C4" i="36"/>
  <c r="B4" i="36"/>
  <c r="BA3" i="36"/>
  <c r="AZ3" i="36"/>
  <c r="AY3" i="36"/>
  <c r="AX3" i="36"/>
  <c r="AW3" i="36"/>
  <c r="AV3" i="36"/>
  <c r="AU3" i="36"/>
  <c r="AT3" i="36"/>
  <c r="AS3" i="36"/>
  <c r="AR3" i="36"/>
  <c r="AP3" i="36"/>
  <c r="AO3" i="36"/>
  <c r="AN3" i="36"/>
  <c r="AM3" i="36"/>
  <c r="AL3" i="36"/>
  <c r="AK3" i="36"/>
  <c r="AJ3" i="36"/>
  <c r="AI3" i="36"/>
  <c r="AH3" i="36"/>
  <c r="AG3" i="36"/>
  <c r="AE3" i="36"/>
  <c r="AD3" i="36"/>
  <c r="AC3" i="36"/>
  <c r="AB3" i="36"/>
  <c r="AA3" i="36"/>
  <c r="Z3" i="36"/>
  <c r="Y3" i="36"/>
  <c r="X3" i="36"/>
  <c r="W3" i="36"/>
  <c r="V3" i="36"/>
  <c r="T3" i="36"/>
  <c r="S3" i="36"/>
  <c r="R3" i="36"/>
  <c r="Q3" i="36"/>
  <c r="P3" i="36"/>
  <c r="O3" i="36"/>
  <c r="N3" i="36"/>
  <c r="M3" i="36"/>
  <c r="L3" i="36"/>
  <c r="K3" i="36"/>
  <c r="I3" i="36"/>
  <c r="H3" i="36"/>
  <c r="F3" i="36"/>
  <c r="E3" i="36"/>
  <c r="C3" i="36"/>
  <c r="B3" i="36"/>
  <c r="BA2" i="36"/>
  <c r="AZ2" i="36"/>
  <c r="AY2" i="36"/>
  <c r="AX2" i="36"/>
  <c r="AW2" i="36"/>
  <c r="AV2" i="36"/>
  <c r="AU2" i="36"/>
  <c r="AT2" i="36"/>
  <c r="AS2" i="36"/>
  <c r="AR2" i="36"/>
  <c r="AP2" i="36"/>
  <c r="AO2" i="36"/>
  <c r="AN2" i="36"/>
  <c r="AM2" i="36"/>
  <c r="AL2" i="36"/>
  <c r="AK2" i="36"/>
  <c r="AJ2" i="36"/>
  <c r="AI2" i="36"/>
  <c r="AH2" i="36"/>
  <c r="AG2" i="36"/>
  <c r="AE2" i="36"/>
  <c r="AD2" i="36"/>
  <c r="AC2" i="36"/>
  <c r="AB2" i="36"/>
  <c r="AA2" i="36"/>
  <c r="Z2" i="36"/>
  <c r="Y2" i="36"/>
  <c r="X2" i="36"/>
  <c r="W2" i="36"/>
  <c r="V2" i="36"/>
  <c r="T2" i="36"/>
  <c r="S2" i="36"/>
  <c r="R2" i="36"/>
  <c r="Q2" i="36"/>
  <c r="P2" i="36"/>
  <c r="O2" i="36"/>
  <c r="N2" i="36"/>
  <c r="M2" i="36"/>
  <c r="L2" i="36"/>
  <c r="K2" i="36"/>
  <c r="I2" i="36"/>
  <c r="H2" i="36"/>
  <c r="F2" i="36"/>
  <c r="E2" i="36"/>
  <c r="C2" i="36"/>
  <c r="B2" i="36"/>
  <c r="BA6" i="35"/>
  <c r="AZ6" i="35"/>
  <c r="AY6" i="35"/>
  <c r="AX6" i="35"/>
  <c r="AW6" i="35"/>
  <c r="AU6" i="35"/>
  <c r="AT6" i="35"/>
  <c r="AS6" i="35"/>
  <c r="AR6" i="35"/>
  <c r="AP6" i="35"/>
  <c r="AO6" i="35"/>
  <c r="AN6" i="35"/>
  <c r="AM6" i="35"/>
  <c r="AL6" i="35"/>
  <c r="AJ6" i="35"/>
  <c r="AI6" i="35"/>
  <c r="AH6" i="35"/>
  <c r="AG6" i="35"/>
  <c r="AE6" i="35"/>
  <c r="AD6" i="35"/>
  <c r="AC6" i="35"/>
  <c r="AB6" i="35"/>
  <c r="AA6" i="35"/>
  <c r="Y6" i="35"/>
  <c r="X6" i="35"/>
  <c r="W6" i="35"/>
  <c r="V6" i="35"/>
  <c r="T6" i="35"/>
  <c r="S6" i="35"/>
  <c r="R6" i="35"/>
  <c r="Q6" i="35"/>
  <c r="P6" i="35"/>
  <c r="O6" i="35"/>
  <c r="N6" i="35"/>
  <c r="M6" i="35"/>
  <c r="L6" i="35"/>
  <c r="K6" i="35"/>
  <c r="I6" i="35"/>
  <c r="H6" i="35"/>
  <c r="F6" i="35"/>
  <c r="E6" i="35"/>
  <c r="C6" i="35"/>
  <c r="B6" i="35"/>
  <c r="BA5" i="35"/>
  <c r="AZ5" i="35"/>
  <c r="AY5" i="35"/>
  <c r="AX5" i="35"/>
  <c r="AW5" i="35"/>
  <c r="AU5" i="35"/>
  <c r="AT5" i="35"/>
  <c r="AS5" i="35"/>
  <c r="AR5" i="35"/>
  <c r="AP5" i="35"/>
  <c r="AO5" i="35"/>
  <c r="AN5" i="35"/>
  <c r="AM5" i="35"/>
  <c r="AL5" i="35"/>
  <c r="AJ5" i="35"/>
  <c r="AI5" i="35"/>
  <c r="AH5" i="35"/>
  <c r="AG5" i="35"/>
  <c r="AE5" i="35"/>
  <c r="AD5" i="35"/>
  <c r="AC5" i="35"/>
  <c r="AB5" i="35"/>
  <c r="AA5" i="35"/>
  <c r="Y5" i="35"/>
  <c r="X5" i="35"/>
  <c r="W5" i="35"/>
  <c r="V5" i="35"/>
  <c r="T5" i="35"/>
  <c r="S5" i="35"/>
  <c r="R5" i="35"/>
  <c r="Q5" i="35"/>
  <c r="P5" i="35"/>
  <c r="O5" i="35"/>
  <c r="N5" i="35"/>
  <c r="M5" i="35"/>
  <c r="L5" i="35"/>
  <c r="K5" i="35"/>
  <c r="I5" i="35"/>
  <c r="H5" i="35"/>
  <c r="F5" i="35"/>
  <c r="E5" i="35"/>
  <c r="C5" i="35"/>
  <c r="B5" i="35"/>
  <c r="BA4" i="35"/>
  <c r="AZ4" i="35"/>
  <c r="AY4" i="35"/>
  <c r="AX4" i="35"/>
  <c r="AW4" i="35"/>
  <c r="AV4" i="35"/>
  <c r="AU4" i="35"/>
  <c r="AT4" i="35"/>
  <c r="AS4" i="35"/>
  <c r="AR4" i="35"/>
  <c r="AP4" i="35"/>
  <c r="AO4" i="35"/>
  <c r="AN4" i="35"/>
  <c r="AM4" i="35"/>
  <c r="AL4" i="35"/>
  <c r="AK4" i="35"/>
  <c r="AJ4" i="35"/>
  <c r="AI4" i="35"/>
  <c r="AH4" i="35"/>
  <c r="AG4" i="35"/>
  <c r="AE4" i="35"/>
  <c r="AD4" i="35"/>
  <c r="AC4" i="35"/>
  <c r="AB4" i="35"/>
  <c r="AA4" i="35"/>
  <c r="Z4" i="35"/>
  <c r="Y4" i="35"/>
  <c r="X4" i="35"/>
  <c r="W4" i="35"/>
  <c r="V4" i="35"/>
  <c r="T4" i="35"/>
  <c r="S4" i="35"/>
  <c r="R4" i="35"/>
  <c r="Q4" i="35"/>
  <c r="P4" i="35"/>
  <c r="O4" i="35"/>
  <c r="N4" i="35"/>
  <c r="M4" i="35"/>
  <c r="L4" i="35"/>
  <c r="K4" i="35"/>
  <c r="I4" i="35"/>
  <c r="H4" i="35"/>
  <c r="F4" i="35"/>
  <c r="E4" i="35"/>
  <c r="C4" i="35"/>
  <c r="B4" i="35"/>
  <c r="BA3" i="35"/>
  <c r="AZ3" i="35"/>
  <c r="AY3" i="35"/>
  <c r="AX3" i="35"/>
  <c r="AW3" i="35"/>
  <c r="AV3" i="35"/>
  <c r="AU3" i="35"/>
  <c r="AT3" i="35"/>
  <c r="AS3" i="35"/>
  <c r="AR3" i="35"/>
  <c r="AP3" i="35"/>
  <c r="AO3" i="35"/>
  <c r="AN3" i="35"/>
  <c r="AM3" i="35"/>
  <c r="AL3" i="35"/>
  <c r="AK3" i="35"/>
  <c r="AJ3" i="35"/>
  <c r="AI3" i="35"/>
  <c r="AH3" i="35"/>
  <c r="AG3" i="35"/>
  <c r="AE3" i="35"/>
  <c r="AD3" i="35"/>
  <c r="AC3" i="35"/>
  <c r="AB3" i="35"/>
  <c r="AA3" i="35"/>
  <c r="Z3" i="35"/>
  <c r="Y3" i="35"/>
  <c r="X3" i="35"/>
  <c r="W3" i="35"/>
  <c r="V3" i="35"/>
  <c r="T3" i="35"/>
  <c r="S3" i="35"/>
  <c r="R3" i="35"/>
  <c r="Q3" i="35"/>
  <c r="P3" i="35"/>
  <c r="O3" i="35"/>
  <c r="N3" i="35"/>
  <c r="M3" i="35"/>
  <c r="L3" i="35"/>
  <c r="K3" i="35"/>
  <c r="I3" i="35"/>
  <c r="H3" i="35"/>
  <c r="F3" i="35"/>
  <c r="E3" i="35"/>
  <c r="C3" i="35"/>
  <c r="B3" i="35"/>
  <c r="BA2" i="35"/>
  <c r="AZ2" i="35"/>
  <c r="AY2" i="35"/>
  <c r="AX2" i="35"/>
  <c r="AW2" i="35"/>
  <c r="AV2" i="35"/>
  <c r="AU2" i="35"/>
  <c r="AT2" i="35"/>
  <c r="AS2" i="35"/>
  <c r="AR2" i="35"/>
  <c r="AP2" i="35"/>
  <c r="AO2" i="35"/>
  <c r="AN2" i="35"/>
  <c r="AM2" i="35"/>
  <c r="AL2" i="35"/>
  <c r="AK2" i="35"/>
  <c r="AJ2" i="35"/>
  <c r="AI2" i="35"/>
  <c r="AH2" i="35"/>
  <c r="AG2" i="35"/>
  <c r="AE2" i="35"/>
  <c r="AD2" i="35"/>
  <c r="AC2" i="35"/>
  <c r="AB2" i="35"/>
  <c r="AA2" i="35"/>
  <c r="Z2" i="35"/>
  <c r="Y2" i="35"/>
  <c r="X2" i="35"/>
  <c r="W2" i="35"/>
  <c r="V2" i="35"/>
  <c r="T2" i="35"/>
  <c r="S2" i="35"/>
  <c r="R2" i="35"/>
  <c r="Q2" i="35"/>
  <c r="P2" i="35"/>
  <c r="O2" i="35"/>
  <c r="N2" i="35"/>
  <c r="M2" i="35"/>
  <c r="L2" i="35"/>
  <c r="K2" i="35"/>
  <c r="I2" i="35"/>
  <c r="H2" i="35"/>
  <c r="F2" i="35"/>
  <c r="E2" i="35"/>
  <c r="C2" i="35"/>
  <c r="B2" i="35"/>
  <c r="BA6" i="34"/>
  <c r="AZ6" i="34"/>
  <c r="AY6" i="34"/>
  <c r="AX6" i="34"/>
  <c r="AW6" i="34"/>
  <c r="AU6" i="34"/>
  <c r="AT6" i="34"/>
  <c r="AS6" i="34"/>
  <c r="AR6" i="34"/>
  <c r="AP6" i="34"/>
  <c r="AO6" i="34"/>
  <c r="AN6" i="34"/>
  <c r="AM6" i="34"/>
  <c r="AL6" i="34"/>
  <c r="AJ6" i="34"/>
  <c r="AI6" i="34"/>
  <c r="AH6" i="34"/>
  <c r="AG6" i="34"/>
  <c r="AE6" i="34"/>
  <c r="AD6" i="34"/>
  <c r="AC6" i="34"/>
  <c r="AB6" i="34"/>
  <c r="AA6" i="34"/>
  <c r="Y6" i="34"/>
  <c r="X6" i="34"/>
  <c r="W6" i="34"/>
  <c r="V6" i="34"/>
  <c r="T6" i="34"/>
  <c r="S6" i="34"/>
  <c r="R6" i="34"/>
  <c r="Q6" i="34"/>
  <c r="P6" i="34"/>
  <c r="O6" i="34"/>
  <c r="N6" i="34"/>
  <c r="M6" i="34"/>
  <c r="L6" i="34"/>
  <c r="K6" i="34"/>
  <c r="I6" i="34"/>
  <c r="H6" i="34"/>
  <c r="F6" i="34"/>
  <c r="E6" i="34"/>
  <c r="C6" i="34"/>
  <c r="B6" i="34"/>
  <c r="BA5" i="34"/>
  <c r="AZ5" i="34"/>
  <c r="AY5" i="34"/>
  <c r="AX5" i="34"/>
  <c r="AW5" i="34"/>
  <c r="AU5" i="34"/>
  <c r="AT5" i="34"/>
  <c r="AS5" i="34"/>
  <c r="AR5" i="34"/>
  <c r="AP5" i="34"/>
  <c r="AO5" i="34"/>
  <c r="AN5" i="34"/>
  <c r="AM5" i="34"/>
  <c r="AL5" i="34"/>
  <c r="AJ5" i="34"/>
  <c r="AI5" i="34"/>
  <c r="AH5" i="34"/>
  <c r="AG5" i="34"/>
  <c r="AE5" i="34"/>
  <c r="AD5" i="34"/>
  <c r="AC5" i="34"/>
  <c r="AB5" i="34"/>
  <c r="AA5" i="34"/>
  <c r="Y5" i="34"/>
  <c r="X5" i="34"/>
  <c r="W5" i="34"/>
  <c r="V5" i="34"/>
  <c r="T5" i="34"/>
  <c r="S5" i="34"/>
  <c r="R5" i="34"/>
  <c r="Q5" i="34"/>
  <c r="P5" i="34"/>
  <c r="O5" i="34"/>
  <c r="N5" i="34"/>
  <c r="M5" i="34"/>
  <c r="L5" i="34"/>
  <c r="K5" i="34"/>
  <c r="I5" i="34"/>
  <c r="H5" i="34"/>
  <c r="F5" i="34"/>
  <c r="E5" i="34"/>
  <c r="C5" i="34"/>
  <c r="B5" i="34"/>
  <c r="BA4" i="34"/>
  <c r="AZ4" i="34"/>
  <c r="AY4" i="34"/>
  <c r="AX4" i="34"/>
  <c r="AW4" i="34"/>
  <c r="AV4" i="34"/>
  <c r="AU4" i="34"/>
  <c r="AT4" i="34"/>
  <c r="AS4" i="34"/>
  <c r="AR4" i="34"/>
  <c r="AP4" i="34"/>
  <c r="AO4" i="34"/>
  <c r="AN4" i="34"/>
  <c r="AM4" i="34"/>
  <c r="AL4" i="34"/>
  <c r="AK4" i="34"/>
  <c r="AJ4" i="34"/>
  <c r="AI4" i="34"/>
  <c r="AH4" i="34"/>
  <c r="AG4" i="34"/>
  <c r="AE4" i="34"/>
  <c r="AD4" i="34"/>
  <c r="AC4" i="34"/>
  <c r="AB4" i="34"/>
  <c r="AA4" i="34"/>
  <c r="Z4" i="34"/>
  <c r="Y4" i="34"/>
  <c r="X4" i="34"/>
  <c r="W4" i="34"/>
  <c r="V4" i="34"/>
  <c r="T4" i="34"/>
  <c r="S4" i="34"/>
  <c r="R4" i="34"/>
  <c r="Q4" i="34"/>
  <c r="P4" i="34"/>
  <c r="O4" i="34"/>
  <c r="N4" i="34"/>
  <c r="M4" i="34"/>
  <c r="L4" i="34"/>
  <c r="K4" i="34"/>
  <c r="I4" i="34"/>
  <c r="H4" i="34"/>
  <c r="F4" i="34"/>
  <c r="E4" i="34"/>
  <c r="C4" i="34"/>
  <c r="B4" i="34"/>
  <c r="BA3" i="34"/>
  <c r="AZ3" i="34"/>
  <c r="AY3" i="34"/>
  <c r="AX3" i="34"/>
  <c r="AW3" i="34"/>
  <c r="AV3" i="34"/>
  <c r="AU3" i="34"/>
  <c r="AT3" i="34"/>
  <c r="AS3" i="34"/>
  <c r="AR3" i="34"/>
  <c r="AP3" i="34"/>
  <c r="AO3" i="34"/>
  <c r="AN3" i="34"/>
  <c r="AM3" i="34"/>
  <c r="AL3" i="34"/>
  <c r="AK3" i="34"/>
  <c r="AJ3" i="34"/>
  <c r="AI3" i="34"/>
  <c r="AH3" i="34"/>
  <c r="AG3" i="34"/>
  <c r="AE3" i="34"/>
  <c r="AD3" i="34"/>
  <c r="AC3" i="34"/>
  <c r="AB3" i="34"/>
  <c r="AA3" i="34"/>
  <c r="Z3" i="34"/>
  <c r="Y3" i="34"/>
  <c r="X3" i="34"/>
  <c r="W3" i="34"/>
  <c r="V3" i="34"/>
  <c r="T3" i="34"/>
  <c r="S3" i="34"/>
  <c r="R3" i="34"/>
  <c r="Q3" i="34"/>
  <c r="P3" i="34"/>
  <c r="O3" i="34"/>
  <c r="N3" i="34"/>
  <c r="M3" i="34"/>
  <c r="L3" i="34"/>
  <c r="K3" i="34"/>
  <c r="I3" i="34"/>
  <c r="H3" i="34"/>
  <c r="F3" i="34"/>
  <c r="E3" i="34"/>
  <c r="C3" i="34"/>
  <c r="B3" i="34"/>
  <c r="BA2" i="34"/>
  <c r="AZ2" i="34"/>
  <c r="AY2" i="34"/>
  <c r="AX2" i="34"/>
  <c r="AW2" i="34"/>
  <c r="AV2" i="34"/>
  <c r="AU2" i="34"/>
  <c r="AT2" i="34"/>
  <c r="AS2" i="34"/>
  <c r="AR2" i="34"/>
  <c r="AP2" i="34"/>
  <c r="AO2" i="34"/>
  <c r="AN2" i="34"/>
  <c r="AM2" i="34"/>
  <c r="AL2" i="34"/>
  <c r="AK2" i="34"/>
  <c r="AJ2" i="34"/>
  <c r="AI2" i="34"/>
  <c r="AH2" i="34"/>
  <c r="AG2" i="34"/>
  <c r="AE2" i="34"/>
  <c r="AD2" i="34"/>
  <c r="AC2" i="34"/>
  <c r="AB2" i="34"/>
  <c r="AA2" i="34"/>
  <c r="Z2" i="34"/>
  <c r="Y2" i="34"/>
  <c r="X2" i="34"/>
  <c r="W2" i="34"/>
  <c r="V2" i="34"/>
  <c r="T2" i="34"/>
  <c r="S2" i="34"/>
  <c r="R2" i="34"/>
  <c r="Q2" i="34"/>
  <c r="P2" i="34"/>
  <c r="O2" i="34"/>
  <c r="N2" i="34"/>
  <c r="M2" i="34"/>
  <c r="L2" i="34"/>
  <c r="K2" i="34"/>
  <c r="I2" i="34"/>
  <c r="H2" i="34"/>
  <c r="F2" i="34"/>
  <c r="E2" i="34"/>
  <c r="C2" i="34"/>
  <c r="B2" i="34"/>
  <c r="BA6" i="33"/>
  <c r="AZ6" i="33"/>
  <c r="AY6" i="33"/>
  <c r="AX6" i="33"/>
  <c r="AW6" i="33"/>
  <c r="AU6" i="33"/>
  <c r="AT6" i="33"/>
  <c r="AS6" i="33"/>
  <c r="AR6" i="33"/>
  <c r="AP6" i="33"/>
  <c r="AO6" i="33"/>
  <c r="AN6" i="33"/>
  <c r="AM6" i="33"/>
  <c r="AL6" i="33"/>
  <c r="AJ6" i="33"/>
  <c r="AI6" i="33"/>
  <c r="AH6" i="33"/>
  <c r="AG6" i="33"/>
  <c r="AE6" i="33"/>
  <c r="AD6" i="33"/>
  <c r="AC6" i="33"/>
  <c r="AB6" i="33"/>
  <c r="AA6" i="33"/>
  <c r="Y6" i="33"/>
  <c r="X6" i="33"/>
  <c r="W6" i="33"/>
  <c r="V6" i="33"/>
  <c r="T6" i="33"/>
  <c r="S6" i="33"/>
  <c r="R6" i="33"/>
  <c r="Q6" i="33"/>
  <c r="P6" i="33"/>
  <c r="O6" i="33"/>
  <c r="N6" i="33"/>
  <c r="M6" i="33"/>
  <c r="L6" i="33"/>
  <c r="K6" i="33"/>
  <c r="I6" i="33"/>
  <c r="H6" i="33"/>
  <c r="F6" i="33"/>
  <c r="E6" i="33"/>
  <c r="C6" i="33"/>
  <c r="B6" i="33"/>
  <c r="BA5" i="33"/>
  <c r="AZ5" i="33"/>
  <c r="AY5" i="33"/>
  <c r="AX5" i="33"/>
  <c r="AW5" i="33"/>
  <c r="AU5" i="33"/>
  <c r="AT5" i="33"/>
  <c r="AS5" i="33"/>
  <c r="AR5" i="33"/>
  <c r="AP5" i="33"/>
  <c r="AO5" i="33"/>
  <c r="AN5" i="33"/>
  <c r="AM5" i="33"/>
  <c r="AL5" i="33"/>
  <c r="AJ5" i="33"/>
  <c r="AI5" i="33"/>
  <c r="AH5" i="33"/>
  <c r="AG5" i="33"/>
  <c r="AE5" i="33"/>
  <c r="AD5" i="33"/>
  <c r="AC5" i="33"/>
  <c r="AB5" i="33"/>
  <c r="AA5" i="33"/>
  <c r="Y5" i="33"/>
  <c r="X5" i="33"/>
  <c r="W5" i="33"/>
  <c r="V5" i="33"/>
  <c r="T5" i="33"/>
  <c r="S5" i="33"/>
  <c r="R5" i="33"/>
  <c r="Q5" i="33"/>
  <c r="P5" i="33"/>
  <c r="O5" i="33"/>
  <c r="N5" i="33"/>
  <c r="M5" i="33"/>
  <c r="L5" i="33"/>
  <c r="K5" i="33"/>
  <c r="I5" i="33"/>
  <c r="H5" i="33"/>
  <c r="F5" i="33"/>
  <c r="E5" i="33"/>
  <c r="C5" i="33"/>
  <c r="B5" i="33"/>
  <c r="BA4" i="33"/>
  <c r="AZ4" i="33"/>
  <c r="AY4" i="33"/>
  <c r="AX4" i="33"/>
  <c r="AW4" i="33"/>
  <c r="AV4" i="33"/>
  <c r="AU4" i="33"/>
  <c r="AT4" i="33"/>
  <c r="AS4" i="33"/>
  <c r="AR4" i="33"/>
  <c r="AP4" i="33"/>
  <c r="AO4" i="33"/>
  <c r="AN4" i="33"/>
  <c r="AM4" i="33"/>
  <c r="AL4" i="33"/>
  <c r="AK4" i="33"/>
  <c r="AJ4" i="33"/>
  <c r="AI4" i="33"/>
  <c r="AH4" i="33"/>
  <c r="AG4" i="33"/>
  <c r="AE4" i="33"/>
  <c r="AD4" i="33"/>
  <c r="AC4" i="33"/>
  <c r="AB4" i="33"/>
  <c r="AA4" i="33"/>
  <c r="Z4" i="33"/>
  <c r="Y4" i="33"/>
  <c r="X4" i="33"/>
  <c r="W4" i="33"/>
  <c r="V4" i="33"/>
  <c r="T4" i="33"/>
  <c r="S4" i="33"/>
  <c r="R4" i="33"/>
  <c r="Q4" i="33"/>
  <c r="P4" i="33"/>
  <c r="O4" i="33"/>
  <c r="N4" i="33"/>
  <c r="M4" i="33"/>
  <c r="L4" i="33"/>
  <c r="K4" i="33"/>
  <c r="I4" i="33"/>
  <c r="H4" i="33"/>
  <c r="F4" i="33"/>
  <c r="E4" i="33"/>
  <c r="C4" i="33"/>
  <c r="B4" i="33"/>
  <c r="BA3" i="33"/>
  <c r="AZ3" i="33"/>
  <c r="AY3" i="33"/>
  <c r="AX3" i="33"/>
  <c r="AW3" i="33"/>
  <c r="AV3" i="33"/>
  <c r="AU3" i="33"/>
  <c r="AT3" i="33"/>
  <c r="AS3" i="33"/>
  <c r="AR3" i="33"/>
  <c r="AP3" i="33"/>
  <c r="AO3" i="33"/>
  <c r="AN3" i="33"/>
  <c r="AM3" i="33"/>
  <c r="AL3" i="33"/>
  <c r="AK3" i="33"/>
  <c r="AJ3" i="33"/>
  <c r="AI3" i="33"/>
  <c r="AH3" i="33"/>
  <c r="AG3" i="33"/>
  <c r="AE3" i="33"/>
  <c r="AD3" i="33"/>
  <c r="AC3" i="33"/>
  <c r="AB3" i="33"/>
  <c r="AA3" i="33"/>
  <c r="Z3" i="33"/>
  <c r="Y3" i="33"/>
  <c r="X3" i="33"/>
  <c r="W3" i="33"/>
  <c r="V3" i="33"/>
  <c r="T3" i="33"/>
  <c r="S3" i="33"/>
  <c r="R3" i="33"/>
  <c r="Q3" i="33"/>
  <c r="P3" i="33"/>
  <c r="O3" i="33"/>
  <c r="N3" i="33"/>
  <c r="M3" i="33"/>
  <c r="L3" i="33"/>
  <c r="K3" i="33"/>
  <c r="I3" i="33"/>
  <c r="H3" i="33"/>
  <c r="F3" i="33"/>
  <c r="E3" i="33"/>
  <c r="C3" i="33"/>
  <c r="B3" i="33"/>
  <c r="BA2" i="33"/>
  <c r="AZ2" i="33"/>
  <c r="AY2" i="33"/>
  <c r="AX2" i="33"/>
  <c r="AW2" i="33"/>
  <c r="AV2" i="33"/>
  <c r="AU2" i="33"/>
  <c r="AT2" i="33"/>
  <c r="AS2" i="33"/>
  <c r="AR2" i="33"/>
  <c r="AP2" i="33"/>
  <c r="AO2" i="33"/>
  <c r="AN2" i="33"/>
  <c r="AM2" i="33"/>
  <c r="AL2" i="33"/>
  <c r="AK2" i="33"/>
  <c r="AJ2" i="33"/>
  <c r="AI2" i="33"/>
  <c r="AH2" i="33"/>
  <c r="AG2" i="33"/>
  <c r="AE2" i="33"/>
  <c r="AD2" i="33"/>
  <c r="AC2" i="33"/>
  <c r="AB2" i="33"/>
  <c r="AA2" i="33"/>
  <c r="Z2" i="33"/>
  <c r="Y2" i="33"/>
  <c r="X2" i="33"/>
  <c r="W2" i="33"/>
  <c r="V2" i="33"/>
  <c r="T2" i="33"/>
  <c r="S2" i="33"/>
  <c r="R2" i="33"/>
  <c r="Q2" i="33"/>
  <c r="P2" i="33"/>
  <c r="O2" i="33"/>
  <c r="N2" i="33"/>
  <c r="M2" i="33"/>
  <c r="L2" i="33"/>
  <c r="K2" i="33"/>
  <c r="I2" i="33"/>
  <c r="H2" i="33"/>
  <c r="F2" i="33"/>
  <c r="E2" i="33"/>
  <c r="C2" i="33"/>
  <c r="B2" i="33"/>
  <c r="BA6" i="32"/>
  <c r="AZ6" i="32"/>
  <c r="AY6" i="32"/>
  <c r="AX6" i="32"/>
  <c r="AW6" i="32"/>
  <c r="AU6" i="32"/>
  <c r="AT6" i="32"/>
  <c r="AS6" i="32"/>
  <c r="AR6" i="32"/>
  <c r="AP6" i="32"/>
  <c r="AO6" i="32"/>
  <c r="AN6" i="32"/>
  <c r="AM6" i="32"/>
  <c r="AL6" i="32"/>
  <c r="AJ6" i="32"/>
  <c r="AI6" i="32"/>
  <c r="AH6" i="32"/>
  <c r="AG6" i="32"/>
  <c r="AE6" i="32"/>
  <c r="AD6" i="32"/>
  <c r="AC6" i="32"/>
  <c r="AB6" i="32"/>
  <c r="AA6" i="32"/>
  <c r="Y6" i="32"/>
  <c r="X6" i="32"/>
  <c r="W6" i="32"/>
  <c r="V6" i="32"/>
  <c r="T6" i="32"/>
  <c r="S6" i="32"/>
  <c r="R6" i="32"/>
  <c r="Q6" i="32"/>
  <c r="P6" i="32"/>
  <c r="O6" i="32"/>
  <c r="N6" i="32"/>
  <c r="M6" i="32"/>
  <c r="L6" i="32"/>
  <c r="K6" i="32"/>
  <c r="I6" i="32"/>
  <c r="H6" i="32"/>
  <c r="F6" i="32"/>
  <c r="E6" i="32"/>
  <c r="C6" i="32"/>
  <c r="B6" i="32"/>
  <c r="BA5" i="32"/>
  <c r="AZ5" i="32"/>
  <c r="AY5" i="32"/>
  <c r="AX5" i="32"/>
  <c r="AW5" i="32"/>
  <c r="AU5" i="32"/>
  <c r="AT5" i="32"/>
  <c r="AS5" i="32"/>
  <c r="AR5" i="32"/>
  <c r="AP5" i="32"/>
  <c r="AO5" i="32"/>
  <c r="AN5" i="32"/>
  <c r="AM5" i="32"/>
  <c r="AL5" i="32"/>
  <c r="AJ5" i="32"/>
  <c r="AI5" i="32"/>
  <c r="AH5" i="32"/>
  <c r="AG5" i="32"/>
  <c r="AE5" i="32"/>
  <c r="AD5" i="32"/>
  <c r="AC5" i="32"/>
  <c r="AB5" i="32"/>
  <c r="AA5" i="32"/>
  <c r="Y5" i="32"/>
  <c r="X5" i="32"/>
  <c r="W5" i="32"/>
  <c r="V5" i="32"/>
  <c r="T5" i="32"/>
  <c r="S5" i="32"/>
  <c r="R5" i="32"/>
  <c r="Q5" i="32"/>
  <c r="P5" i="32"/>
  <c r="O5" i="32"/>
  <c r="N5" i="32"/>
  <c r="M5" i="32"/>
  <c r="L5" i="32"/>
  <c r="K5" i="32"/>
  <c r="I5" i="32"/>
  <c r="H5" i="32"/>
  <c r="F5" i="32"/>
  <c r="E5" i="32"/>
  <c r="C5" i="32"/>
  <c r="B5" i="32"/>
  <c r="BA4" i="32"/>
  <c r="AZ4" i="32"/>
  <c r="AY4" i="32"/>
  <c r="AX4" i="32"/>
  <c r="AW4" i="32"/>
  <c r="AV4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E4" i="32"/>
  <c r="AD4" i="32"/>
  <c r="AC4" i="32"/>
  <c r="AB4" i="32"/>
  <c r="AA4" i="32"/>
  <c r="Z4" i="32"/>
  <c r="Y4" i="32"/>
  <c r="X4" i="32"/>
  <c r="W4" i="32"/>
  <c r="V4" i="32"/>
  <c r="T4" i="32"/>
  <c r="S4" i="32"/>
  <c r="R4" i="32"/>
  <c r="Q4" i="32"/>
  <c r="P4" i="32"/>
  <c r="O4" i="32"/>
  <c r="N4" i="32"/>
  <c r="M4" i="32"/>
  <c r="L4" i="32"/>
  <c r="K4" i="32"/>
  <c r="I4" i="32"/>
  <c r="H4" i="32"/>
  <c r="F4" i="32"/>
  <c r="E4" i="32"/>
  <c r="C4" i="32"/>
  <c r="B4" i="32"/>
  <c r="BA3" i="32"/>
  <c r="AZ3" i="32"/>
  <c r="AY3" i="32"/>
  <c r="AX3" i="32"/>
  <c r="AW3" i="32"/>
  <c r="AV3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E3" i="32"/>
  <c r="AD3" i="32"/>
  <c r="AC3" i="32"/>
  <c r="AB3" i="32"/>
  <c r="AA3" i="32"/>
  <c r="Z3" i="32"/>
  <c r="Y3" i="32"/>
  <c r="X3" i="32"/>
  <c r="W3" i="32"/>
  <c r="V3" i="32"/>
  <c r="T3" i="32"/>
  <c r="S3" i="32"/>
  <c r="R3" i="32"/>
  <c r="Q3" i="32"/>
  <c r="P3" i="32"/>
  <c r="O3" i="32"/>
  <c r="N3" i="32"/>
  <c r="M3" i="32"/>
  <c r="L3" i="32"/>
  <c r="K3" i="32"/>
  <c r="I3" i="32"/>
  <c r="H3" i="32"/>
  <c r="F3" i="32"/>
  <c r="E3" i="32"/>
  <c r="C3" i="32"/>
  <c r="B3" i="32"/>
  <c r="BA2" i="32"/>
  <c r="AZ2" i="32"/>
  <c r="AY2" i="32"/>
  <c r="AX2" i="32"/>
  <c r="AW2" i="32"/>
  <c r="AV2" i="32"/>
  <c r="AU2" i="32"/>
  <c r="AT2" i="32"/>
  <c r="AS2" i="32"/>
  <c r="AR2" i="32"/>
  <c r="AP2" i="32"/>
  <c r="AO2" i="32"/>
  <c r="AN2" i="32"/>
  <c r="AM2" i="32"/>
  <c r="AL2" i="32"/>
  <c r="AK2" i="32"/>
  <c r="AJ2" i="32"/>
  <c r="AI2" i="32"/>
  <c r="AH2" i="32"/>
  <c r="AG2" i="32"/>
  <c r="AE2" i="32"/>
  <c r="AD2" i="32"/>
  <c r="AC2" i="32"/>
  <c r="AB2" i="32"/>
  <c r="AA2" i="32"/>
  <c r="Z2" i="32"/>
  <c r="Y2" i="32"/>
  <c r="X2" i="32"/>
  <c r="W2" i="32"/>
  <c r="V2" i="32"/>
  <c r="T2" i="32"/>
  <c r="S2" i="32"/>
  <c r="R2" i="32"/>
  <c r="Q2" i="32"/>
  <c r="P2" i="32"/>
  <c r="O2" i="32"/>
  <c r="N2" i="32"/>
  <c r="M2" i="32"/>
  <c r="L2" i="32"/>
  <c r="K2" i="32"/>
  <c r="I2" i="32"/>
  <c r="H2" i="32"/>
  <c r="F2" i="32"/>
  <c r="E2" i="32"/>
  <c r="C2" i="32"/>
  <c r="B2" i="32"/>
  <c r="BA6" i="31"/>
  <c r="AZ6" i="31"/>
  <c r="AY6" i="31"/>
  <c r="AX6" i="31"/>
  <c r="AW6" i="31"/>
  <c r="AU6" i="31"/>
  <c r="AT6" i="31"/>
  <c r="AS6" i="31"/>
  <c r="AR6" i="31"/>
  <c r="AP6" i="31"/>
  <c r="AO6" i="31"/>
  <c r="AN6" i="31"/>
  <c r="AM6" i="31"/>
  <c r="AL6" i="31"/>
  <c r="AJ6" i="31"/>
  <c r="AI6" i="31"/>
  <c r="AH6" i="31"/>
  <c r="AG6" i="31"/>
  <c r="AE6" i="31"/>
  <c r="AD6" i="31"/>
  <c r="AC6" i="31"/>
  <c r="AB6" i="31"/>
  <c r="AA6" i="31"/>
  <c r="Y6" i="31"/>
  <c r="X6" i="31"/>
  <c r="W6" i="31"/>
  <c r="V6" i="31"/>
  <c r="T6" i="31"/>
  <c r="S6" i="31"/>
  <c r="R6" i="31"/>
  <c r="Q6" i="31"/>
  <c r="P6" i="31"/>
  <c r="O6" i="31"/>
  <c r="N6" i="31"/>
  <c r="M6" i="31"/>
  <c r="L6" i="31"/>
  <c r="K6" i="31"/>
  <c r="I6" i="31"/>
  <c r="H6" i="31"/>
  <c r="F6" i="31"/>
  <c r="E6" i="31"/>
  <c r="C6" i="31"/>
  <c r="B6" i="31"/>
  <c r="BA5" i="31"/>
  <c r="AZ5" i="31"/>
  <c r="AY5" i="31"/>
  <c r="AX5" i="31"/>
  <c r="AW5" i="31"/>
  <c r="AU5" i="31"/>
  <c r="AT5" i="31"/>
  <c r="AS5" i="31"/>
  <c r="AR5" i="31"/>
  <c r="AP5" i="31"/>
  <c r="AO5" i="31"/>
  <c r="AN5" i="31"/>
  <c r="AM5" i="31"/>
  <c r="AL5" i="31"/>
  <c r="AJ5" i="31"/>
  <c r="AI5" i="31"/>
  <c r="AH5" i="31"/>
  <c r="AG5" i="31"/>
  <c r="AE5" i="31"/>
  <c r="AD5" i="31"/>
  <c r="AC5" i="31"/>
  <c r="AB5" i="31"/>
  <c r="AA5" i="31"/>
  <c r="Y5" i="31"/>
  <c r="X5" i="31"/>
  <c r="W5" i="31"/>
  <c r="V5" i="31"/>
  <c r="T5" i="31"/>
  <c r="S5" i="31"/>
  <c r="R5" i="31"/>
  <c r="Q5" i="31"/>
  <c r="P5" i="31"/>
  <c r="O5" i="31"/>
  <c r="N5" i="31"/>
  <c r="M5" i="31"/>
  <c r="L5" i="31"/>
  <c r="K5" i="31"/>
  <c r="I5" i="31"/>
  <c r="H5" i="31"/>
  <c r="F5" i="31"/>
  <c r="E5" i="31"/>
  <c r="C5" i="31"/>
  <c r="B5" i="31"/>
  <c r="BA4" i="31"/>
  <c r="AZ4" i="31"/>
  <c r="AY4" i="31"/>
  <c r="AX4" i="31"/>
  <c r="AW4" i="31"/>
  <c r="AV4" i="31"/>
  <c r="AU4" i="31"/>
  <c r="AT4" i="31"/>
  <c r="AS4" i="31"/>
  <c r="AR4" i="31"/>
  <c r="AP4" i="31"/>
  <c r="AO4" i="31"/>
  <c r="AN4" i="31"/>
  <c r="AM4" i="31"/>
  <c r="AL4" i="31"/>
  <c r="AK4" i="31"/>
  <c r="AJ4" i="31"/>
  <c r="AI4" i="31"/>
  <c r="AH4" i="31"/>
  <c r="AG4" i="31"/>
  <c r="AE4" i="31"/>
  <c r="AD4" i="31"/>
  <c r="AC4" i="31"/>
  <c r="AB4" i="31"/>
  <c r="AA4" i="31"/>
  <c r="Z4" i="31"/>
  <c r="Y4" i="31"/>
  <c r="X4" i="31"/>
  <c r="W4" i="31"/>
  <c r="V4" i="31"/>
  <c r="T4" i="31"/>
  <c r="S4" i="31"/>
  <c r="R4" i="31"/>
  <c r="Q4" i="31"/>
  <c r="P4" i="31"/>
  <c r="O4" i="31"/>
  <c r="N4" i="31"/>
  <c r="M4" i="31"/>
  <c r="L4" i="31"/>
  <c r="K4" i="31"/>
  <c r="I4" i="31"/>
  <c r="H4" i="31"/>
  <c r="F4" i="31"/>
  <c r="E4" i="31"/>
  <c r="C4" i="31"/>
  <c r="B4" i="31"/>
  <c r="BA3" i="31"/>
  <c r="AZ3" i="31"/>
  <c r="AY3" i="31"/>
  <c r="AX3" i="31"/>
  <c r="AW3" i="31"/>
  <c r="AV3" i="31"/>
  <c r="AU3" i="31"/>
  <c r="AT3" i="31"/>
  <c r="AS3" i="31"/>
  <c r="AR3" i="31"/>
  <c r="AP3" i="31"/>
  <c r="AO3" i="31"/>
  <c r="AN3" i="31"/>
  <c r="AM3" i="31"/>
  <c r="AL3" i="31"/>
  <c r="AK3" i="31"/>
  <c r="AJ3" i="31"/>
  <c r="AI3" i="31"/>
  <c r="AH3" i="31"/>
  <c r="AG3" i="31"/>
  <c r="AE3" i="31"/>
  <c r="AD3" i="31"/>
  <c r="AC3" i="31"/>
  <c r="AB3" i="31"/>
  <c r="AA3" i="31"/>
  <c r="Z3" i="31"/>
  <c r="Y3" i="31"/>
  <c r="X3" i="31"/>
  <c r="W3" i="31"/>
  <c r="V3" i="31"/>
  <c r="T3" i="31"/>
  <c r="S3" i="31"/>
  <c r="R3" i="31"/>
  <c r="Q3" i="31"/>
  <c r="P3" i="31"/>
  <c r="O3" i="31"/>
  <c r="N3" i="31"/>
  <c r="M3" i="31"/>
  <c r="L3" i="31"/>
  <c r="K3" i="31"/>
  <c r="I3" i="31"/>
  <c r="H3" i="31"/>
  <c r="F3" i="31"/>
  <c r="E3" i="31"/>
  <c r="C3" i="31"/>
  <c r="B3" i="31"/>
  <c r="BA2" i="31"/>
  <c r="AZ2" i="31"/>
  <c r="AY2" i="31"/>
  <c r="AX2" i="31"/>
  <c r="AW2" i="31"/>
  <c r="AV2" i="31"/>
  <c r="AU2" i="31"/>
  <c r="AT2" i="31"/>
  <c r="AS2" i="31"/>
  <c r="AR2" i="31"/>
  <c r="AP2" i="31"/>
  <c r="AO2" i="31"/>
  <c r="AN2" i="31"/>
  <c r="AM2" i="31"/>
  <c r="AL2" i="31"/>
  <c r="AK2" i="31"/>
  <c r="AJ2" i="31"/>
  <c r="AI2" i="31"/>
  <c r="AH2" i="31"/>
  <c r="AG2" i="31"/>
  <c r="AE2" i="31"/>
  <c r="AD2" i="31"/>
  <c r="AC2" i="31"/>
  <c r="AB2" i="31"/>
  <c r="AA2" i="31"/>
  <c r="Z2" i="31"/>
  <c r="Y2" i="31"/>
  <c r="X2" i="31"/>
  <c r="W2" i="31"/>
  <c r="V2" i="31"/>
  <c r="T2" i="31"/>
  <c r="S2" i="31"/>
  <c r="R2" i="31"/>
  <c r="Q2" i="31"/>
  <c r="P2" i="31"/>
  <c r="O2" i="31"/>
  <c r="N2" i="31"/>
  <c r="M2" i="31"/>
  <c r="L2" i="31"/>
  <c r="K2" i="31"/>
  <c r="I2" i="31"/>
  <c r="H2" i="31"/>
  <c r="F2" i="31"/>
  <c r="E2" i="31"/>
  <c r="C2" i="31"/>
  <c r="B2" i="31"/>
  <c r="BA6" i="30"/>
  <c r="AZ6" i="30"/>
  <c r="AY6" i="30"/>
  <c r="AX6" i="30"/>
  <c r="AW6" i="30"/>
  <c r="AU6" i="30"/>
  <c r="AT6" i="30"/>
  <c r="AS6" i="30"/>
  <c r="AR6" i="30"/>
  <c r="AP6" i="30"/>
  <c r="AO6" i="30"/>
  <c r="AN6" i="30"/>
  <c r="AM6" i="30"/>
  <c r="AL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T6" i="30"/>
  <c r="S6" i="30"/>
  <c r="R6" i="30"/>
  <c r="Q6" i="30"/>
  <c r="P6" i="30"/>
  <c r="O6" i="30"/>
  <c r="N6" i="30"/>
  <c r="M6" i="30"/>
  <c r="L6" i="30"/>
  <c r="K6" i="30"/>
  <c r="I6" i="30"/>
  <c r="H6" i="30"/>
  <c r="F6" i="30"/>
  <c r="E6" i="30"/>
  <c r="C6" i="30"/>
  <c r="B6" i="30"/>
  <c r="BA5" i="30"/>
  <c r="AZ5" i="30"/>
  <c r="AY5" i="30"/>
  <c r="AX5" i="30"/>
  <c r="AW5" i="30"/>
  <c r="AU5" i="30"/>
  <c r="AT5" i="30"/>
  <c r="AS5" i="30"/>
  <c r="AR5" i="30"/>
  <c r="AP5" i="30"/>
  <c r="AO5" i="30"/>
  <c r="AN5" i="30"/>
  <c r="AM5" i="30"/>
  <c r="AL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T5" i="30"/>
  <c r="S5" i="30"/>
  <c r="R5" i="30"/>
  <c r="Q5" i="30"/>
  <c r="P5" i="30"/>
  <c r="O5" i="30"/>
  <c r="N5" i="30"/>
  <c r="M5" i="30"/>
  <c r="L5" i="30"/>
  <c r="K5" i="30"/>
  <c r="I5" i="30"/>
  <c r="H5" i="30"/>
  <c r="F5" i="30"/>
  <c r="E5" i="30"/>
  <c r="C5" i="30"/>
  <c r="B5" i="30"/>
  <c r="BA4" i="30"/>
  <c r="AZ4" i="30"/>
  <c r="AY4" i="30"/>
  <c r="AX4" i="30"/>
  <c r="AW4" i="30"/>
  <c r="AV4" i="30"/>
  <c r="AU4" i="30"/>
  <c r="AT4" i="30"/>
  <c r="AS4" i="30"/>
  <c r="AR4" i="30"/>
  <c r="AP4" i="30"/>
  <c r="AO4" i="30"/>
  <c r="AN4" i="30"/>
  <c r="AM4" i="30"/>
  <c r="AL4" i="30"/>
  <c r="AK4" i="30"/>
  <c r="AJ4" i="30"/>
  <c r="AI4" i="30"/>
  <c r="AH4" i="30"/>
  <c r="AG4" i="30"/>
  <c r="AE4" i="30"/>
  <c r="AD4" i="30"/>
  <c r="AC4" i="30"/>
  <c r="AB4" i="30"/>
  <c r="AA4" i="30"/>
  <c r="Z4" i="30"/>
  <c r="Y4" i="30"/>
  <c r="X4" i="30"/>
  <c r="W4" i="30"/>
  <c r="V4" i="30"/>
  <c r="T4" i="30"/>
  <c r="S4" i="30"/>
  <c r="R4" i="30"/>
  <c r="Q4" i="30"/>
  <c r="P4" i="30"/>
  <c r="O4" i="30"/>
  <c r="N4" i="30"/>
  <c r="M4" i="30"/>
  <c r="L4" i="30"/>
  <c r="K4" i="30"/>
  <c r="I4" i="30"/>
  <c r="H4" i="30"/>
  <c r="F4" i="30"/>
  <c r="E4" i="30"/>
  <c r="C4" i="30"/>
  <c r="B4" i="30"/>
  <c r="BA3" i="30"/>
  <c r="AZ3" i="30"/>
  <c r="AY3" i="30"/>
  <c r="AX3" i="30"/>
  <c r="AW3" i="30"/>
  <c r="AV3" i="30"/>
  <c r="AU3" i="30"/>
  <c r="AT3" i="30"/>
  <c r="AS3" i="30"/>
  <c r="AR3" i="30"/>
  <c r="AP3" i="30"/>
  <c r="AO3" i="30"/>
  <c r="AN3" i="30"/>
  <c r="AM3" i="30"/>
  <c r="AL3" i="30"/>
  <c r="AK3" i="30"/>
  <c r="AJ3" i="30"/>
  <c r="AI3" i="30"/>
  <c r="AH3" i="30"/>
  <c r="AG3" i="30"/>
  <c r="AE3" i="30"/>
  <c r="AD3" i="30"/>
  <c r="AC3" i="30"/>
  <c r="AB3" i="30"/>
  <c r="AA3" i="30"/>
  <c r="Z3" i="30"/>
  <c r="Y3" i="30"/>
  <c r="X3" i="30"/>
  <c r="W3" i="30"/>
  <c r="V3" i="30"/>
  <c r="T3" i="30"/>
  <c r="S3" i="30"/>
  <c r="R3" i="30"/>
  <c r="Q3" i="30"/>
  <c r="P3" i="30"/>
  <c r="O3" i="30"/>
  <c r="N3" i="30"/>
  <c r="M3" i="30"/>
  <c r="L3" i="30"/>
  <c r="K3" i="30"/>
  <c r="I3" i="30"/>
  <c r="H3" i="30"/>
  <c r="F3" i="30"/>
  <c r="E3" i="30"/>
  <c r="C3" i="30"/>
  <c r="B3" i="30"/>
  <c r="BA2" i="30"/>
  <c r="AZ2" i="30"/>
  <c r="AY2" i="30"/>
  <c r="AX2" i="30"/>
  <c r="AW2" i="30"/>
  <c r="AV2" i="30"/>
  <c r="AU2" i="30"/>
  <c r="AT2" i="30"/>
  <c r="AS2" i="30"/>
  <c r="AR2" i="30"/>
  <c r="AP2" i="30"/>
  <c r="AO2" i="30"/>
  <c r="AN2" i="30"/>
  <c r="AM2" i="30"/>
  <c r="AL2" i="30"/>
  <c r="AK2" i="30"/>
  <c r="AJ2" i="30"/>
  <c r="AI2" i="30"/>
  <c r="AH2" i="30"/>
  <c r="AG2" i="30"/>
  <c r="AE2" i="30"/>
  <c r="AD2" i="30"/>
  <c r="AC2" i="30"/>
  <c r="AB2" i="30"/>
  <c r="AA2" i="30"/>
  <c r="Z2" i="30"/>
  <c r="Y2" i="30"/>
  <c r="X2" i="30"/>
  <c r="W2" i="30"/>
  <c r="V2" i="30"/>
  <c r="T2" i="30"/>
  <c r="S2" i="30"/>
  <c r="R2" i="30"/>
  <c r="Q2" i="30"/>
  <c r="P2" i="30"/>
  <c r="O2" i="30"/>
  <c r="N2" i="30"/>
  <c r="M2" i="30"/>
  <c r="L2" i="30"/>
  <c r="K2" i="30"/>
  <c r="I2" i="30"/>
  <c r="H2" i="30"/>
  <c r="F2" i="30"/>
  <c r="E2" i="30"/>
  <c r="C2" i="30"/>
  <c r="B2" i="30"/>
  <c r="BA6" i="29"/>
  <c r="AZ6" i="29"/>
  <c r="AY6" i="29"/>
  <c r="AX6" i="29"/>
  <c r="AW6" i="29"/>
  <c r="AU6" i="29"/>
  <c r="AT6" i="29"/>
  <c r="AS6" i="29"/>
  <c r="AR6" i="29"/>
  <c r="AP6" i="29"/>
  <c r="AO6" i="29"/>
  <c r="AN6" i="29"/>
  <c r="AM6" i="29"/>
  <c r="AL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T6" i="29"/>
  <c r="S6" i="29"/>
  <c r="R6" i="29"/>
  <c r="Q6" i="29"/>
  <c r="P6" i="29"/>
  <c r="O6" i="29"/>
  <c r="N6" i="29"/>
  <c r="M6" i="29"/>
  <c r="L6" i="29"/>
  <c r="K6" i="29"/>
  <c r="I6" i="29"/>
  <c r="H6" i="29"/>
  <c r="F6" i="29"/>
  <c r="E6" i="29"/>
  <c r="C6" i="29"/>
  <c r="B6" i="29"/>
  <c r="BA5" i="29"/>
  <c r="AZ5" i="29"/>
  <c r="AY5" i="29"/>
  <c r="AX5" i="29"/>
  <c r="AW5" i="29"/>
  <c r="AU5" i="29"/>
  <c r="AT5" i="29"/>
  <c r="AS5" i="29"/>
  <c r="AR5" i="29"/>
  <c r="AP5" i="29"/>
  <c r="AO5" i="29"/>
  <c r="AN5" i="29"/>
  <c r="AM5" i="29"/>
  <c r="AL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T5" i="29"/>
  <c r="S5" i="29"/>
  <c r="R5" i="29"/>
  <c r="Q5" i="29"/>
  <c r="P5" i="29"/>
  <c r="O5" i="29"/>
  <c r="N5" i="29"/>
  <c r="M5" i="29"/>
  <c r="L5" i="29"/>
  <c r="K5" i="29"/>
  <c r="I5" i="29"/>
  <c r="H5" i="29"/>
  <c r="F5" i="29"/>
  <c r="E5" i="29"/>
  <c r="C5" i="29"/>
  <c r="B5" i="29"/>
  <c r="BA4" i="29"/>
  <c r="AZ4" i="29"/>
  <c r="AY4" i="29"/>
  <c r="AX4" i="29"/>
  <c r="AW4" i="29"/>
  <c r="AV4" i="29"/>
  <c r="AU4" i="29"/>
  <c r="AT4" i="29"/>
  <c r="AS4" i="29"/>
  <c r="AR4" i="29"/>
  <c r="AP4" i="29"/>
  <c r="AO4" i="29"/>
  <c r="AN4" i="29"/>
  <c r="AM4" i="29"/>
  <c r="AL4" i="29"/>
  <c r="AK4" i="29"/>
  <c r="AJ4" i="29"/>
  <c r="AI4" i="29"/>
  <c r="AH4" i="29"/>
  <c r="AG4" i="29"/>
  <c r="AE4" i="29"/>
  <c r="AD4" i="29"/>
  <c r="AC4" i="29"/>
  <c r="AB4" i="29"/>
  <c r="AA4" i="29"/>
  <c r="Z4" i="29"/>
  <c r="Y4" i="29"/>
  <c r="X4" i="29"/>
  <c r="W4" i="29"/>
  <c r="V4" i="29"/>
  <c r="T4" i="29"/>
  <c r="S4" i="29"/>
  <c r="R4" i="29"/>
  <c r="Q4" i="29"/>
  <c r="P4" i="29"/>
  <c r="O4" i="29"/>
  <c r="N4" i="29"/>
  <c r="M4" i="29"/>
  <c r="L4" i="29"/>
  <c r="K4" i="29"/>
  <c r="I4" i="29"/>
  <c r="H4" i="29"/>
  <c r="F4" i="29"/>
  <c r="E4" i="29"/>
  <c r="C4" i="29"/>
  <c r="B4" i="29"/>
  <c r="BA3" i="29"/>
  <c r="AZ3" i="29"/>
  <c r="AY3" i="29"/>
  <c r="AX3" i="29"/>
  <c r="AW3" i="29"/>
  <c r="AV3" i="29"/>
  <c r="AU3" i="29"/>
  <c r="AT3" i="29"/>
  <c r="AS3" i="29"/>
  <c r="AR3" i="29"/>
  <c r="AP3" i="29"/>
  <c r="AO3" i="29"/>
  <c r="AN3" i="29"/>
  <c r="AM3" i="29"/>
  <c r="AL3" i="29"/>
  <c r="AK3" i="29"/>
  <c r="AJ3" i="29"/>
  <c r="AI3" i="29"/>
  <c r="AH3" i="29"/>
  <c r="AG3" i="29"/>
  <c r="AE3" i="29"/>
  <c r="AD3" i="29"/>
  <c r="AC3" i="29"/>
  <c r="AB3" i="29"/>
  <c r="AA3" i="29"/>
  <c r="Z3" i="29"/>
  <c r="Y3" i="29"/>
  <c r="X3" i="29"/>
  <c r="W3" i="29"/>
  <c r="V3" i="29"/>
  <c r="T3" i="29"/>
  <c r="S3" i="29"/>
  <c r="R3" i="29"/>
  <c r="Q3" i="29"/>
  <c r="P3" i="29"/>
  <c r="O3" i="29"/>
  <c r="N3" i="29"/>
  <c r="M3" i="29"/>
  <c r="L3" i="29"/>
  <c r="K3" i="29"/>
  <c r="I3" i="29"/>
  <c r="H3" i="29"/>
  <c r="F3" i="29"/>
  <c r="E3" i="29"/>
  <c r="C3" i="29"/>
  <c r="B3" i="29"/>
  <c r="BA2" i="29"/>
  <c r="AZ2" i="29"/>
  <c r="AY2" i="29"/>
  <c r="AX2" i="29"/>
  <c r="AW2" i="29"/>
  <c r="AV2" i="29"/>
  <c r="AU2" i="29"/>
  <c r="AT2" i="29"/>
  <c r="AS2" i="29"/>
  <c r="AR2" i="29"/>
  <c r="AP2" i="29"/>
  <c r="AO2" i="29"/>
  <c r="AN2" i="29"/>
  <c r="AM2" i="29"/>
  <c r="AL2" i="29"/>
  <c r="AK2" i="29"/>
  <c r="AJ2" i="29"/>
  <c r="AI2" i="29"/>
  <c r="AH2" i="29"/>
  <c r="AG2" i="29"/>
  <c r="AE2" i="29"/>
  <c r="AD2" i="29"/>
  <c r="AC2" i="29"/>
  <c r="AB2" i="29"/>
  <c r="AA2" i="29"/>
  <c r="Z2" i="29"/>
  <c r="Y2" i="29"/>
  <c r="X2" i="29"/>
  <c r="W2" i="29"/>
  <c r="V2" i="29"/>
  <c r="T2" i="29"/>
  <c r="S2" i="29"/>
  <c r="R2" i="29"/>
  <c r="Q2" i="29"/>
  <c r="P2" i="29"/>
  <c r="O2" i="29"/>
  <c r="N2" i="29"/>
  <c r="M2" i="29"/>
  <c r="L2" i="29"/>
  <c r="K2" i="29"/>
  <c r="I2" i="29"/>
  <c r="H2" i="29"/>
  <c r="F2" i="29"/>
  <c r="E2" i="29"/>
  <c r="C2" i="29"/>
  <c r="B2" i="29"/>
  <c r="BA6" i="28"/>
  <c r="AZ6" i="28"/>
  <c r="AY6" i="28"/>
  <c r="AX6" i="28"/>
  <c r="AW6" i="28"/>
  <c r="AU6" i="28"/>
  <c r="AT6" i="28"/>
  <c r="AS6" i="28"/>
  <c r="AR6" i="28"/>
  <c r="AP6" i="28"/>
  <c r="AO6" i="28"/>
  <c r="AN6" i="28"/>
  <c r="AM6" i="28"/>
  <c r="AL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T6" i="28"/>
  <c r="S6" i="28"/>
  <c r="R6" i="28"/>
  <c r="Q6" i="28"/>
  <c r="P6" i="28"/>
  <c r="O6" i="28"/>
  <c r="N6" i="28"/>
  <c r="M6" i="28"/>
  <c r="L6" i="28"/>
  <c r="K6" i="28"/>
  <c r="I6" i="28"/>
  <c r="H6" i="28"/>
  <c r="F6" i="28"/>
  <c r="E6" i="28"/>
  <c r="C6" i="28"/>
  <c r="B6" i="28"/>
  <c r="BA5" i="28"/>
  <c r="AZ5" i="28"/>
  <c r="AY5" i="28"/>
  <c r="AX5" i="28"/>
  <c r="AW5" i="28"/>
  <c r="AU5" i="28"/>
  <c r="AT5" i="28"/>
  <c r="AS5" i="28"/>
  <c r="AR5" i="28"/>
  <c r="AP5" i="28"/>
  <c r="AO5" i="28"/>
  <c r="AN5" i="28"/>
  <c r="AM5" i="28"/>
  <c r="AL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T5" i="28"/>
  <c r="S5" i="28"/>
  <c r="R5" i="28"/>
  <c r="Q5" i="28"/>
  <c r="P5" i="28"/>
  <c r="O5" i="28"/>
  <c r="N5" i="28"/>
  <c r="M5" i="28"/>
  <c r="L5" i="28"/>
  <c r="K5" i="28"/>
  <c r="I5" i="28"/>
  <c r="H5" i="28"/>
  <c r="F5" i="28"/>
  <c r="E5" i="28"/>
  <c r="C5" i="28"/>
  <c r="B5" i="28"/>
  <c r="BA4" i="28"/>
  <c r="AZ4" i="28"/>
  <c r="AY4" i="28"/>
  <c r="AX4" i="28"/>
  <c r="AW4" i="28"/>
  <c r="AV4" i="28"/>
  <c r="AU4" i="28"/>
  <c r="AT4" i="28"/>
  <c r="AS4" i="28"/>
  <c r="AR4" i="28"/>
  <c r="AP4" i="28"/>
  <c r="AO4" i="28"/>
  <c r="AN4" i="28"/>
  <c r="AM4" i="28"/>
  <c r="AL4" i="28"/>
  <c r="AK4" i="28"/>
  <c r="AJ4" i="28"/>
  <c r="AI4" i="28"/>
  <c r="AH4" i="28"/>
  <c r="AG4" i="28"/>
  <c r="AE4" i="28"/>
  <c r="AD4" i="28"/>
  <c r="AC4" i="28"/>
  <c r="AB4" i="28"/>
  <c r="AA4" i="28"/>
  <c r="Z4" i="28"/>
  <c r="Y4" i="28"/>
  <c r="X4" i="28"/>
  <c r="W4" i="28"/>
  <c r="V4" i="28"/>
  <c r="T4" i="28"/>
  <c r="S4" i="28"/>
  <c r="R4" i="28"/>
  <c r="Q4" i="28"/>
  <c r="P4" i="28"/>
  <c r="O4" i="28"/>
  <c r="N4" i="28"/>
  <c r="M4" i="28"/>
  <c r="L4" i="28"/>
  <c r="K4" i="28"/>
  <c r="I4" i="28"/>
  <c r="H4" i="28"/>
  <c r="F4" i="28"/>
  <c r="E4" i="28"/>
  <c r="C4" i="28"/>
  <c r="B4" i="28"/>
  <c r="BA3" i="28"/>
  <c r="AZ3" i="28"/>
  <c r="AY3" i="28"/>
  <c r="AX3" i="28"/>
  <c r="AW3" i="28"/>
  <c r="AV3" i="28"/>
  <c r="AU3" i="28"/>
  <c r="AT3" i="28"/>
  <c r="AS3" i="28"/>
  <c r="AR3" i="28"/>
  <c r="AP3" i="28"/>
  <c r="AO3" i="28"/>
  <c r="AN3" i="28"/>
  <c r="AM3" i="28"/>
  <c r="AL3" i="28"/>
  <c r="AK3" i="28"/>
  <c r="AJ3" i="28"/>
  <c r="AI3" i="28"/>
  <c r="AH3" i="28"/>
  <c r="AG3" i="28"/>
  <c r="AE3" i="28"/>
  <c r="AD3" i="28"/>
  <c r="AC3" i="28"/>
  <c r="AB3" i="28"/>
  <c r="AA3" i="28"/>
  <c r="Z3" i="28"/>
  <c r="Y3" i="28"/>
  <c r="X3" i="28"/>
  <c r="W3" i="28"/>
  <c r="V3" i="28"/>
  <c r="T3" i="28"/>
  <c r="S3" i="28"/>
  <c r="R3" i="28"/>
  <c r="Q3" i="28"/>
  <c r="P3" i="28"/>
  <c r="O3" i="28"/>
  <c r="N3" i="28"/>
  <c r="M3" i="28"/>
  <c r="L3" i="28"/>
  <c r="K3" i="28"/>
  <c r="I3" i="28"/>
  <c r="H3" i="28"/>
  <c r="F3" i="28"/>
  <c r="E3" i="28"/>
  <c r="C3" i="28"/>
  <c r="B3" i="28"/>
  <c r="BA2" i="28"/>
  <c r="AZ2" i="28"/>
  <c r="AY2" i="28"/>
  <c r="AX2" i="28"/>
  <c r="AW2" i="28"/>
  <c r="AV2" i="28"/>
  <c r="AU2" i="28"/>
  <c r="AT2" i="28"/>
  <c r="AS2" i="28"/>
  <c r="AR2" i="28"/>
  <c r="AP2" i="28"/>
  <c r="AO2" i="28"/>
  <c r="AN2" i="28"/>
  <c r="AM2" i="28"/>
  <c r="AL2" i="28"/>
  <c r="AK2" i="28"/>
  <c r="AJ2" i="28"/>
  <c r="AI2" i="28"/>
  <c r="AH2" i="28"/>
  <c r="AG2" i="28"/>
  <c r="AE2" i="28"/>
  <c r="AD2" i="28"/>
  <c r="AC2" i="28"/>
  <c r="AB2" i="28"/>
  <c r="AA2" i="28"/>
  <c r="Z2" i="28"/>
  <c r="Y2" i="28"/>
  <c r="X2" i="28"/>
  <c r="W2" i="28"/>
  <c r="V2" i="28"/>
  <c r="T2" i="28"/>
  <c r="S2" i="28"/>
  <c r="R2" i="28"/>
  <c r="Q2" i="28"/>
  <c r="P2" i="28"/>
  <c r="O2" i="28"/>
  <c r="N2" i="28"/>
  <c r="M2" i="28"/>
  <c r="L2" i="28"/>
  <c r="K2" i="28"/>
  <c r="I2" i="28"/>
  <c r="H2" i="28"/>
  <c r="F2" i="28"/>
  <c r="E2" i="28"/>
  <c r="C2" i="28"/>
  <c r="B2" i="28"/>
  <c r="AT6" i="27"/>
  <c r="AI32" i="27"/>
  <c r="AI31" i="27"/>
  <c r="AI30" i="27"/>
  <c r="AI29" i="27"/>
  <c r="AI28" i="27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6" i="27" s="1"/>
  <c r="AI8" i="27"/>
  <c r="AI5" i="27" s="1"/>
  <c r="BA6" i="27"/>
  <c r="AZ6" i="27"/>
  <c r="AY6" i="27"/>
  <c r="AX6" i="27"/>
  <c r="AW6" i="27"/>
  <c r="AU6" i="27"/>
  <c r="AS6" i="27"/>
  <c r="AR6" i="27"/>
  <c r="AP6" i="27"/>
  <c r="AO6" i="27"/>
  <c r="AN6" i="27"/>
  <c r="AM6" i="27"/>
  <c r="AL6" i="27"/>
  <c r="AJ6" i="27"/>
  <c r="AH6" i="27"/>
  <c r="AG6" i="27"/>
  <c r="AE6" i="27"/>
  <c r="AD6" i="27"/>
  <c r="AC6" i="27"/>
  <c r="AB6" i="27"/>
  <c r="AA6" i="27"/>
  <c r="Y6" i="27"/>
  <c r="X6" i="27"/>
  <c r="W6" i="27"/>
  <c r="V6" i="27"/>
  <c r="T6" i="27"/>
  <c r="S6" i="27"/>
  <c r="R6" i="27"/>
  <c r="Q6" i="27"/>
  <c r="P6" i="27"/>
  <c r="O6" i="27"/>
  <c r="N6" i="27"/>
  <c r="M6" i="27"/>
  <c r="L6" i="27"/>
  <c r="K6" i="27"/>
  <c r="I6" i="27"/>
  <c r="H6" i="27"/>
  <c r="F6" i="27"/>
  <c r="E6" i="27"/>
  <c r="C6" i="27"/>
  <c r="B6" i="27"/>
  <c r="BA5" i="27"/>
  <c r="AZ5" i="27"/>
  <c r="AY5" i="27"/>
  <c r="AX5" i="27"/>
  <c r="AW5" i="27"/>
  <c r="AU5" i="27"/>
  <c r="AS5" i="27"/>
  <c r="AR5" i="27"/>
  <c r="AP5" i="27"/>
  <c r="AO5" i="27"/>
  <c r="AN5" i="27"/>
  <c r="AM5" i="27"/>
  <c r="AL5" i="27"/>
  <c r="AJ5" i="27"/>
  <c r="AH5" i="27"/>
  <c r="AG5" i="27"/>
  <c r="AE5" i="27"/>
  <c r="AD5" i="27"/>
  <c r="AC5" i="27"/>
  <c r="AB5" i="27"/>
  <c r="AA5" i="27"/>
  <c r="Y5" i="27"/>
  <c r="X5" i="27"/>
  <c r="W5" i="27"/>
  <c r="V5" i="27"/>
  <c r="T5" i="27"/>
  <c r="S5" i="27"/>
  <c r="R5" i="27"/>
  <c r="Q5" i="27"/>
  <c r="P5" i="27"/>
  <c r="O5" i="27"/>
  <c r="N5" i="27"/>
  <c r="M5" i="27"/>
  <c r="L5" i="27"/>
  <c r="K5" i="27"/>
  <c r="I5" i="27"/>
  <c r="H5" i="27"/>
  <c r="F5" i="27"/>
  <c r="E5" i="27"/>
  <c r="C5" i="27"/>
  <c r="B5" i="27"/>
  <c r="BA4" i="27"/>
  <c r="AZ4" i="27"/>
  <c r="AY4" i="27"/>
  <c r="AX4" i="27"/>
  <c r="AW4" i="27"/>
  <c r="AV4" i="27"/>
  <c r="AU4" i="27"/>
  <c r="AS4" i="27"/>
  <c r="AR4" i="27"/>
  <c r="AP4" i="27"/>
  <c r="AO4" i="27"/>
  <c r="AN4" i="27"/>
  <c r="AM4" i="27"/>
  <c r="AL4" i="27"/>
  <c r="AK4" i="27"/>
  <c r="AJ4" i="27"/>
  <c r="AH4" i="27"/>
  <c r="AG4" i="27"/>
  <c r="AE4" i="27"/>
  <c r="AD4" i="27"/>
  <c r="AC4" i="27"/>
  <c r="AB4" i="27"/>
  <c r="AA4" i="27"/>
  <c r="Z4" i="27"/>
  <c r="Y4" i="27"/>
  <c r="X4" i="27"/>
  <c r="W4" i="27"/>
  <c r="V4" i="27"/>
  <c r="T4" i="27"/>
  <c r="S4" i="27"/>
  <c r="R4" i="27"/>
  <c r="Q4" i="27"/>
  <c r="P4" i="27"/>
  <c r="O4" i="27"/>
  <c r="N4" i="27"/>
  <c r="M4" i="27"/>
  <c r="L4" i="27"/>
  <c r="K4" i="27"/>
  <c r="I4" i="27"/>
  <c r="H4" i="27"/>
  <c r="F4" i="27"/>
  <c r="E4" i="27"/>
  <c r="C4" i="27"/>
  <c r="B4" i="27"/>
  <c r="BA3" i="27"/>
  <c r="AZ3" i="27"/>
  <c r="AY3" i="27"/>
  <c r="AX3" i="27"/>
  <c r="AW3" i="27"/>
  <c r="AV3" i="27"/>
  <c r="AU3" i="27"/>
  <c r="AS3" i="27"/>
  <c r="AR3" i="27"/>
  <c r="AP3" i="27"/>
  <c r="AO3" i="27"/>
  <c r="AN3" i="27"/>
  <c r="AM3" i="27"/>
  <c r="AL3" i="27"/>
  <c r="AK3" i="27"/>
  <c r="AJ3" i="27"/>
  <c r="AH3" i="27"/>
  <c r="AG3" i="27"/>
  <c r="AE3" i="27"/>
  <c r="AD3" i="27"/>
  <c r="AC3" i="27"/>
  <c r="AB3" i="27"/>
  <c r="AA3" i="27"/>
  <c r="Z3" i="27"/>
  <c r="Y3" i="27"/>
  <c r="X3" i="27"/>
  <c r="W3" i="27"/>
  <c r="V3" i="27"/>
  <c r="T3" i="27"/>
  <c r="S3" i="27"/>
  <c r="R3" i="27"/>
  <c r="Q3" i="27"/>
  <c r="P3" i="27"/>
  <c r="O3" i="27"/>
  <c r="N3" i="27"/>
  <c r="M3" i="27"/>
  <c r="L3" i="27"/>
  <c r="K3" i="27"/>
  <c r="I3" i="27"/>
  <c r="H3" i="27"/>
  <c r="F3" i="27"/>
  <c r="E3" i="27"/>
  <c r="C3" i="27"/>
  <c r="B3" i="27"/>
  <c r="BA2" i="27"/>
  <c r="AZ2" i="27"/>
  <c r="AY2" i="27"/>
  <c r="AX2" i="27"/>
  <c r="AW2" i="27"/>
  <c r="AV2" i="27"/>
  <c r="AU2" i="27"/>
  <c r="AS2" i="27"/>
  <c r="AR2" i="27"/>
  <c r="AP2" i="27"/>
  <c r="AO2" i="27"/>
  <c r="AN2" i="27"/>
  <c r="AM2" i="27"/>
  <c r="AL2" i="27"/>
  <c r="AK2" i="27"/>
  <c r="AJ2" i="27"/>
  <c r="AH2" i="27"/>
  <c r="AG2" i="27"/>
  <c r="AE2" i="27"/>
  <c r="AD2" i="27"/>
  <c r="AC2" i="27"/>
  <c r="AB2" i="27"/>
  <c r="AA2" i="27"/>
  <c r="Z2" i="27"/>
  <c r="Y2" i="27"/>
  <c r="X2" i="27"/>
  <c r="W2" i="27"/>
  <c r="V2" i="27"/>
  <c r="T2" i="27"/>
  <c r="S2" i="27"/>
  <c r="R2" i="27"/>
  <c r="Q2" i="27"/>
  <c r="P2" i="27"/>
  <c r="O2" i="27"/>
  <c r="N2" i="27"/>
  <c r="M2" i="27"/>
  <c r="L2" i="27"/>
  <c r="K2" i="27"/>
  <c r="I2" i="27"/>
  <c r="H2" i="27"/>
  <c r="F2" i="27"/>
  <c r="E2" i="27"/>
  <c r="C2" i="27"/>
  <c r="B2" i="27"/>
  <c r="BA6" i="26"/>
  <c r="AZ6" i="26"/>
  <c r="AY6" i="26"/>
  <c r="AX6" i="26"/>
  <c r="AW6" i="26"/>
  <c r="AU6" i="26"/>
  <c r="AT6" i="26"/>
  <c r="AS6" i="26"/>
  <c r="AR6" i="26"/>
  <c r="AP6" i="26"/>
  <c r="AO6" i="26"/>
  <c r="AN6" i="26"/>
  <c r="AM6" i="26"/>
  <c r="AL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T6" i="26"/>
  <c r="S6" i="26"/>
  <c r="R6" i="26"/>
  <c r="Q6" i="26"/>
  <c r="P6" i="26"/>
  <c r="O6" i="26"/>
  <c r="N6" i="26"/>
  <c r="M6" i="26"/>
  <c r="L6" i="26"/>
  <c r="K6" i="26"/>
  <c r="I6" i="26"/>
  <c r="H6" i="26"/>
  <c r="F6" i="26"/>
  <c r="E6" i="26"/>
  <c r="C6" i="26"/>
  <c r="B6" i="26"/>
  <c r="BA5" i="26"/>
  <c r="AZ5" i="26"/>
  <c r="AY5" i="26"/>
  <c r="AX5" i="26"/>
  <c r="AW5" i="26"/>
  <c r="AU5" i="26"/>
  <c r="AT5" i="26"/>
  <c r="AS5" i="26"/>
  <c r="AR5" i="26"/>
  <c r="AP5" i="26"/>
  <c r="AO5" i="26"/>
  <c r="AN5" i="26"/>
  <c r="AM5" i="26"/>
  <c r="AL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T5" i="26"/>
  <c r="S5" i="26"/>
  <c r="R5" i="26"/>
  <c r="Q5" i="26"/>
  <c r="P5" i="26"/>
  <c r="O5" i="26"/>
  <c r="N5" i="26"/>
  <c r="M5" i="26"/>
  <c r="L5" i="26"/>
  <c r="K5" i="26"/>
  <c r="I5" i="26"/>
  <c r="H5" i="26"/>
  <c r="F5" i="26"/>
  <c r="E5" i="26"/>
  <c r="C5" i="26"/>
  <c r="B5" i="26"/>
  <c r="BA4" i="26"/>
  <c r="AZ4" i="26"/>
  <c r="AY4" i="26"/>
  <c r="AX4" i="26"/>
  <c r="AW4" i="26"/>
  <c r="AV4" i="26"/>
  <c r="AU4" i="26"/>
  <c r="AT4" i="26"/>
  <c r="AS4" i="26"/>
  <c r="AR4" i="26"/>
  <c r="AP4" i="26"/>
  <c r="AO4" i="26"/>
  <c r="AN4" i="26"/>
  <c r="AM4" i="26"/>
  <c r="AL4" i="26"/>
  <c r="AK4" i="26"/>
  <c r="AJ4" i="26"/>
  <c r="AI4" i="26"/>
  <c r="AH4" i="26"/>
  <c r="AG4" i="26"/>
  <c r="AE4" i="26"/>
  <c r="AD4" i="26"/>
  <c r="AC4" i="26"/>
  <c r="AB4" i="26"/>
  <c r="AA4" i="26"/>
  <c r="Z4" i="26"/>
  <c r="Y4" i="26"/>
  <c r="X4" i="26"/>
  <c r="W4" i="26"/>
  <c r="V4" i="26"/>
  <c r="T4" i="26"/>
  <c r="S4" i="26"/>
  <c r="R4" i="26"/>
  <c r="Q4" i="26"/>
  <c r="P4" i="26"/>
  <c r="O4" i="26"/>
  <c r="N4" i="26"/>
  <c r="M4" i="26"/>
  <c r="L4" i="26"/>
  <c r="K4" i="26"/>
  <c r="I4" i="26"/>
  <c r="H4" i="26"/>
  <c r="F4" i="26"/>
  <c r="E4" i="26"/>
  <c r="C4" i="26"/>
  <c r="B4" i="26"/>
  <c r="BA3" i="26"/>
  <c r="AZ3" i="26"/>
  <c r="AY3" i="26"/>
  <c r="AX3" i="26"/>
  <c r="AW3" i="26"/>
  <c r="AV3" i="26"/>
  <c r="AU3" i="26"/>
  <c r="AT3" i="26"/>
  <c r="AS3" i="26"/>
  <c r="AR3" i="26"/>
  <c r="AP3" i="26"/>
  <c r="AO3" i="26"/>
  <c r="AN3" i="26"/>
  <c r="AM3" i="26"/>
  <c r="AL3" i="26"/>
  <c r="AK3" i="26"/>
  <c r="AJ3" i="26"/>
  <c r="AI3" i="26"/>
  <c r="AH3" i="26"/>
  <c r="AG3" i="26"/>
  <c r="AE3" i="26"/>
  <c r="AD3" i="26"/>
  <c r="AC3" i="26"/>
  <c r="AB3" i="26"/>
  <c r="AA3" i="26"/>
  <c r="Z3" i="26"/>
  <c r="Y3" i="26"/>
  <c r="X3" i="26"/>
  <c r="W3" i="26"/>
  <c r="V3" i="26"/>
  <c r="T3" i="26"/>
  <c r="S3" i="26"/>
  <c r="R3" i="26"/>
  <c r="Q3" i="26"/>
  <c r="P3" i="26"/>
  <c r="O3" i="26"/>
  <c r="N3" i="26"/>
  <c r="M3" i="26"/>
  <c r="L3" i="26"/>
  <c r="K3" i="26"/>
  <c r="I3" i="26"/>
  <c r="H3" i="26"/>
  <c r="F3" i="26"/>
  <c r="E3" i="26"/>
  <c r="C3" i="26"/>
  <c r="B3" i="26"/>
  <c r="BA2" i="26"/>
  <c r="AZ2" i="26"/>
  <c r="AY2" i="26"/>
  <c r="AX2" i="26"/>
  <c r="AW2" i="26"/>
  <c r="AV2" i="26"/>
  <c r="AU2" i="26"/>
  <c r="AT2" i="26"/>
  <c r="AS2" i="26"/>
  <c r="AR2" i="26"/>
  <c r="AP2" i="26"/>
  <c r="AO2" i="26"/>
  <c r="AN2" i="26"/>
  <c r="AM2" i="26"/>
  <c r="AL2" i="26"/>
  <c r="AK2" i="26"/>
  <c r="AJ2" i="26"/>
  <c r="AI2" i="26"/>
  <c r="AH2" i="26"/>
  <c r="AG2" i="26"/>
  <c r="AE2" i="26"/>
  <c r="AD2" i="26"/>
  <c r="AC2" i="26"/>
  <c r="AB2" i="26"/>
  <c r="AA2" i="26"/>
  <c r="Z2" i="26"/>
  <c r="Y2" i="26"/>
  <c r="X2" i="26"/>
  <c r="W2" i="26"/>
  <c r="V2" i="26"/>
  <c r="T2" i="26"/>
  <c r="S2" i="26"/>
  <c r="R2" i="26"/>
  <c r="Q2" i="26"/>
  <c r="P2" i="26"/>
  <c r="O2" i="26"/>
  <c r="N2" i="26"/>
  <c r="M2" i="26"/>
  <c r="L2" i="26"/>
  <c r="K2" i="26"/>
  <c r="I2" i="26"/>
  <c r="H2" i="26"/>
  <c r="F2" i="26"/>
  <c r="E2" i="26"/>
  <c r="C2" i="26"/>
  <c r="B2" i="26"/>
  <c r="BA6" i="25"/>
  <c r="AZ6" i="25"/>
  <c r="AY6" i="25"/>
  <c r="AX6" i="25"/>
  <c r="AW6" i="25"/>
  <c r="AU6" i="25"/>
  <c r="AT6" i="25"/>
  <c r="AS6" i="25"/>
  <c r="AR6" i="25"/>
  <c r="AP6" i="25"/>
  <c r="AO6" i="25"/>
  <c r="AN6" i="25"/>
  <c r="AM6" i="25"/>
  <c r="AL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T6" i="25"/>
  <c r="S6" i="25"/>
  <c r="R6" i="25"/>
  <c r="Q6" i="25"/>
  <c r="P6" i="25"/>
  <c r="O6" i="25"/>
  <c r="N6" i="25"/>
  <c r="M6" i="25"/>
  <c r="L6" i="25"/>
  <c r="K6" i="25"/>
  <c r="I6" i="25"/>
  <c r="H6" i="25"/>
  <c r="F6" i="25"/>
  <c r="E6" i="25"/>
  <c r="C6" i="25"/>
  <c r="B6" i="25"/>
  <c r="BA5" i="25"/>
  <c r="AZ5" i="25"/>
  <c r="AY5" i="25"/>
  <c r="AX5" i="25"/>
  <c r="AW5" i="25"/>
  <c r="AU5" i="25"/>
  <c r="AT5" i="25"/>
  <c r="AS5" i="25"/>
  <c r="AR5" i="25"/>
  <c r="AP5" i="25"/>
  <c r="AO5" i="25"/>
  <c r="AN5" i="25"/>
  <c r="AM5" i="25"/>
  <c r="AL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T5" i="25"/>
  <c r="S5" i="25"/>
  <c r="R5" i="25"/>
  <c r="Q5" i="25"/>
  <c r="P5" i="25"/>
  <c r="O5" i="25"/>
  <c r="N5" i="25"/>
  <c r="M5" i="25"/>
  <c r="L5" i="25"/>
  <c r="K5" i="25"/>
  <c r="I5" i="25"/>
  <c r="H5" i="25"/>
  <c r="F5" i="25"/>
  <c r="E5" i="25"/>
  <c r="C5" i="25"/>
  <c r="B5" i="25"/>
  <c r="BA4" i="25"/>
  <c r="AZ4" i="25"/>
  <c r="AY4" i="25"/>
  <c r="AX4" i="25"/>
  <c r="AW4" i="25"/>
  <c r="AV4" i="25"/>
  <c r="AU4" i="25"/>
  <c r="AT4" i="25"/>
  <c r="AS4" i="25"/>
  <c r="AR4" i="25"/>
  <c r="AP4" i="25"/>
  <c r="AO4" i="25"/>
  <c r="AN4" i="25"/>
  <c r="AM4" i="25"/>
  <c r="AL4" i="25"/>
  <c r="AK4" i="25"/>
  <c r="AJ4" i="25"/>
  <c r="AI4" i="25"/>
  <c r="AH4" i="25"/>
  <c r="AG4" i="25"/>
  <c r="AE4" i="25"/>
  <c r="AD4" i="25"/>
  <c r="AC4" i="25"/>
  <c r="AB4" i="25"/>
  <c r="AA4" i="25"/>
  <c r="Z4" i="25"/>
  <c r="Y4" i="25"/>
  <c r="X4" i="25"/>
  <c r="W4" i="25"/>
  <c r="V4" i="25"/>
  <c r="T4" i="25"/>
  <c r="S4" i="25"/>
  <c r="R4" i="25"/>
  <c r="Q4" i="25"/>
  <c r="P4" i="25"/>
  <c r="O4" i="25"/>
  <c r="N4" i="25"/>
  <c r="M4" i="25"/>
  <c r="L4" i="25"/>
  <c r="K4" i="25"/>
  <c r="I4" i="25"/>
  <c r="H4" i="25"/>
  <c r="F4" i="25"/>
  <c r="E4" i="25"/>
  <c r="C4" i="25"/>
  <c r="B4" i="25"/>
  <c r="BA3" i="25"/>
  <c r="AZ3" i="25"/>
  <c r="AY3" i="25"/>
  <c r="AX3" i="25"/>
  <c r="AW3" i="25"/>
  <c r="AV3" i="25"/>
  <c r="AU3" i="25"/>
  <c r="AT3" i="25"/>
  <c r="AS3" i="25"/>
  <c r="AR3" i="25"/>
  <c r="AP3" i="25"/>
  <c r="AO3" i="25"/>
  <c r="AN3" i="25"/>
  <c r="AM3" i="25"/>
  <c r="AL3" i="25"/>
  <c r="AK3" i="25"/>
  <c r="AJ3" i="25"/>
  <c r="AI3" i="25"/>
  <c r="AH3" i="25"/>
  <c r="AG3" i="25"/>
  <c r="AE3" i="25"/>
  <c r="AD3" i="25"/>
  <c r="AC3" i="25"/>
  <c r="AB3" i="25"/>
  <c r="AA3" i="25"/>
  <c r="Z3" i="25"/>
  <c r="Y3" i="25"/>
  <c r="X3" i="25"/>
  <c r="W3" i="25"/>
  <c r="V3" i="25"/>
  <c r="T3" i="25"/>
  <c r="S3" i="25"/>
  <c r="R3" i="25"/>
  <c r="Q3" i="25"/>
  <c r="P3" i="25"/>
  <c r="O3" i="25"/>
  <c r="N3" i="25"/>
  <c r="M3" i="25"/>
  <c r="L3" i="25"/>
  <c r="K3" i="25"/>
  <c r="I3" i="25"/>
  <c r="H3" i="25"/>
  <c r="F3" i="25"/>
  <c r="E3" i="25"/>
  <c r="C3" i="25"/>
  <c r="B3" i="25"/>
  <c r="BA2" i="25"/>
  <c r="AZ2" i="25"/>
  <c r="AY2" i="25"/>
  <c r="AX2" i="25"/>
  <c r="AW2" i="25"/>
  <c r="AV2" i="25"/>
  <c r="AU2" i="25"/>
  <c r="AT2" i="25"/>
  <c r="AS2" i="25"/>
  <c r="AR2" i="25"/>
  <c r="AP2" i="25"/>
  <c r="AO2" i="25"/>
  <c r="AN2" i="25"/>
  <c r="AM2" i="25"/>
  <c r="AL2" i="25"/>
  <c r="AK2" i="25"/>
  <c r="AJ2" i="25"/>
  <c r="AI2" i="25"/>
  <c r="AH2" i="25"/>
  <c r="AG2" i="25"/>
  <c r="AE2" i="25"/>
  <c r="AD2" i="25"/>
  <c r="AC2" i="25"/>
  <c r="AB2" i="25"/>
  <c r="AA2" i="25"/>
  <c r="Z2" i="25"/>
  <c r="Y2" i="25"/>
  <c r="X2" i="25"/>
  <c r="W2" i="25"/>
  <c r="V2" i="25"/>
  <c r="T2" i="25"/>
  <c r="S2" i="25"/>
  <c r="R2" i="25"/>
  <c r="Q2" i="25"/>
  <c r="P2" i="25"/>
  <c r="O2" i="25"/>
  <c r="N2" i="25"/>
  <c r="M2" i="25"/>
  <c r="L2" i="25"/>
  <c r="K2" i="25"/>
  <c r="I2" i="25"/>
  <c r="H2" i="25"/>
  <c r="F2" i="25"/>
  <c r="E2" i="25"/>
  <c r="C2" i="25"/>
  <c r="B2" i="25"/>
  <c r="BA6" i="24"/>
  <c r="AZ6" i="24"/>
  <c r="AY6" i="24"/>
  <c r="AX6" i="24"/>
  <c r="AW6" i="24"/>
  <c r="AU6" i="24"/>
  <c r="AT6" i="24"/>
  <c r="AS6" i="24"/>
  <c r="AR6" i="24"/>
  <c r="AP6" i="24"/>
  <c r="AO6" i="24"/>
  <c r="AN6" i="24"/>
  <c r="AM6" i="24"/>
  <c r="AL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T6" i="24"/>
  <c r="S6" i="24"/>
  <c r="R6" i="24"/>
  <c r="Q6" i="24"/>
  <c r="P6" i="24"/>
  <c r="O6" i="24"/>
  <c r="N6" i="24"/>
  <c r="M6" i="24"/>
  <c r="L6" i="24"/>
  <c r="K6" i="24"/>
  <c r="I6" i="24"/>
  <c r="H6" i="24"/>
  <c r="F6" i="24"/>
  <c r="E6" i="24"/>
  <c r="C6" i="24"/>
  <c r="B6" i="24"/>
  <c r="BA5" i="24"/>
  <c r="AZ5" i="24"/>
  <c r="AY5" i="24"/>
  <c r="AX5" i="24"/>
  <c r="AW5" i="24"/>
  <c r="AU5" i="24"/>
  <c r="AT5" i="24"/>
  <c r="AS5" i="24"/>
  <c r="AR5" i="24"/>
  <c r="AP5" i="24"/>
  <c r="AO5" i="24"/>
  <c r="AN5" i="24"/>
  <c r="AM5" i="24"/>
  <c r="AL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T5" i="24"/>
  <c r="S5" i="24"/>
  <c r="R5" i="24"/>
  <c r="Q5" i="24"/>
  <c r="P5" i="24"/>
  <c r="O5" i="24"/>
  <c r="N5" i="24"/>
  <c r="M5" i="24"/>
  <c r="L5" i="24"/>
  <c r="K5" i="24"/>
  <c r="I5" i="24"/>
  <c r="H5" i="24"/>
  <c r="F5" i="24"/>
  <c r="E5" i="24"/>
  <c r="C5" i="24"/>
  <c r="B5" i="24"/>
  <c r="BA4" i="24"/>
  <c r="AZ4" i="24"/>
  <c r="AY4" i="24"/>
  <c r="AX4" i="24"/>
  <c r="AW4" i="24"/>
  <c r="AV4" i="24"/>
  <c r="AU4" i="24"/>
  <c r="AT4" i="24"/>
  <c r="AS4" i="24"/>
  <c r="AR4" i="24"/>
  <c r="AP4" i="24"/>
  <c r="AO4" i="24"/>
  <c r="AN4" i="24"/>
  <c r="AM4" i="24"/>
  <c r="AL4" i="24"/>
  <c r="AK4" i="24"/>
  <c r="AJ4" i="24"/>
  <c r="AI4" i="24"/>
  <c r="AH4" i="24"/>
  <c r="AG4" i="24"/>
  <c r="AE4" i="24"/>
  <c r="AD4" i="24"/>
  <c r="AC4" i="24"/>
  <c r="AB4" i="24"/>
  <c r="AA4" i="24"/>
  <c r="Z4" i="24"/>
  <c r="Y4" i="24"/>
  <c r="X4" i="24"/>
  <c r="W4" i="24"/>
  <c r="V4" i="24"/>
  <c r="T4" i="24"/>
  <c r="S4" i="24"/>
  <c r="R4" i="24"/>
  <c r="Q4" i="24"/>
  <c r="P4" i="24"/>
  <c r="O4" i="24"/>
  <c r="N4" i="24"/>
  <c r="M4" i="24"/>
  <c r="L4" i="24"/>
  <c r="K4" i="24"/>
  <c r="I4" i="24"/>
  <c r="H4" i="24"/>
  <c r="F4" i="24"/>
  <c r="E4" i="24"/>
  <c r="C4" i="24"/>
  <c r="B4" i="24"/>
  <c r="BA3" i="24"/>
  <c r="AZ3" i="24"/>
  <c r="AY3" i="24"/>
  <c r="AX3" i="24"/>
  <c r="AW3" i="24"/>
  <c r="AV3" i="24"/>
  <c r="AU3" i="24"/>
  <c r="AT3" i="24"/>
  <c r="AS3" i="24"/>
  <c r="AR3" i="24"/>
  <c r="AP3" i="24"/>
  <c r="AO3" i="24"/>
  <c r="AN3" i="24"/>
  <c r="AM3" i="24"/>
  <c r="AL3" i="24"/>
  <c r="AK3" i="24"/>
  <c r="AJ3" i="24"/>
  <c r="AI3" i="24"/>
  <c r="AH3" i="24"/>
  <c r="AG3" i="24"/>
  <c r="AE3" i="24"/>
  <c r="AD3" i="24"/>
  <c r="AC3" i="24"/>
  <c r="AB3" i="24"/>
  <c r="AA3" i="24"/>
  <c r="Z3" i="24"/>
  <c r="Y3" i="24"/>
  <c r="X3" i="24"/>
  <c r="W3" i="24"/>
  <c r="V3" i="24"/>
  <c r="T3" i="24"/>
  <c r="S3" i="24"/>
  <c r="R3" i="24"/>
  <c r="Q3" i="24"/>
  <c r="P3" i="24"/>
  <c r="O3" i="24"/>
  <c r="N3" i="24"/>
  <c r="M3" i="24"/>
  <c r="L3" i="24"/>
  <c r="K3" i="24"/>
  <c r="I3" i="24"/>
  <c r="H3" i="24"/>
  <c r="F3" i="24"/>
  <c r="E3" i="24"/>
  <c r="C3" i="24"/>
  <c r="B3" i="24"/>
  <c r="BA2" i="24"/>
  <c r="AZ2" i="24"/>
  <c r="AY2" i="24"/>
  <c r="AX2" i="24"/>
  <c r="AW2" i="24"/>
  <c r="AV2" i="24"/>
  <c r="AU2" i="24"/>
  <c r="AT2" i="24"/>
  <c r="AS2" i="24"/>
  <c r="AR2" i="24"/>
  <c r="AP2" i="24"/>
  <c r="AO2" i="24"/>
  <c r="AN2" i="24"/>
  <c r="AM2" i="24"/>
  <c r="AL2" i="24"/>
  <c r="AK2" i="24"/>
  <c r="AJ2" i="24"/>
  <c r="AI2" i="24"/>
  <c r="AH2" i="24"/>
  <c r="AG2" i="24"/>
  <c r="AE2" i="24"/>
  <c r="AD2" i="24"/>
  <c r="AC2" i="24"/>
  <c r="AB2" i="24"/>
  <c r="AA2" i="24"/>
  <c r="Z2" i="24"/>
  <c r="Y2" i="24"/>
  <c r="X2" i="24"/>
  <c r="W2" i="24"/>
  <c r="V2" i="24"/>
  <c r="T2" i="24"/>
  <c r="S2" i="24"/>
  <c r="R2" i="24"/>
  <c r="Q2" i="24"/>
  <c r="P2" i="24"/>
  <c r="O2" i="24"/>
  <c r="N2" i="24"/>
  <c r="M2" i="24"/>
  <c r="L2" i="24"/>
  <c r="K2" i="24"/>
  <c r="I2" i="24"/>
  <c r="H2" i="24"/>
  <c r="F2" i="24"/>
  <c r="E2" i="24"/>
  <c r="C2" i="24"/>
  <c r="B2" i="24"/>
  <c r="BA6" i="23"/>
  <c r="AZ6" i="23"/>
  <c r="AY6" i="23"/>
  <c r="AX6" i="23"/>
  <c r="AW6" i="23"/>
  <c r="AU6" i="23"/>
  <c r="AT6" i="23"/>
  <c r="AS6" i="23"/>
  <c r="AR6" i="23"/>
  <c r="AP6" i="23"/>
  <c r="AO6" i="23"/>
  <c r="AN6" i="23"/>
  <c r="AM6" i="23"/>
  <c r="AL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T6" i="23"/>
  <c r="S6" i="23"/>
  <c r="R6" i="23"/>
  <c r="Q6" i="23"/>
  <c r="P6" i="23"/>
  <c r="O6" i="23"/>
  <c r="N6" i="23"/>
  <c r="M6" i="23"/>
  <c r="L6" i="23"/>
  <c r="K6" i="23"/>
  <c r="I6" i="23"/>
  <c r="H6" i="23"/>
  <c r="F6" i="23"/>
  <c r="E6" i="23"/>
  <c r="C6" i="23"/>
  <c r="B6" i="23"/>
  <c r="BA5" i="23"/>
  <c r="AZ5" i="23"/>
  <c r="AY5" i="23"/>
  <c r="AX5" i="23"/>
  <c r="AW5" i="23"/>
  <c r="AU5" i="23"/>
  <c r="AT5" i="23"/>
  <c r="AS5" i="23"/>
  <c r="AR5" i="23"/>
  <c r="AP5" i="23"/>
  <c r="AO5" i="23"/>
  <c r="AN5" i="23"/>
  <c r="AM5" i="23"/>
  <c r="AL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T5" i="23"/>
  <c r="S5" i="23"/>
  <c r="R5" i="23"/>
  <c r="Q5" i="23"/>
  <c r="P5" i="23"/>
  <c r="O5" i="23"/>
  <c r="N5" i="23"/>
  <c r="M5" i="23"/>
  <c r="L5" i="23"/>
  <c r="K5" i="23"/>
  <c r="I5" i="23"/>
  <c r="H5" i="23"/>
  <c r="F5" i="23"/>
  <c r="E5" i="23"/>
  <c r="C5" i="23"/>
  <c r="B5" i="23"/>
  <c r="BA4" i="23"/>
  <c r="AZ4" i="23"/>
  <c r="AY4" i="23"/>
  <c r="AX4" i="23"/>
  <c r="AW4" i="23"/>
  <c r="AV4" i="23"/>
  <c r="AU4" i="23"/>
  <c r="AT4" i="23"/>
  <c r="AS4" i="23"/>
  <c r="AR4" i="23"/>
  <c r="AP4" i="23"/>
  <c r="AO4" i="23"/>
  <c r="AN4" i="23"/>
  <c r="AM4" i="23"/>
  <c r="AL4" i="23"/>
  <c r="AK4" i="23"/>
  <c r="AJ4" i="23"/>
  <c r="AI4" i="23"/>
  <c r="AH4" i="23"/>
  <c r="AG4" i="23"/>
  <c r="AE4" i="23"/>
  <c r="AD4" i="23"/>
  <c r="AC4" i="23"/>
  <c r="AB4" i="23"/>
  <c r="AA4" i="23"/>
  <c r="Z4" i="23"/>
  <c r="Y4" i="23"/>
  <c r="X4" i="23"/>
  <c r="W4" i="23"/>
  <c r="V4" i="23"/>
  <c r="T4" i="23"/>
  <c r="S4" i="23"/>
  <c r="R4" i="23"/>
  <c r="Q4" i="23"/>
  <c r="P4" i="23"/>
  <c r="O4" i="23"/>
  <c r="N4" i="23"/>
  <c r="M4" i="23"/>
  <c r="L4" i="23"/>
  <c r="K4" i="23"/>
  <c r="I4" i="23"/>
  <c r="H4" i="23"/>
  <c r="F4" i="23"/>
  <c r="E4" i="23"/>
  <c r="C4" i="23"/>
  <c r="B4" i="23"/>
  <c r="BA3" i="23"/>
  <c r="AZ3" i="23"/>
  <c r="AY3" i="23"/>
  <c r="AX3" i="23"/>
  <c r="AW3" i="23"/>
  <c r="AV3" i="23"/>
  <c r="AU3" i="23"/>
  <c r="AT3" i="23"/>
  <c r="AS3" i="23"/>
  <c r="AR3" i="23"/>
  <c r="AP3" i="23"/>
  <c r="AO3" i="23"/>
  <c r="AN3" i="23"/>
  <c r="AM3" i="23"/>
  <c r="AL3" i="23"/>
  <c r="AK3" i="23"/>
  <c r="AJ3" i="23"/>
  <c r="AI3" i="23"/>
  <c r="AH3" i="23"/>
  <c r="AG3" i="23"/>
  <c r="AE3" i="23"/>
  <c r="AD3" i="23"/>
  <c r="AC3" i="23"/>
  <c r="AB3" i="23"/>
  <c r="AA3" i="23"/>
  <c r="Z3" i="23"/>
  <c r="Y3" i="23"/>
  <c r="X3" i="23"/>
  <c r="W3" i="23"/>
  <c r="V3" i="23"/>
  <c r="T3" i="23"/>
  <c r="S3" i="23"/>
  <c r="R3" i="23"/>
  <c r="Q3" i="23"/>
  <c r="P3" i="23"/>
  <c r="O3" i="23"/>
  <c r="N3" i="23"/>
  <c r="M3" i="23"/>
  <c r="L3" i="23"/>
  <c r="K3" i="23"/>
  <c r="I3" i="23"/>
  <c r="H3" i="23"/>
  <c r="F3" i="23"/>
  <c r="E3" i="23"/>
  <c r="C3" i="23"/>
  <c r="B3" i="23"/>
  <c r="BA2" i="23"/>
  <c r="AZ2" i="23"/>
  <c r="AY2" i="23"/>
  <c r="AX2" i="23"/>
  <c r="AW2" i="23"/>
  <c r="AV2" i="23"/>
  <c r="AU2" i="23"/>
  <c r="AT2" i="23"/>
  <c r="AS2" i="23"/>
  <c r="AR2" i="23"/>
  <c r="AP2" i="23"/>
  <c r="AO2" i="23"/>
  <c r="AN2" i="23"/>
  <c r="AM2" i="23"/>
  <c r="AL2" i="23"/>
  <c r="AK2" i="23"/>
  <c r="AJ2" i="23"/>
  <c r="AI2" i="23"/>
  <c r="AH2" i="23"/>
  <c r="AG2" i="23"/>
  <c r="AE2" i="23"/>
  <c r="AD2" i="23"/>
  <c r="AC2" i="23"/>
  <c r="AB2" i="23"/>
  <c r="AA2" i="23"/>
  <c r="Z2" i="23"/>
  <c r="Y2" i="23"/>
  <c r="X2" i="23"/>
  <c r="W2" i="23"/>
  <c r="V2" i="23"/>
  <c r="T2" i="23"/>
  <c r="S2" i="23"/>
  <c r="R2" i="23"/>
  <c r="Q2" i="23"/>
  <c r="P2" i="23"/>
  <c r="O2" i="23"/>
  <c r="N2" i="23"/>
  <c r="M2" i="23"/>
  <c r="L2" i="23"/>
  <c r="K2" i="23"/>
  <c r="I2" i="23"/>
  <c r="H2" i="23"/>
  <c r="F2" i="23"/>
  <c r="E2" i="23"/>
  <c r="C2" i="23"/>
  <c r="B2" i="23"/>
  <c r="BA6" i="22"/>
  <c r="AZ6" i="22"/>
  <c r="AY6" i="22"/>
  <c r="AX6" i="22"/>
  <c r="AW6" i="22"/>
  <c r="AU6" i="22"/>
  <c r="AT6" i="22"/>
  <c r="AS6" i="22"/>
  <c r="AR6" i="22"/>
  <c r="AP6" i="22"/>
  <c r="AO6" i="22"/>
  <c r="AN6" i="22"/>
  <c r="AM6" i="22"/>
  <c r="AL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T6" i="22"/>
  <c r="S6" i="22"/>
  <c r="R6" i="22"/>
  <c r="Q6" i="22"/>
  <c r="P6" i="22"/>
  <c r="O6" i="22"/>
  <c r="N6" i="22"/>
  <c r="M6" i="22"/>
  <c r="L6" i="22"/>
  <c r="K6" i="22"/>
  <c r="I6" i="22"/>
  <c r="H6" i="22"/>
  <c r="F6" i="22"/>
  <c r="E6" i="22"/>
  <c r="C6" i="22"/>
  <c r="B6" i="22"/>
  <c r="BA5" i="22"/>
  <c r="AZ5" i="22"/>
  <c r="AY5" i="22"/>
  <c r="AX5" i="22"/>
  <c r="AW5" i="22"/>
  <c r="AU5" i="22"/>
  <c r="AT5" i="22"/>
  <c r="AS5" i="22"/>
  <c r="AR5" i="22"/>
  <c r="AP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O5" i="22"/>
  <c r="N5" i="22"/>
  <c r="M5" i="22"/>
  <c r="L5" i="22"/>
  <c r="K5" i="22"/>
  <c r="I5" i="22"/>
  <c r="H5" i="22"/>
  <c r="F5" i="22"/>
  <c r="E5" i="22"/>
  <c r="C5" i="22"/>
  <c r="B5" i="22"/>
  <c r="BA4" i="22"/>
  <c r="AZ4" i="22"/>
  <c r="AY4" i="22"/>
  <c r="AX4" i="22"/>
  <c r="AW4" i="22"/>
  <c r="AV4" i="22"/>
  <c r="AU4" i="22"/>
  <c r="AT4" i="22"/>
  <c r="AS4" i="22"/>
  <c r="AR4" i="22"/>
  <c r="AP4" i="22"/>
  <c r="AO4" i="22"/>
  <c r="AN4" i="22"/>
  <c r="AM4" i="22"/>
  <c r="AL4" i="22"/>
  <c r="AK4" i="22"/>
  <c r="AJ4" i="22"/>
  <c r="AI4" i="22"/>
  <c r="AH4" i="22"/>
  <c r="AG4" i="22"/>
  <c r="AE4" i="22"/>
  <c r="AD4" i="22"/>
  <c r="AC4" i="22"/>
  <c r="AB4" i="22"/>
  <c r="AA4" i="22"/>
  <c r="Z4" i="22"/>
  <c r="Y4" i="22"/>
  <c r="X4" i="22"/>
  <c r="W4" i="22"/>
  <c r="V4" i="22"/>
  <c r="T4" i="22"/>
  <c r="S4" i="22"/>
  <c r="R4" i="22"/>
  <c r="Q4" i="22"/>
  <c r="P4" i="22"/>
  <c r="O4" i="22"/>
  <c r="N4" i="22"/>
  <c r="M4" i="22"/>
  <c r="L4" i="22"/>
  <c r="K4" i="22"/>
  <c r="I4" i="22"/>
  <c r="H4" i="22"/>
  <c r="F4" i="22"/>
  <c r="E4" i="22"/>
  <c r="C4" i="22"/>
  <c r="B4" i="22"/>
  <c r="BA3" i="22"/>
  <c r="AZ3" i="22"/>
  <c r="AY3" i="22"/>
  <c r="AX3" i="22"/>
  <c r="AW3" i="22"/>
  <c r="AV3" i="22"/>
  <c r="AU3" i="22"/>
  <c r="AT3" i="22"/>
  <c r="AS3" i="22"/>
  <c r="AR3" i="22"/>
  <c r="AP3" i="22"/>
  <c r="AO3" i="22"/>
  <c r="AN3" i="22"/>
  <c r="AM3" i="22"/>
  <c r="AL3" i="22"/>
  <c r="AK3" i="22"/>
  <c r="AJ3" i="22"/>
  <c r="AI3" i="22"/>
  <c r="AH3" i="22"/>
  <c r="AG3" i="22"/>
  <c r="AE3" i="22"/>
  <c r="AD3" i="22"/>
  <c r="AC3" i="22"/>
  <c r="AB3" i="22"/>
  <c r="AA3" i="22"/>
  <c r="Z3" i="22"/>
  <c r="Y3" i="22"/>
  <c r="X3" i="22"/>
  <c r="W3" i="22"/>
  <c r="V3" i="22"/>
  <c r="T3" i="22"/>
  <c r="S3" i="22"/>
  <c r="R3" i="22"/>
  <c r="Q3" i="22"/>
  <c r="P3" i="22"/>
  <c r="O3" i="22"/>
  <c r="N3" i="22"/>
  <c r="M3" i="22"/>
  <c r="L3" i="22"/>
  <c r="K3" i="22"/>
  <c r="I3" i="22"/>
  <c r="H3" i="22"/>
  <c r="F3" i="22"/>
  <c r="E3" i="22"/>
  <c r="C3" i="22"/>
  <c r="B3" i="22"/>
  <c r="BA2" i="22"/>
  <c r="AZ2" i="22"/>
  <c r="AY2" i="22"/>
  <c r="AX2" i="22"/>
  <c r="AW2" i="22"/>
  <c r="AV2" i="22"/>
  <c r="AU2" i="22"/>
  <c r="AT2" i="22"/>
  <c r="AS2" i="22"/>
  <c r="AR2" i="22"/>
  <c r="AP2" i="22"/>
  <c r="AO2" i="22"/>
  <c r="AN2" i="22"/>
  <c r="AM2" i="22"/>
  <c r="AL2" i="22"/>
  <c r="AK2" i="22"/>
  <c r="AJ2" i="22"/>
  <c r="AI2" i="22"/>
  <c r="AH2" i="22"/>
  <c r="AG2" i="22"/>
  <c r="AE2" i="22"/>
  <c r="AD2" i="22"/>
  <c r="AC2" i="22"/>
  <c r="AB2" i="22"/>
  <c r="AA2" i="22"/>
  <c r="Z2" i="22"/>
  <c r="Y2" i="22"/>
  <c r="X2" i="22"/>
  <c r="W2" i="22"/>
  <c r="V2" i="22"/>
  <c r="T2" i="22"/>
  <c r="S2" i="22"/>
  <c r="R2" i="22"/>
  <c r="Q2" i="22"/>
  <c r="P2" i="22"/>
  <c r="O2" i="22"/>
  <c r="N2" i="22"/>
  <c r="M2" i="22"/>
  <c r="L2" i="22"/>
  <c r="K2" i="22"/>
  <c r="I2" i="22"/>
  <c r="H2" i="22"/>
  <c r="F2" i="22"/>
  <c r="E2" i="22"/>
  <c r="C2" i="22"/>
  <c r="B2" i="22"/>
  <c r="BA6" i="21"/>
  <c r="AZ6" i="21"/>
  <c r="AY6" i="21"/>
  <c r="AX6" i="21"/>
  <c r="AW6" i="21"/>
  <c r="AU6" i="21"/>
  <c r="AT6" i="21"/>
  <c r="AS6" i="21"/>
  <c r="AR6" i="21"/>
  <c r="AP6" i="21"/>
  <c r="AO6" i="21"/>
  <c r="AN6" i="21"/>
  <c r="AM6" i="21"/>
  <c r="AL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T6" i="21"/>
  <c r="S6" i="21"/>
  <c r="R6" i="21"/>
  <c r="Q6" i="21"/>
  <c r="P6" i="21"/>
  <c r="O6" i="21"/>
  <c r="N6" i="21"/>
  <c r="M6" i="21"/>
  <c r="L6" i="21"/>
  <c r="K6" i="21"/>
  <c r="I6" i="21"/>
  <c r="H6" i="21"/>
  <c r="F6" i="21"/>
  <c r="E6" i="21"/>
  <c r="C6" i="21"/>
  <c r="B6" i="21"/>
  <c r="BA5" i="21"/>
  <c r="AZ5" i="21"/>
  <c r="AY5" i="21"/>
  <c r="AX5" i="21"/>
  <c r="AW5" i="21"/>
  <c r="AU5" i="21"/>
  <c r="AT5" i="21"/>
  <c r="AS5" i="21"/>
  <c r="AR5" i="21"/>
  <c r="AP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O5" i="21"/>
  <c r="N5" i="21"/>
  <c r="M5" i="21"/>
  <c r="L5" i="21"/>
  <c r="K5" i="21"/>
  <c r="I5" i="21"/>
  <c r="H5" i="21"/>
  <c r="F5" i="21"/>
  <c r="E5" i="21"/>
  <c r="C5" i="21"/>
  <c r="B5" i="21"/>
  <c r="BA4" i="21"/>
  <c r="AZ4" i="21"/>
  <c r="AY4" i="21"/>
  <c r="AX4" i="21"/>
  <c r="AW4" i="21"/>
  <c r="AV4" i="21"/>
  <c r="AU4" i="21"/>
  <c r="AT4" i="21"/>
  <c r="AS4" i="21"/>
  <c r="AR4" i="21"/>
  <c r="AP4" i="21"/>
  <c r="AO4" i="21"/>
  <c r="AN4" i="21"/>
  <c r="AM4" i="21"/>
  <c r="AL4" i="21"/>
  <c r="AK4" i="21"/>
  <c r="AJ4" i="21"/>
  <c r="AI4" i="21"/>
  <c r="AH4" i="21"/>
  <c r="AG4" i="21"/>
  <c r="AE4" i="21"/>
  <c r="AD4" i="21"/>
  <c r="AC4" i="21"/>
  <c r="AB4" i="21"/>
  <c r="AA4" i="21"/>
  <c r="Z4" i="21"/>
  <c r="Y4" i="21"/>
  <c r="X4" i="21"/>
  <c r="W4" i="21"/>
  <c r="V4" i="21"/>
  <c r="T4" i="21"/>
  <c r="S4" i="21"/>
  <c r="R4" i="21"/>
  <c r="Q4" i="21"/>
  <c r="P4" i="21"/>
  <c r="O4" i="21"/>
  <c r="N4" i="21"/>
  <c r="M4" i="21"/>
  <c r="L4" i="21"/>
  <c r="K4" i="21"/>
  <c r="I4" i="21"/>
  <c r="H4" i="21"/>
  <c r="F4" i="21"/>
  <c r="E4" i="21"/>
  <c r="C4" i="21"/>
  <c r="B4" i="21"/>
  <c r="BA3" i="21"/>
  <c r="AZ3" i="21"/>
  <c r="AY3" i="21"/>
  <c r="AX3" i="21"/>
  <c r="AW3" i="21"/>
  <c r="AV3" i="21"/>
  <c r="AU3" i="21"/>
  <c r="AT3" i="21"/>
  <c r="AS3" i="21"/>
  <c r="AR3" i="21"/>
  <c r="AP3" i="21"/>
  <c r="AO3" i="21"/>
  <c r="AN3" i="21"/>
  <c r="AM3" i="21"/>
  <c r="AL3" i="21"/>
  <c r="AK3" i="21"/>
  <c r="AJ3" i="21"/>
  <c r="AI3" i="21"/>
  <c r="AH3" i="21"/>
  <c r="AG3" i="21"/>
  <c r="AE3" i="21"/>
  <c r="AD3" i="21"/>
  <c r="AC3" i="21"/>
  <c r="AB3" i="21"/>
  <c r="AA3" i="21"/>
  <c r="Z3" i="21"/>
  <c r="Y3" i="21"/>
  <c r="X3" i="21"/>
  <c r="W3" i="21"/>
  <c r="V3" i="21"/>
  <c r="T3" i="21"/>
  <c r="S3" i="21"/>
  <c r="R3" i="21"/>
  <c r="Q3" i="21"/>
  <c r="P3" i="21"/>
  <c r="O3" i="21"/>
  <c r="N3" i="21"/>
  <c r="M3" i="21"/>
  <c r="L3" i="21"/>
  <c r="K3" i="21"/>
  <c r="I3" i="21"/>
  <c r="H3" i="21"/>
  <c r="F3" i="21"/>
  <c r="E3" i="21"/>
  <c r="C3" i="21"/>
  <c r="B3" i="21"/>
  <c r="BA2" i="21"/>
  <c r="AZ2" i="21"/>
  <c r="AY2" i="21"/>
  <c r="AX2" i="21"/>
  <c r="AW2" i="21"/>
  <c r="AV2" i="21"/>
  <c r="AU2" i="21"/>
  <c r="AT2" i="21"/>
  <c r="AS2" i="21"/>
  <c r="AR2" i="21"/>
  <c r="AP2" i="21"/>
  <c r="AO2" i="21"/>
  <c r="AN2" i="21"/>
  <c r="AM2" i="21"/>
  <c r="AL2" i="21"/>
  <c r="AK2" i="21"/>
  <c r="AJ2" i="21"/>
  <c r="AI2" i="21"/>
  <c r="AH2" i="21"/>
  <c r="AG2" i="21"/>
  <c r="AE2" i="21"/>
  <c r="AD2" i="21"/>
  <c r="AC2" i="21"/>
  <c r="AB2" i="21"/>
  <c r="AA2" i="21"/>
  <c r="Z2" i="21"/>
  <c r="Y2" i="21"/>
  <c r="X2" i="21"/>
  <c r="W2" i="21"/>
  <c r="V2" i="21"/>
  <c r="T2" i="21"/>
  <c r="S2" i="21"/>
  <c r="R2" i="21"/>
  <c r="Q2" i="21"/>
  <c r="P2" i="21"/>
  <c r="O2" i="21"/>
  <c r="N2" i="21"/>
  <c r="M2" i="21"/>
  <c r="L2" i="21"/>
  <c r="K2" i="21"/>
  <c r="I2" i="21"/>
  <c r="H2" i="21"/>
  <c r="F2" i="21"/>
  <c r="E2" i="21"/>
  <c r="C2" i="21"/>
  <c r="B2" i="21"/>
  <c r="BA6" i="20"/>
  <c r="AZ6" i="20"/>
  <c r="AY6" i="20"/>
  <c r="AX6" i="20"/>
  <c r="AW6" i="20"/>
  <c r="AU6" i="20"/>
  <c r="AT6" i="20"/>
  <c r="AS6" i="20"/>
  <c r="AR6" i="20"/>
  <c r="AP6" i="20"/>
  <c r="AO6" i="20"/>
  <c r="AN6" i="20"/>
  <c r="AM6" i="20"/>
  <c r="AL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T6" i="20"/>
  <c r="S6" i="20"/>
  <c r="R6" i="20"/>
  <c r="Q6" i="20"/>
  <c r="P6" i="20"/>
  <c r="O6" i="20"/>
  <c r="N6" i="20"/>
  <c r="M6" i="20"/>
  <c r="L6" i="20"/>
  <c r="K6" i="20"/>
  <c r="I6" i="20"/>
  <c r="H6" i="20"/>
  <c r="F6" i="20"/>
  <c r="E6" i="20"/>
  <c r="C6" i="20"/>
  <c r="B6" i="20"/>
  <c r="BA5" i="20"/>
  <c r="AZ5" i="20"/>
  <c r="AY5" i="20"/>
  <c r="AX5" i="20"/>
  <c r="AW5" i="20"/>
  <c r="AU5" i="20"/>
  <c r="AT5" i="20"/>
  <c r="AS5" i="20"/>
  <c r="AR5" i="20"/>
  <c r="AP5" i="20"/>
  <c r="AO5" i="20"/>
  <c r="AN5" i="20"/>
  <c r="AM5" i="20"/>
  <c r="AL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T5" i="20"/>
  <c r="S5" i="20"/>
  <c r="R5" i="20"/>
  <c r="Q5" i="20"/>
  <c r="P5" i="20"/>
  <c r="O5" i="20"/>
  <c r="N5" i="20"/>
  <c r="M5" i="20"/>
  <c r="L5" i="20"/>
  <c r="K5" i="20"/>
  <c r="I5" i="20"/>
  <c r="H5" i="20"/>
  <c r="F5" i="20"/>
  <c r="E5" i="20"/>
  <c r="C5" i="20"/>
  <c r="B5" i="20"/>
  <c r="BA4" i="20"/>
  <c r="AZ4" i="20"/>
  <c r="AY4" i="20"/>
  <c r="AX4" i="20"/>
  <c r="AW4" i="20"/>
  <c r="AV4" i="20"/>
  <c r="AU4" i="20"/>
  <c r="AT4" i="20"/>
  <c r="AS4" i="20"/>
  <c r="AR4" i="20"/>
  <c r="AP4" i="20"/>
  <c r="AO4" i="20"/>
  <c r="AN4" i="20"/>
  <c r="AM4" i="20"/>
  <c r="AL4" i="20"/>
  <c r="AK4" i="20"/>
  <c r="AJ4" i="20"/>
  <c r="AI4" i="20"/>
  <c r="AH4" i="20"/>
  <c r="AG4" i="20"/>
  <c r="AE4" i="20"/>
  <c r="AD4" i="20"/>
  <c r="AC4" i="20"/>
  <c r="AB4" i="20"/>
  <c r="AA4" i="20"/>
  <c r="Z4" i="20"/>
  <c r="Y4" i="20"/>
  <c r="X4" i="20"/>
  <c r="W4" i="20"/>
  <c r="V4" i="20"/>
  <c r="T4" i="20"/>
  <c r="S4" i="20"/>
  <c r="R4" i="20"/>
  <c r="Q4" i="20"/>
  <c r="P4" i="20"/>
  <c r="O4" i="20"/>
  <c r="N4" i="20"/>
  <c r="M4" i="20"/>
  <c r="L4" i="20"/>
  <c r="K4" i="20"/>
  <c r="I4" i="20"/>
  <c r="H4" i="20"/>
  <c r="F4" i="20"/>
  <c r="E4" i="20"/>
  <c r="C4" i="20"/>
  <c r="B4" i="20"/>
  <c r="BA3" i="20"/>
  <c r="AZ3" i="20"/>
  <c r="AY3" i="20"/>
  <c r="AX3" i="20"/>
  <c r="AW3" i="20"/>
  <c r="AV3" i="20"/>
  <c r="AU3" i="20"/>
  <c r="AT3" i="20"/>
  <c r="AS3" i="20"/>
  <c r="AR3" i="20"/>
  <c r="AP3" i="20"/>
  <c r="AO3" i="20"/>
  <c r="AN3" i="20"/>
  <c r="AM3" i="20"/>
  <c r="AL3" i="20"/>
  <c r="AK3" i="20"/>
  <c r="AJ3" i="20"/>
  <c r="AI3" i="20"/>
  <c r="AH3" i="20"/>
  <c r="AG3" i="20"/>
  <c r="AE3" i="20"/>
  <c r="AD3" i="20"/>
  <c r="AC3" i="20"/>
  <c r="AB3" i="20"/>
  <c r="AA3" i="20"/>
  <c r="Z3" i="20"/>
  <c r="Y3" i="20"/>
  <c r="X3" i="20"/>
  <c r="W3" i="20"/>
  <c r="V3" i="20"/>
  <c r="T3" i="20"/>
  <c r="S3" i="20"/>
  <c r="R3" i="20"/>
  <c r="Q3" i="20"/>
  <c r="P3" i="20"/>
  <c r="O3" i="20"/>
  <c r="N3" i="20"/>
  <c r="M3" i="20"/>
  <c r="L3" i="20"/>
  <c r="K3" i="20"/>
  <c r="I3" i="20"/>
  <c r="H3" i="20"/>
  <c r="F3" i="20"/>
  <c r="E3" i="20"/>
  <c r="C3" i="20"/>
  <c r="B3" i="20"/>
  <c r="BA2" i="20"/>
  <c r="AZ2" i="20"/>
  <c r="AY2" i="20"/>
  <c r="AX2" i="20"/>
  <c r="AW2" i="20"/>
  <c r="AV2" i="20"/>
  <c r="AU2" i="20"/>
  <c r="AT2" i="20"/>
  <c r="AS2" i="20"/>
  <c r="AR2" i="20"/>
  <c r="AP2" i="20"/>
  <c r="AO2" i="20"/>
  <c r="AN2" i="20"/>
  <c r="AM2" i="20"/>
  <c r="AL2" i="20"/>
  <c r="AK2" i="20"/>
  <c r="AJ2" i="20"/>
  <c r="AI2" i="20"/>
  <c r="AH2" i="20"/>
  <c r="AG2" i="20"/>
  <c r="AE2" i="20"/>
  <c r="AD2" i="20"/>
  <c r="AC2" i="20"/>
  <c r="AB2" i="20"/>
  <c r="AA2" i="20"/>
  <c r="Z2" i="20"/>
  <c r="Y2" i="20"/>
  <c r="X2" i="20"/>
  <c r="W2" i="20"/>
  <c r="V2" i="20"/>
  <c r="T2" i="20"/>
  <c r="S2" i="20"/>
  <c r="R2" i="20"/>
  <c r="Q2" i="20"/>
  <c r="P2" i="20"/>
  <c r="O2" i="20"/>
  <c r="N2" i="20"/>
  <c r="M2" i="20"/>
  <c r="L2" i="20"/>
  <c r="K2" i="20"/>
  <c r="I2" i="20"/>
  <c r="H2" i="20"/>
  <c r="F2" i="20"/>
  <c r="E2" i="20"/>
  <c r="C2" i="20"/>
  <c r="B2" i="20"/>
  <c r="BA6" i="19"/>
  <c r="AZ6" i="19"/>
  <c r="AY6" i="19"/>
  <c r="AX6" i="19"/>
  <c r="AW6" i="19"/>
  <c r="AU6" i="19"/>
  <c r="AT6" i="19"/>
  <c r="AS6" i="19"/>
  <c r="AR6" i="19"/>
  <c r="AP6" i="19"/>
  <c r="AO6" i="19"/>
  <c r="AN6" i="19"/>
  <c r="AM6" i="19"/>
  <c r="AL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T6" i="19"/>
  <c r="S6" i="19"/>
  <c r="R6" i="19"/>
  <c r="Q6" i="19"/>
  <c r="P6" i="19"/>
  <c r="O6" i="19"/>
  <c r="N6" i="19"/>
  <c r="M6" i="19"/>
  <c r="L6" i="19"/>
  <c r="K6" i="19"/>
  <c r="I6" i="19"/>
  <c r="H6" i="19"/>
  <c r="F6" i="19"/>
  <c r="E6" i="19"/>
  <c r="C6" i="19"/>
  <c r="B6" i="19"/>
  <c r="BA5" i="19"/>
  <c r="AZ5" i="19"/>
  <c r="AY5" i="19"/>
  <c r="AX5" i="19"/>
  <c r="AW5" i="19"/>
  <c r="AU5" i="19"/>
  <c r="AT5" i="19"/>
  <c r="AS5" i="19"/>
  <c r="AR5" i="19"/>
  <c r="AP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T5" i="19"/>
  <c r="S5" i="19"/>
  <c r="R5" i="19"/>
  <c r="Q5" i="19"/>
  <c r="P5" i="19"/>
  <c r="O5" i="19"/>
  <c r="N5" i="19"/>
  <c r="M5" i="19"/>
  <c r="L5" i="19"/>
  <c r="K5" i="19"/>
  <c r="I5" i="19"/>
  <c r="H5" i="19"/>
  <c r="F5" i="19"/>
  <c r="E5" i="19"/>
  <c r="C5" i="19"/>
  <c r="B5" i="19"/>
  <c r="BA4" i="19"/>
  <c r="AZ4" i="19"/>
  <c r="AY4" i="19"/>
  <c r="AX4" i="19"/>
  <c r="AW4" i="19"/>
  <c r="AV4" i="19"/>
  <c r="AU4" i="19"/>
  <c r="AT4" i="19"/>
  <c r="AS4" i="19"/>
  <c r="AR4" i="19"/>
  <c r="AP4" i="19"/>
  <c r="AO4" i="19"/>
  <c r="AN4" i="19"/>
  <c r="AM4" i="19"/>
  <c r="AL4" i="19"/>
  <c r="AK4" i="19"/>
  <c r="AJ4" i="19"/>
  <c r="AI4" i="19"/>
  <c r="AH4" i="19"/>
  <c r="AG4" i="19"/>
  <c r="AE4" i="19"/>
  <c r="AD4" i="19"/>
  <c r="AC4" i="19"/>
  <c r="AB4" i="19"/>
  <c r="AA4" i="19"/>
  <c r="Z4" i="19"/>
  <c r="Y4" i="19"/>
  <c r="X4" i="19"/>
  <c r="W4" i="19"/>
  <c r="V4" i="19"/>
  <c r="T4" i="19"/>
  <c r="S4" i="19"/>
  <c r="R4" i="19"/>
  <c r="Q4" i="19"/>
  <c r="P4" i="19"/>
  <c r="O4" i="19"/>
  <c r="N4" i="19"/>
  <c r="M4" i="19"/>
  <c r="L4" i="19"/>
  <c r="K4" i="19"/>
  <c r="I4" i="19"/>
  <c r="H4" i="19"/>
  <c r="F4" i="19"/>
  <c r="E4" i="19"/>
  <c r="C4" i="19"/>
  <c r="B4" i="19"/>
  <c r="BA3" i="19"/>
  <c r="AZ3" i="19"/>
  <c r="AY3" i="19"/>
  <c r="AX3" i="19"/>
  <c r="AW3" i="19"/>
  <c r="AV3" i="19"/>
  <c r="AU3" i="19"/>
  <c r="AT3" i="19"/>
  <c r="AS3" i="19"/>
  <c r="AR3" i="19"/>
  <c r="AP3" i="19"/>
  <c r="AO3" i="19"/>
  <c r="AN3" i="19"/>
  <c r="AM3" i="19"/>
  <c r="AL3" i="19"/>
  <c r="AK3" i="19"/>
  <c r="AJ3" i="19"/>
  <c r="AI3" i="19"/>
  <c r="AH3" i="19"/>
  <c r="AG3" i="19"/>
  <c r="AE3" i="19"/>
  <c r="AD3" i="19"/>
  <c r="AC3" i="19"/>
  <c r="AB3" i="19"/>
  <c r="AA3" i="19"/>
  <c r="Z3" i="19"/>
  <c r="Y3" i="19"/>
  <c r="X3" i="19"/>
  <c r="W3" i="19"/>
  <c r="V3" i="19"/>
  <c r="T3" i="19"/>
  <c r="S3" i="19"/>
  <c r="R3" i="19"/>
  <c r="Q3" i="19"/>
  <c r="P3" i="19"/>
  <c r="O3" i="19"/>
  <c r="N3" i="19"/>
  <c r="M3" i="19"/>
  <c r="L3" i="19"/>
  <c r="K3" i="19"/>
  <c r="I3" i="19"/>
  <c r="H3" i="19"/>
  <c r="F3" i="19"/>
  <c r="E3" i="19"/>
  <c r="C3" i="19"/>
  <c r="B3" i="19"/>
  <c r="BA2" i="19"/>
  <c r="AZ2" i="19"/>
  <c r="AY2" i="19"/>
  <c r="AX2" i="19"/>
  <c r="AW2" i="19"/>
  <c r="AV2" i="19"/>
  <c r="AU2" i="19"/>
  <c r="AT2" i="19"/>
  <c r="AS2" i="19"/>
  <c r="AR2" i="19"/>
  <c r="AP2" i="19"/>
  <c r="AO2" i="19"/>
  <c r="AN2" i="19"/>
  <c r="AM2" i="19"/>
  <c r="AL2" i="19"/>
  <c r="AK2" i="19"/>
  <c r="AJ2" i="19"/>
  <c r="AI2" i="19"/>
  <c r="AH2" i="19"/>
  <c r="AG2" i="19"/>
  <c r="AE2" i="19"/>
  <c r="AD2" i="19"/>
  <c r="AC2" i="19"/>
  <c r="AB2" i="19"/>
  <c r="AA2" i="19"/>
  <c r="Z2" i="19"/>
  <c r="Y2" i="19"/>
  <c r="X2" i="19"/>
  <c r="W2" i="19"/>
  <c r="V2" i="19"/>
  <c r="T2" i="19"/>
  <c r="S2" i="19"/>
  <c r="R2" i="19"/>
  <c r="Q2" i="19"/>
  <c r="P2" i="19"/>
  <c r="O2" i="19"/>
  <c r="N2" i="19"/>
  <c r="M2" i="19"/>
  <c r="L2" i="19"/>
  <c r="K2" i="19"/>
  <c r="I2" i="19"/>
  <c r="H2" i="19"/>
  <c r="F2" i="19"/>
  <c r="E2" i="19"/>
  <c r="C2" i="19"/>
  <c r="B2" i="19"/>
  <c r="BA6" i="18"/>
  <c r="AZ6" i="18"/>
  <c r="AY6" i="18"/>
  <c r="AX6" i="18"/>
  <c r="AW6" i="18"/>
  <c r="AU6" i="18"/>
  <c r="AT6" i="18"/>
  <c r="AS6" i="18"/>
  <c r="AR6" i="18"/>
  <c r="AP6" i="18"/>
  <c r="AO6" i="18"/>
  <c r="AN6" i="18"/>
  <c r="AM6" i="18"/>
  <c r="AL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T6" i="18"/>
  <c r="S6" i="18"/>
  <c r="R6" i="18"/>
  <c r="Q6" i="18"/>
  <c r="P6" i="18"/>
  <c r="O6" i="18"/>
  <c r="N6" i="18"/>
  <c r="M6" i="18"/>
  <c r="L6" i="18"/>
  <c r="K6" i="18"/>
  <c r="I6" i="18"/>
  <c r="H6" i="18"/>
  <c r="F6" i="18"/>
  <c r="E6" i="18"/>
  <c r="C6" i="18"/>
  <c r="B6" i="18"/>
  <c r="BA5" i="18"/>
  <c r="AZ5" i="18"/>
  <c r="AY5" i="18"/>
  <c r="AX5" i="18"/>
  <c r="AW5" i="18"/>
  <c r="AU5" i="18"/>
  <c r="AT5" i="18"/>
  <c r="AS5" i="18"/>
  <c r="AR5" i="18"/>
  <c r="AP5" i="18"/>
  <c r="AO5" i="18"/>
  <c r="AN5" i="18"/>
  <c r="AM5" i="18"/>
  <c r="AL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T5" i="18"/>
  <c r="S5" i="18"/>
  <c r="R5" i="18"/>
  <c r="Q5" i="18"/>
  <c r="P5" i="18"/>
  <c r="O5" i="18"/>
  <c r="N5" i="18"/>
  <c r="M5" i="18"/>
  <c r="L5" i="18"/>
  <c r="K5" i="18"/>
  <c r="I5" i="18"/>
  <c r="H5" i="18"/>
  <c r="F5" i="18"/>
  <c r="E5" i="18"/>
  <c r="C5" i="18"/>
  <c r="B5" i="18"/>
  <c r="BA4" i="18"/>
  <c r="AZ4" i="18"/>
  <c r="AY4" i="18"/>
  <c r="AX4" i="18"/>
  <c r="AW4" i="18"/>
  <c r="AV4" i="18"/>
  <c r="AU4" i="18"/>
  <c r="AT4" i="18"/>
  <c r="AS4" i="18"/>
  <c r="AR4" i="18"/>
  <c r="AP4" i="18"/>
  <c r="AO4" i="18"/>
  <c r="AN4" i="18"/>
  <c r="AM4" i="18"/>
  <c r="AL4" i="18"/>
  <c r="AK4" i="18"/>
  <c r="AJ4" i="18"/>
  <c r="AI4" i="18"/>
  <c r="AH4" i="18"/>
  <c r="AG4" i="18"/>
  <c r="AE4" i="18"/>
  <c r="AD4" i="18"/>
  <c r="AC4" i="18"/>
  <c r="AB4" i="18"/>
  <c r="AA4" i="18"/>
  <c r="Z4" i="18"/>
  <c r="Y4" i="18"/>
  <c r="X4" i="18"/>
  <c r="W4" i="18"/>
  <c r="V4" i="18"/>
  <c r="T4" i="18"/>
  <c r="S4" i="18"/>
  <c r="R4" i="18"/>
  <c r="Q4" i="18"/>
  <c r="P4" i="18"/>
  <c r="O4" i="18"/>
  <c r="N4" i="18"/>
  <c r="M4" i="18"/>
  <c r="L4" i="18"/>
  <c r="K4" i="18"/>
  <c r="I4" i="18"/>
  <c r="H4" i="18"/>
  <c r="F4" i="18"/>
  <c r="E4" i="18"/>
  <c r="C4" i="18"/>
  <c r="B4" i="18"/>
  <c r="BA3" i="18"/>
  <c r="AZ3" i="18"/>
  <c r="AY3" i="18"/>
  <c r="AX3" i="18"/>
  <c r="AW3" i="18"/>
  <c r="AV3" i="18"/>
  <c r="AU3" i="18"/>
  <c r="AT3" i="18"/>
  <c r="AS3" i="18"/>
  <c r="AR3" i="18"/>
  <c r="AP3" i="18"/>
  <c r="AO3" i="18"/>
  <c r="AN3" i="18"/>
  <c r="AM3" i="18"/>
  <c r="AL3" i="18"/>
  <c r="AK3" i="18"/>
  <c r="AJ3" i="18"/>
  <c r="AI3" i="18"/>
  <c r="AH3" i="18"/>
  <c r="AG3" i="18"/>
  <c r="AE3" i="18"/>
  <c r="AD3" i="18"/>
  <c r="AC3" i="18"/>
  <c r="AB3" i="18"/>
  <c r="AA3" i="18"/>
  <c r="Z3" i="18"/>
  <c r="Y3" i="18"/>
  <c r="X3" i="18"/>
  <c r="W3" i="18"/>
  <c r="V3" i="18"/>
  <c r="T3" i="18"/>
  <c r="S3" i="18"/>
  <c r="R3" i="18"/>
  <c r="Q3" i="18"/>
  <c r="P3" i="18"/>
  <c r="O3" i="18"/>
  <c r="N3" i="18"/>
  <c r="M3" i="18"/>
  <c r="L3" i="18"/>
  <c r="K3" i="18"/>
  <c r="I3" i="18"/>
  <c r="H3" i="18"/>
  <c r="F3" i="18"/>
  <c r="E3" i="18"/>
  <c r="C3" i="18"/>
  <c r="B3" i="18"/>
  <c r="BA2" i="18"/>
  <c r="AZ2" i="18"/>
  <c r="AY2" i="18"/>
  <c r="AX2" i="18"/>
  <c r="AW2" i="18"/>
  <c r="AV2" i="18"/>
  <c r="AU2" i="18"/>
  <c r="AT2" i="18"/>
  <c r="AS2" i="18"/>
  <c r="AR2" i="18"/>
  <c r="AP2" i="18"/>
  <c r="AO2" i="18"/>
  <c r="AN2" i="18"/>
  <c r="AM2" i="18"/>
  <c r="AL2" i="18"/>
  <c r="AK2" i="18"/>
  <c r="AJ2" i="18"/>
  <c r="AI2" i="18"/>
  <c r="AH2" i="18"/>
  <c r="AG2" i="18"/>
  <c r="AE2" i="18"/>
  <c r="AD2" i="18"/>
  <c r="AC2" i="18"/>
  <c r="AB2" i="18"/>
  <c r="AA2" i="18"/>
  <c r="Z2" i="18"/>
  <c r="Y2" i="18"/>
  <c r="X2" i="18"/>
  <c r="W2" i="18"/>
  <c r="V2" i="18"/>
  <c r="T2" i="18"/>
  <c r="S2" i="18"/>
  <c r="R2" i="18"/>
  <c r="Q2" i="18"/>
  <c r="P2" i="18"/>
  <c r="O2" i="18"/>
  <c r="N2" i="18"/>
  <c r="M2" i="18"/>
  <c r="L2" i="18"/>
  <c r="K2" i="18"/>
  <c r="I2" i="18"/>
  <c r="H2" i="18"/>
  <c r="F2" i="18"/>
  <c r="E2" i="18"/>
  <c r="C2" i="18"/>
  <c r="B2" i="18"/>
  <c r="BA6" i="17"/>
  <c r="AZ6" i="17"/>
  <c r="AY6" i="17"/>
  <c r="AX6" i="17"/>
  <c r="AW6" i="17"/>
  <c r="AU6" i="17"/>
  <c r="AT6" i="17"/>
  <c r="AS6" i="17"/>
  <c r="AR6" i="17"/>
  <c r="AP6" i="17"/>
  <c r="AO6" i="17"/>
  <c r="AN6" i="17"/>
  <c r="AM6" i="17"/>
  <c r="AL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T6" i="17"/>
  <c r="S6" i="17"/>
  <c r="R6" i="17"/>
  <c r="Q6" i="17"/>
  <c r="P6" i="17"/>
  <c r="O6" i="17"/>
  <c r="N6" i="17"/>
  <c r="M6" i="17"/>
  <c r="L6" i="17"/>
  <c r="K6" i="17"/>
  <c r="I6" i="17"/>
  <c r="H6" i="17"/>
  <c r="F6" i="17"/>
  <c r="E6" i="17"/>
  <c r="C6" i="17"/>
  <c r="B6" i="17"/>
  <c r="BA5" i="17"/>
  <c r="AZ5" i="17"/>
  <c r="AY5" i="17"/>
  <c r="AX5" i="17"/>
  <c r="AW5" i="17"/>
  <c r="AU5" i="17"/>
  <c r="AT5" i="17"/>
  <c r="AS5" i="17"/>
  <c r="AR5" i="17"/>
  <c r="AP5" i="17"/>
  <c r="AO5" i="17"/>
  <c r="AN5" i="17"/>
  <c r="AM5" i="17"/>
  <c r="AL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T5" i="17"/>
  <c r="S5" i="17"/>
  <c r="R5" i="17"/>
  <c r="Q5" i="17"/>
  <c r="P5" i="17"/>
  <c r="O5" i="17"/>
  <c r="N5" i="17"/>
  <c r="M5" i="17"/>
  <c r="L5" i="17"/>
  <c r="K5" i="17"/>
  <c r="I5" i="17"/>
  <c r="H5" i="17"/>
  <c r="F5" i="17"/>
  <c r="E5" i="17"/>
  <c r="C5" i="17"/>
  <c r="B5" i="17"/>
  <c r="BA4" i="17"/>
  <c r="AZ4" i="17"/>
  <c r="AY4" i="17"/>
  <c r="AX4" i="17"/>
  <c r="AW4" i="17"/>
  <c r="AV4" i="17"/>
  <c r="AU4" i="17"/>
  <c r="AT4" i="17"/>
  <c r="AS4" i="17"/>
  <c r="AR4" i="17"/>
  <c r="AP4" i="17"/>
  <c r="AO4" i="17"/>
  <c r="AN4" i="17"/>
  <c r="AM4" i="17"/>
  <c r="AL4" i="17"/>
  <c r="AK4" i="17"/>
  <c r="AJ4" i="17"/>
  <c r="AI4" i="17"/>
  <c r="AH4" i="17"/>
  <c r="AG4" i="17"/>
  <c r="AE4" i="17"/>
  <c r="AD4" i="17"/>
  <c r="AC4" i="17"/>
  <c r="AB4" i="17"/>
  <c r="AA4" i="17"/>
  <c r="Z4" i="17"/>
  <c r="Y4" i="17"/>
  <c r="X4" i="17"/>
  <c r="W4" i="17"/>
  <c r="V4" i="17"/>
  <c r="T4" i="17"/>
  <c r="S4" i="17"/>
  <c r="R4" i="17"/>
  <c r="Q4" i="17"/>
  <c r="P4" i="17"/>
  <c r="O4" i="17"/>
  <c r="N4" i="17"/>
  <c r="M4" i="17"/>
  <c r="L4" i="17"/>
  <c r="K4" i="17"/>
  <c r="I4" i="17"/>
  <c r="H4" i="17"/>
  <c r="F4" i="17"/>
  <c r="E4" i="17"/>
  <c r="C4" i="17"/>
  <c r="B4" i="17"/>
  <c r="BA3" i="17"/>
  <c r="AZ3" i="17"/>
  <c r="AY3" i="17"/>
  <c r="AX3" i="17"/>
  <c r="AW3" i="17"/>
  <c r="AV3" i="17"/>
  <c r="AU3" i="17"/>
  <c r="AT3" i="17"/>
  <c r="AS3" i="17"/>
  <c r="AR3" i="17"/>
  <c r="AP3" i="17"/>
  <c r="AO3" i="17"/>
  <c r="AN3" i="17"/>
  <c r="AM3" i="17"/>
  <c r="AL3" i="17"/>
  <c r="AK3" i="17"/>
  <c r="AJ3" i="17"/>
  <c r="AI3" i="17"/>
  <c r="AH3" i="17"/>
  <c r="AG3" i="17"/>
  <c r="AE3" i="17"/>
  <c r="AD3" i="17"/>
  <c r="AC3" i="17"/>
  <c r="AB3" i="17"/>
  <c r="AA3" i="17"/>
  <c r="Z3" i="17"/>
  <c r="Y3" i="17"/>
  <c r="X3" i="17"/>
  <c r="W3" i="17"/>
  <c r="V3" i="17"/>
  <c r="T3" i="17"/>
  <c r="S3" i="17"/>
  <c r="R3" i="17"/>
  <c r="Q3" i="17"/>
  <c r="P3" i="17"/>
  <c r="O3" i="17"/>
  <c r="N3" i="17"/>
  <c r="M3" i="17"/>
  <c r="L3" i="17"/>
  <c r="K3" i="17"/>
  <c r="I3" i="17"/>
  <c r="H3" i="17"/>
  <c r="F3" i="17"/>
  <c r="E3" i="17"/>
  <c r="C3" i="17"/>
  <c r="B3" i="17"/>
  <c r="BA2" i="17"/>
  <c r="AZ2" i="17"/>
  <c r="AY2" i="17"/>
  <c r="AX2" i="17"/>
  <c r="AW2" i="17"/>
  <c r="AV2" i="17"/>
  <c r="AU2" i="17"/>
  <c r="AT2" i="17"/>
  <c r="AS2" i="17"/>
  <c r="AR2" i="17"/>
  <c r="AP2" i="17"/>
  <c r="AO2" i="17"/>
  <c r="AN2" i="17"/>
  <c r="AM2" i="17"/>
  <c r="AL2" i="17"/>
  <c r="AK2" i="17"/>
  <c r="AJ2" i="17"/>
  <c r="AI2" i="17"/>
  <c r="AH2" i="17"/>
  <c r="AG2" i="17"/>
  <c r="AE2" i="17"/>
  <c r="AD2" i="17"/>
  <c r="AC2" i="17"/>
  <c r="AB2" i="17"/>
  <c r="AA2" i="17"/>
  <c r="Z2" i="17"/>
  <c r="Y2" i="17"/>
  <c r="X2" i="17"/>
  <c r="W2" i="17"/>
  <c r="V2" i="17"/>
  <c r="T2" i="17"/>
  <c r="S2" i="17"/>
  <c r="R2" i="17"/>
  <c r="Q2" i="17"/>
  <c r="P2" i="17"/>
  <c r="O2" i="17"/>
  <c r="N2" i="17"/>
  <c r="M2" i="17"/>
  <c r="L2" i="17"/>
  <c r="K2" i="17"/>
  <c r="I2" i="17"/>
  <c r="H2" i="17"/>
  <c r="F2" i="17"/>
  <c r="E2" i="17"/>
  <c r="C2" i="17"/>
  <c r="B2" i="17"/>
  <c r="BA6" i="16"/>
  <c r="AZ6" i="16"/>
  <c r="AY6" i="16"/>
  <c r="AX6" i="16"/>
  <c r="AW6" i="16"/>
  <c r="AU6" i="16"/>
  <c r="AT6" i="16"/>
  <c r="AS6" i="16"/>
  <c r="AR6" i="16"/>
  <c r="AP6" i="16"/>
  <c r="AO6" i="16"/>
  <c r="AN6" i="16"/>
  <c r="AM6" i="16"/>
  <c r="AL6" i="16"/>
  <c r="AJ6" i="16"/>
  <c r="AI6" i="16"/>
  <c r="AH6" i="16"/>
  <c r="AG6" i="16"/>
  <c r="AE6" i="16"/>
  <c r="AD6" i="16"/>
  <c r="AC6" i="16"/>
  <c r="AB6" i="16"/>
  <c r="AA6" i="16"/>
  <c r="Y6" i="16"/>
  <c r="X6" i="16"/>
  <c r="W6" i="16"/>
  <c r="V6" i="16"/>
  <c r="T6" i="16"/>
  <c r="S6" i="16"/>
  <c r="R6" i="16"/>
  <c r="Q6" i="16"/>
  <c r="P6" i="16"/>
  <c r="O6" i="16"/>
  <c r="N6" i="16"/>
  <c r="M6" i="16"/>
  <c r="L6" i="16"/>
  <c r="K6" i="16"/>
  <c r="I6" i="16"/>
  <c r="H6" i="16"/>
  <c r="F6" i="16"/>
  <c r="E6" i="16"/>
  <c r="C6" i="16"/>
  <c r="B6" i="16"/>
  <c r="BA5" i="16"/>
  <c r="AZ5" i="16"/>
  <c r="AY5" i="16"/>
  <c r="AX5" i="16"/>
  <c r="AW5" i="16"/>
  <c r="AU5" i="16"/>
  <c r="AT5" i="16"/>
  <c r="AS5" i="16"/>
  <c r="AR5" i="16"/>
  <c r="AP5" i="16"/>
  <c r="AO5" i="16"/>
  <c r="AN5" i="16"/>
  <c r="AM5" i="16"/>
  <c r="AL5" i="16"/>
  <c r="AJ5" i="16"/>
  <c r="AI5" i="16"/>
  <c r="AH5" i="16"/>
  <c r="AG5" i="16"/>
  <c r="AE5" i="16"/>
  <c r="AD5" i="16"/>
  <c r="AC5" i="16"/>
  <c r="AB5" i="16"/>
  <c r="AA5" i="16"/>
  <c r="Y5" i="16"/>
  <c r="X5" i="16"/>
  <c r="W5" i="16"/>
  <c r="V5" i="16"/>
  <c r="T5" i="16"/>
  <c r="S5" i="16"/>
  <c r="R5" i="16"/>
  <c r="Q5" i="16"/>
  <c r="P5" i="16"/>
  <c r="O5" i="16"/>
  <c r="N5" i="16"/>
  <c r="M5" i="16"/>
  <c r="L5" i="16"/>
  <c r="K5" i="16"/>
  <c r="I5" i="16"/>
  <c r="H5" i="16"/>
  <c r="F5" i="16"/>
  <c r="E5" i="16"/>
  <c r="C5" i="16"/>
  <c r="B5" i="16"/>
  <c r="BA4" i="16"/>
  <c r="AZ4" i="16"/>
  <c r="AY4" i="16"/>
  <c r="AX4" i="16"/>
  <c r="AW4" i="16"/>
  <c r="AV4" i="16"/>
  <c r="AU4" i="16"/>
  <c r="AT4" i="16"/>
  <c r="AS4" i="16"/>
  <c r="AR4" i="16"/>
  <c r="AP4" i="16"/>
  <c r="AO4" i="16"/>
  <c r="AN4" i="16"/>
  <c r="AM4" i="16"/>
  <c r="AL4" i="16"/>
  <c r="AK4" i="16"/>
  <c r="AJ4" i="16"/>
  <c r="AI4" i="16"/>
  <c r="AH4" i="16"/>
  <c r="AG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P4" i="16"/>
  <c r="O4" i="16"/>
  <c r="N4" i="16"/>
  <c r="M4" i="16"/>
  <c r="L4" i="16"/>
  <c r="K4" i="16"/>
  <c r="I4" i="16"/>
  <c r="H4" i="16"/>
  <c r="F4" i="16"/>
  <c r="E4" i="16"/>
  <c r="C4" i="16"/>
  <c r="B4" i="16"/>
  <c r="BA3" i="16"/>
  <c r="AZ3" i="16"/>
  <c r="AY3" i="16"/>
  <c r="AX3" i="16"/>
  <c r="AW3" i="16"/>
  <c r="AV3" i="16"/>
  <c r="AU3" i="16"/>
  <c r="AT3" i="16"/>
  <c r="AS3" i="16"/>
  <c r="AR3" i="16"/>
  <c r="AP3" i="16"/>
  <c r="AO3" i="16"/>
  <c r="AN3" i="16"/>
  <c r="AM3" i="16"/>
  <c r="AL3" i="16"/>
  <c r="AK3" i="16"/>
  <c r="AJ3" i="16"/>
  <c r="AI3" i="16"/>
  <c r="AH3" i="16"/>
  <c r="AG3" i="16"/>
  <c r="AE3" i="16"/>
  <c r="AD3" i="16"/>
  <c r="AC3" i="16"/>
  <c r="AB3" i="16"/>
  <c r="AA3" i="16"/>
  <c r="Z3" i="16"/>
  <c r="Y3" i="16"/>
  <c r="X3" i="16"/>
  <c r="W3" i="16"/>
  <c r="V3" i="16"/>
  <c r="T3" i="16"/>
  <c r="S3" i="16"/>
  <c r="R3" i="16"/>
  <c r="Q3" i="16"/>
  <c r="P3" i="16"/>
  <c r="O3" i="16"/>
  <c r="N3" i="16"/>
  <c r="M3" i="16"/>
  <c r="L3" i="16"/>
  <c r="K3" i="16"/>
  <c r="I3" i="16"/>
  <c r="H3" i="16"/>
  <c r="F3" i="16"/>
  <c r="E3" i="16"/>
  <c r="C3" i="16"/>
  <c r="B3" i="16"/>
  <c r="BA2" i="16"/>
  <c r="AZ2" i="16"/>
  <c r="AY2" i="16"/>
  <c r="AX2" i="16"/>
  <c r="AW2" i="16"/>
  <c r="AV2" i="16"/>
  <c r="AU2" i="16"/>
  <c r="AT2" i="16"/>
  <c r="AS2" i="16"/>
  <c r="AR2" i="16"/>
  <c r="AP2" i="16"/>
  <c r="AO2" i="16"/>
  <c r="AN2" i="16"/>
  <c r="AM2" i="16"/>
  <c r="AL2" i="16"/>
  <c r="AK2" i="16"/>
  <c r="AJ2" i="16"/>
  <c r="AI2" i="16"/>
  <c r="AH2" i="16"/>
  <c r="AG2" i="16"/>
  <c r="AE2" i="16"/>
  <c r="AD2" i="16"/>
  <c r="AC2" i="16"/>
  <c r="AB2" i="16"/>
  <c r="AA2" i="16"/>
  <c r="Z2" i="16"/>
  <c r="Y2" i="16"/>
  <c r="X2" i="16"/>
  <c r="W2" i="16"/>
  <c r="V2" i="16"/>
  <c r="T2" i="16"/>
  <c r="S2" i="16"/>
  <c r="R2" i="16"/>
  <c r="Q2" i="16"/>
  <c r="P2" i="16"/>
  <c r="O2" i="16"/>
  <c r="N2" i="16"/>
  <c r="M2" i="16"/>
  <c r="L2" i="16"/>
  <c r="K2" i="16"/>
  <c r="I2" i="16"/>
  <c r="H2" i="16"/>
  <c r="F2" i="16"/>
  <c r="E2" i="16"/>
  <c r="C2" i="16"/>
  <c r="B2" i="16"/>
  <c r="BA6" i="15"/>
  <c r="AZ6" i="15"/>
  <c r="AY6" i="15"/>
  <c r="AX6" i="15"/>
  <c r="AW6" i="15"/>
  <c r="AU6" i="15"/>
  <c r="AT6" i="15"/>
  <c r="AS6" i="15"/>
  <c r="AR6" i="15"/>
  <c r="AP6" i="15"/>
  <c r="AO6" i="15"/>
  <c r="AN6" i="15"/>
  <c r="AM6" i="15"/>
  <c r="AL6" i="15"/>
  <c r="AJ6" i="15"/>
  <c r="AI6" i="15"/>
  <c r="AH6" i="15"/>
  <c r="AG6" i="15"/>
  <c r="AE6" i="15"/>
  <c r="AD6" i="15"/>
  <c r="AC6" i="15"/>
  <c r="AB6" i="15"/>
  <c r="AA6" i="15"/>
  <c r="Y6" i="15"/>
  <c r="X6" i="15"/>
  <c r="W6" i="15"/>
  <c r="V6" i="15"/>
  <c r="T6" i="15"/>
  <c r="S6" i="15"/>
  <c r="R6" i="15"/>
  <c r="Q6" i="15"/>
  <c r="P6" i="15"/>
  <c r="O6" i="15"/>
  <c r="N6" i="15"/>
  <c r="M6" i="15"/>
  <c r="L6" i="15"/>
  <c r="K6" i="15"/>
  <c r="I6" i="15"/>
  <c r="H6" i="15"/>
  <c r="F6" i="15"/>
  <c r="E6" i="15"/>
  <c r="C6" i="15"/>
  <c r="B6" i="15"/>
  <c r="BA5" i="15"/>
  <c r="AZ5" i="15"/>
  <c r="AY5" i="15"/>
  <c r="AX5" i="15"/>
  <c r="AW5" i="15"/>
  <c r="AU5" i="15"/>
  <c r="AT5" i="15"/>
  <c r="AS5" i="15"/>
  <c r="AR5" i="15"/>
  <c r="AP5" i="15"/>
  <c r="AO5" i="15"/>
  <c r="AN5" i="15"/>
  <c r="AM5" i="15"/>
  <c r="AL5" i="15"/>
  <c r="AJ5" i="15"/>
  <c r="AI5" i="15"/>
  <c r="AH5" i="15"/>
  <c r="AG5" i="15"/>
  <c r="AE5" i="15"/>
  <c r="AD5" i="15"/>
  <c r="AC5" i="15"/>
  <c r="AB5" i="15"/>
  <c r="AA5" i="15"/>
  <c r="Y5" i="15"/>
  <c r="X5" i="15"/>
  <c r="W5" i="15"/>
  <c r="V5" i="15"/>
  <c r="T5" i="15"/>
  <c r="S5" i="15"/>
  <c r="R5" i="15"/>
  <c r="Q5" i="15"/>
  <c r="P5" i="15"/>
  <c r="O5" i="15"/>
  <c r="N5" i="15"/>
  <c r="M5" i="15"/>
  <c r="L5" i="15"/>
  <c r="K5" i="15"/>
  <c r="I5" i="15"/>
  <c r="H5" i="15"/>
  <c r="F5" i="15"/>
  <c r="E5" i="15"/>
  <c r="C5" i="15"/>
  <c r="B5" i="15"/>
  <c r="BA4" i="15"/>
  <c r="AZ4" i="15"/>
  <c r="AY4" i="15"/>
  <c r="AX4" i="15"/>
  <c r="AW4" i="15"/>
  <c r="AV4" i="15"/>
  <c r="AU4" i="15"/>
  <c r="AT4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E4" i="15"/>
  <c r="AD4" i="15"/>
  <c r="AC4" i="15"/>
  <c r="AB4" i="15"/>
  <c r="AA4" i="15"/>
  <c r="Z4" i="15"/>
  <c r="Y4" i="15"/>
  <c r="X4" i="15"/>
  <c r="W4" i="15"/>
  <c r="V4" i="15"/>
  <c r="T4" i="15"/>
  <c r="S4" i="15"/>
  <c r="R4" i="15"/>
  <c r="Q4" i="15"/>
  <c r="P4" i="15"/>
  <c r="O4" i="15"/>
  <c r="N4" i="15"/>
  <c r="M4" i="15"/>
  <c r="L4" i="15"/>
  <c r="K4" i="15"/>
  <c r="I4" i="15"/>
  <c r="H4" i="15"/>
  <c r="F4" i="15"/>
  <c r="E4" i="15"/>
  <c r="C4" i="15"/>
  <c r="B4" i="15"/>
  <c r="BA3" i="15"/>
  <c r="AZ3" i="15"/>
  <c r="AY3" i="15"/>
  <c r="AX3" i="15"/>
  <c r="AW3" i="15"/>
  <c r="AV3" i="15"/>
  <c r="AU3" i="15"/>
  <c r="AT3" i="15"/>
  <c r="AS3" i="15"/>
  <c r="AR3" i="15"/>
  <c r="AP3" i="15"/>
  <c r="AO3" i="15"/>
  <c r="AN3" i="15"/>
  <c r="AM3" i="15"/>
  <c r="AL3" i="15"/>
  <c r="AK3" i="15"/>
  <c r="AJ3" i="15"/>
  <c r="AI3" i="15"/>
  <c r="AH3" i="15"/>
  <c r="AG3" i="15"/>
  <c r="AE3" i="15"/>
  <c r="AD3" i="15"/>
  <c r="AC3" i="15"/>
  <c r="AB3" i="15"/>
  <c r="AA3" i="15"/>
  <c r="Z3" i="15"/>
  <c r="Y3" i="15"/>
  <c r="X3" i="15"/>
  <c r="W3" i="15"/>
  <c r="V3" i="15"/>
  <c r="T3" i="15"/>
  <c r="S3" i="15"/>
  <c r="R3" i="15"/>
  <c r="Q3" i="15"/>
  <c r="P3" i="15"/>
  <c r="O3" i="15"/>
  <c r="N3" i="15"/>
  <c r="M3" i="15"/>
  <c r="L3" i="15"/>
  <c r="K3" i="15"/>
  <c r="I3" i="15"/>
  <c r="H3" i="15"/>
  <c r="F3" i="15"/>
  <c r="E3" i="15"/>
  <c r="C3" i="15"/>
  <c r="B3" i="15"/>
  <c r="BA2" i="15"/>
  <c r="AZ2" i="15"/>
  <c r="AY2" i="15"/>
  <c r="AX2" i="15"/>
  <c r="AW2" i="15"/>
  <c r="AV2" i="15"/>
  <c r="AU2" i="15"/>
  <c r="AT2" i="15"/>
  <c r="AS2" i="15"/>
  <c r="AR2" i="15"/>
  <c r="AP2" i="15"/>
  <c r="AO2" i="15"/>
  <c r="AN2" i="15"/>
  <c r="AM2" i="15"/>
  <c r="AL2" i="15"/>
  <c r="AK2" i="15"/>
  <c r="AJ2" i="15"/>
  <c r="AI2" i="15"/>
  <c r="AH2" i="15"/>
  <c r="AG2" i="15"/>
  <c r="AE2" i="15"/>
  <c r="AD2" i="15"/>
  <c r="AC2" i="15"/>
  <c r="AB2" i="15"/>
  <c r="AA2" i="15"/>
  <c r="Z2" i="15"/>
  <c r="Y2" i="15"/>
  <c r="X2" i="15"/>
  <c r="W2" i="15"/>
  <c r="V2" i="15"/>
  <c r="T2" i="15"/>
  <c r="S2" i="15"/>
  <c r="R2" i="15"/>
  <c r="Q2" i="15"/>
  <c r="P2" i="15"/>
  <c r="O2" i="15"/>
  <c r="N2" i="15"/>
  <c r="M2" i="15"/>
  <c r="L2" i="15"/>
  <c r="K2" i="15"/>
  <c r="I2" i="15"/>
  <c r="H2" i="15"/>
  <c r="F2" i="15"/>
  <c r="E2" i="15"/>
  <c r="C2" i="15"/>
  <c r="B2" i="15"/>
  <c r="BA6" i="14"/>
  <c r="AZ6" i="14"/>
  <c r="AY6" i="14"/>
  <c r="AX6" i="14"/>
  <c r="AW6" i="14"/>
  <c r="AU6" i="14"/>
  <c r="AT6" i="14"/>
  <c r="AS6" i="14"/>
  <c r="AR6" i="14"/>
  <c r="AP6" i="14"/>
  <c r="AO6" i="14"/>
  <c r="AN6" i="14"/>
  <c r="AM6" i="14"/>
  <c r="AL6" i="14"/>
  <c r="AJ6" i="14"/>
  <c r="AI6" i="14"/>
  <c r="AH6" i="14"/>
  <c r="AG6" i="14"/>
  <c r="AE6" i="14"/>
  <c r="AD6" i="14"/>
  <c r="AC6" i="14"/>
  <c r="AB6" i="14"/>
  <c r="AA6" i="14"/>
  <c r="Y6" i="14"/>
  <c r="X6" i="14"/>
  <c r="W6" i="14"/>
  <c r="V6" i="14"/>
  <c r="T6" i="14"/>
  <c r="S6" i="14"/>
  <c r="R6" i="14"/>
  <c r="Q6" i="14"/>
  <c r="P6" i="14"/>
  <c r="O6" i="14"/>
  <c r="N6" i="14"/>
  <c r="M6" i="14"/>
  <c r="L6" i="14"/>
  <c r="K6" i="14"/>
  <c r="I6" i="14"/>
  <c r="H6" i="14"/>
  <c r="F6" i="14"/>
  <c r="E6" i="14"/>
  <c r="C6" i="14"/>
  <c r="B6" i="14"/>
  <c r="BA5" i="14"/>
  <c r="AZ5" i="14"/>
  <c r="AY5" i="14"/>
  <c r="AX5" i="14"/>
  <c r="AW5" i="14"/>
  <c r="AU5" i="14"/>
  <c r="AT5" i="14"/>
  <c r="AS5" i="14"/>
  <c r="AR5" i="14"/>
  <c r="AP5" i="14"/>
  <c r="AO5" i="14"/>
  <c r="AN5" i="14"/>
  <c r="AM5" i="14"/>
  <c r="AL5" i="14"/>
  <c r="AJ5" i="14"/>
  <c r="AI5" i="14"/>
  <c r="AH5" i="14"/>
  <c r="AG5" i="14"/>
  <c r="AE5" i="14"/>
  <c r="AD5" i="14"/>
  <c r="AC5" i="14"/>
  <c r="AB5" i="14"/>
  <c r="AA5" i="14"/>
  <c r="Y5" i="14"/>
  <c r="X5" i="14"/>
  <c r="W5" i="14"/>
  <c r="V5" i="14"/>
  <c r="T5" i="14"/>
  <c r="S5" i="14"/>
  <c r="R5" i="14"/>
  <c r="Q5" i="14"/>
  <c r="P5" i="14"/>
  <c r="O5" i="14"/>
  <c r="N5" i="14"/>
  <c r="M5" i="14"/>
  <c r="L5" i="14"/>
  <c r="K5" i="14"/>
  <c r="I5" i="14"/>
  <c r="H5" i="14"/>
  <c r="F5" i="14"/>
  <c r="E5" i="14"/>
  <c r="C5" i="14"/>
  <c r="B5" i="14"/>
  <c r="BA4" i="14"/>
  <c r="AZ4" i="14"/>
  <c r="AY4" i="14"/>
  <c r="AX4" i="14"/>
  <c r="AW4" i="14"/>
  <c r="AV4" i="14"/>
  <c r="AU4" i="14"/>
  <c r="AT4" i="14"/>
  <c r="AS4" i="14"/>
  <c r="AR4" i="14"/>
  <c r="AP4" i="14"/>
  <c r="AO4" i="14"/>
  <c r="AN4" i="14"/>
  <c r="AM4" i="14"/>
  <c r="AL4" i="14"/>
  <c r="AK4" i="14"/>
  <c r="AJ4" i="14"/>
  <c r="AI4" i="14"/>
  <c r="AH4" i="14"/>
  <c r="AG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I4" i="14"/>
  <c r="H4" i="14"/>
  <c r="F4" i="14"/>
  <c r="E4" i="14"/>
  <c r="C4" i="14"/>
  <c r="B4" i="14"/>
  <c r="BA3" i="14"/>
  <c r="AZ3" i="14"/>
  <c r="AY3" i="14"/>
  <c r="AX3" i="14"/>
  <c r="AW3" i="14"/>
  <c r="AV3" i="14"/>
  <c r="AU3" i="14"/>
  <c r="AT3" i="14"/>
  <c r="AS3" i="14"/>
  <c r="AR3" i="14"/>
  <c r="AP3" i="14"/>
  <c r="AO3" i="14"/>
  <c r="AN3" i="14"/>
  <c r="AM3" i="14"/>
  <c r="AL3" i="14"/>
  <c r="AK3" i="14"/>
  <c r="AJ3" i="14"/>
  <c r="AI3" i="14"/>
  <c r="AH3" i="14"/>
  <c r="AG3" i="14"/>
  <c r="AE3" i="14"/>
  <c r="AD3" i="14"/>
  <c r="AC3" i="14"/>
  <c r="AB3" i="14"/>
  <c r="AA3" i="14"/>
  <c r="Z3" i="14"/>
  <c r="Y3" i="14"/>
  <c r="X3" i="14"/>
  <c r="W3" i="14"/>
  <c r="V3" i="14"/>
  <c r="T3" i="14"/>
  <c r="S3" i="14"/>
  <c r="R3" i="14"/>
  <c r="Q3" i="14"/>
  <c r="P3" i="14"/>
  <c r="O3" i="14"/>
  <c r="N3" i="14"/>
  <c r="M3" i="14"/>
  <c r="L3" i="14"/>
  <c r="K3" i="14"/>
  <c r="I3" i="14"/>
  <c r="H3" i="14"/>
  <c r="F3" i="14"/>
  <c r="E3" i="14"/>
  <c r="C3" i="14"/>
  <c r="B3" i="14"/>
  <c r="BA2" i="14"/>
  <c r="AZ2" i="14"/>
  <c r="AY2" i="14"/>
  <c r="AX2" i="14"/>
  <c r="AW2" i="14"/>
  <c r="AV2" i="14"/>
  <c r="AU2" i="14"/>
  <c r="AT2" i="14"/>
  <c r="AS2" i="14"/>
  <c r="AR2" i="14"/>
  <c r="AP2" i="14"/>
  <c r="AO2" i="14"/>
  <c r="AN2" i="14"/>
  <c r="AM2" i="14"/>
  <c r="AL2" i="14"/>
  <c r="AK2" i="14"/>
  <c r="AJ2" i="14"/>
  <c r="AI2" i="14"/>
  <c r="AH2" i="14"/>
  <c r="AG2" i="14"/>
  <c r="AE2" i="14"/>
  <c r="AD2" i="14"/>
  <c r="AC2" i="14"/>
  <c r="AB2" i="14"/>
  <c r="AA2" i="14"/>
  <c r="Z2" i="14"/>
  <c r="Y2" i="14"/>
  <c r="X2" i="14"/>
  <c r="W2" i="14"/>
  <c r="V2" i="14"/>
  <c r="T2" i="14"/>
  <c r="S2" i="14"/>
  <c r="R2" i="14"/>
  <c r="Q2" i="14"/>
  <c r="P2" i="14"/>
  <c r="O2" i="14"/>
  <c r="N2" i="14"/>
  <c r="M2" i="14"/>
  <c r="L2" i="14"/>
  <c r="K2" i="14"/>
  <c r="I2" i="14"/>
  <c r="H2" i="14"/>
  <c r="F2" i="14"/>
  <c r="E2" i="14"/>
  <c r="C2" i="14"/>
  <c r="B2" i="14"/>
  <c r="BA6" i="13"/>
  <c r="AZ6" i="13"/>
  <c r="AY6" i="13"/>
  <c r="AX6" i="13"/>
  <c r="AW6" i="13"/>
  <c r="AU6" i="13"/>
  <c r="AT6" i="13"/>
  <c r="AS6" i="13"/>
  <c r="AR6" i="13"/>
  <c r="AP6" i="13"/>
  <c r="AO6" i="13"/>
  <c r="AN6" i="13"/>
  <c r="AM6" i="13"/>
  <c r="AL6" i="13"/>
  <c r="AJ6" i="13"/>
  <c r="AI6" i="13"/>
  <c r="AH6" i="13"/>
  <c r="AG6" i="13"/>
  <c r="AE6" i="13"/>
  <c r="AD6" i="13"/>
  <c r="AC6" i="13"/>
  <c r="AB6" i="13"/>
  <c r="AA6" i="13"/>
  <c r="Y6" i="13"/>
  <c r="X6" i="13"/>
  <c r="W6" i="13"/>
  <c r="V6" i="13"/>
  <c r="T6" i="13"/>
  <c r="S6" i="13"/>
  <c r="R6" i="13"/>
  <c r="Q6" i="13"/>
  <c r="P6" i="13"/>
  <c r="O6" i="13"/>
  <c r="N6" i="13"/>
  <c r="M6" i="13"/>
  <c r="L6" i="13"/>
  <c r="K6" i="13"/>
  <c r="I6" i="13"/>
  <c r="H6" i="13"/>
  <c r="F6" i="13"/>
  <c r="E6" i="13"/>
  <c r="C6" i="13"/>
  <c r="B6" i="13"/>
  <c r="BA5" i="13"/>
  <c r="AZ5" i="13"/>
  <c r="AY5" i="13"/>
  <c r="AX5" i="13"/>
  <c r="AW5" i="13"/>
  <c r="AU5" i="13"/>
  <c r="AT5" i="13"/>
  <c r="AS5" i="13"/>
  <c r="AR5" i="13"/>
  <c r="AP5" i="13"/>
  <c r="AO5" i="13"/>
  <c r="AN5" i="13"/>
  <c r="AM5" i="13"/>
  <c r="AL5" i="13"/>
  <c r="AJ5" i="13"/>
  <c r="AI5" i="13"/>
  <c r="AH5" i="13"/>
  <c r="AG5" i="13"/>
  <c r="AE5" i="13"/>
  <c r="AD5" i="13"/>
  <c r="AC5" i="13"/>
  <c r="AB5" i="13"/>
  <c r="AA5" i="13"/>
  <c r="Y5" i="13"/>
  <c r="X5" i="13"/>
  <c r="W5" i="13"/>
  <c r="V5" i="13"/>
  <c r="T5" i="13"/>
  <c r="S5" i="13"/>
  <c r="R5" i="13"/>
  <c r="Q5" i="13"/>
  <c r="P5" i="13"/>
  <c r="O5" i="13"/>
  <c r="N5" i="13"/>
  <c r="M5" i="13"/>
  <c r="L5" i="13"/>
  <c r="K5" i="13"/>
  <c r="I5" i="13"/>
  <c r="H5" i="13"/>
  <c r="F5" i="13"/>
  <c r="E5" i="13"/>
  <c r="C5" i="13"/>
  <c r="B5" i="13"/>
  <c r="BA4" i="13"/>
  <c r="AZ4" i="13"/>
  <c r="AY4" i="13"/>
  <c r="AX4" i="13"/>
  <c r="AW4" i="13"/>
  <c r="AV4" i="13"/>
  <c r="AU4" i="13"/>
  <c r="AT4" i="13"/>
  <c r="AS4" i="13"/>
  <c r="AR4" i="13"/>
  <c r="AP4" i="13"/>
  <c r="AO4" i="13"/>
  <c r="AN4" i="13"/>
  <c r="AM4" i="13"/>
  <c r="AL4" i="13"/>
  <c r="AK4" i="13"/>
  <c r="AJ4" i="13"/>
  <c r="AI4" i="13"/>
  <c r="AH4" i="13"/>
  <c r="AG4" i="13"/>
  <c r="AE4" i="13"/>
  <c r="AD4" i="13"/>
  <c r="AC4" i="13"/>
  <c r="AB4" i="13"/>
  <c r="AA4" i="13"/>
  <c r="Z4" i="13"/>
  <c r="Y4" i="13"/>
  <c r="X4" i="13"/>
  <c r="W4" i="13"/>
  <c r="V4" i="13"/>
  <c r="T4" i="13"/>
  <c r="S4" i="13"/>
  <c r="R4" i="13"/>
  <c r="Q4" i="13"/>
  <c r="P4" i="13"/>
  <c r="O4" i="13"/>
  <c r="N4" i="13"/>
  <c r="M4" i="13"/>
  <c r="L4" i="13"/>
  <c r="K4" i="13"/>
  <c r="I4" i="13"/>
  <c r="H4" i="13"/>
  <c r="F4" i="13"/>
  <c r="E4" i="13"/>
  <c r="C4" i="13"/>
  <c r="B4" i="13"/>
  <c r="BA3" i="13"/>
  <c r="AZ3" i="13"/>
  <c r="AY3" i="13"/>
  <c r="AX3" i="13"/>
  <c r="AW3" i="13"/>
  <c r="AV3" i="13"/>
  <c r="AU3" i="13"/>
  <c r="AT3" i="13"/>
  <c r="AS3" i="13"/>
  <c r="AR3" i="13"/>
  <c r="AP3" i="13"/>
  <c r="AO3" i="13"/>
  <c r="AN3" i="13"/>
  <c r="AM3" i="13"/>
  <c r="AL3" i="13"/>
  <c r="AK3" i="13"/>
  <c r="AJ3" i="13"/>
  <c r="AI3" i="13"/>
  <c r="AH3" i="13"/>
  <c r="AG3" i="13"/>
  <c r="AE3" i="13"/>
  <c r="AD3" i="13"/>
  <c r="AC3" i="13"/>
  <c r="AB3" i="13"/>
  <c r="AA3" i="13"/>
  <c r="Z3" i="13"/>
  <c r="Y3" i="13"/>
  <c r="X3" i="13"/>
  <c r="W3" i="13"/>
  <c r="V3" i="13"/>
  <c r="T3" i="13"/>
  <c r="S3" i="13"/>
  <c r="R3" i="13"/>
  <c r="Q3" i="13"/>
  <c r="P3" i="13"/>
  <c r="O3" i="13"/>
  <c r="N3" i="13"/>
  <c r="M3" i="13"/>
  <c r="L3" i="13"/>
  <c r="K3" i="13"/>
  <c r="I3" i="13"/>
  <c r="H3" i="13"/>
  <c r="F3" i="13"/>
  <c r="E3" i="13"/>
  <c r="C3" i="13"/>
  <c r="B3" i="13"/>
  <c r="BA2" i="13"/>
  <c r="AZ2" i="13"/>
  <c r="AY2" i="13"/>
  <c r="AX2" i="13"/>
  <c r="AW2" i="13"/>
  <c r="AV2" i="13"/>
  <c r="AU2" i="13"/>
  <c r="AT2" i="13"/>
  <c r="AS2" i="13"/>
  <c r="AR2" i="13"/>
  <c r="AP2" i="13"/>
  <c r="AO2" i="13"/>
  <c r="AN2" i="13"/>
  <c r="AM2" i="13"/>
  <c r="AL2" i="13"/>
  <c r="AK2" i="13"/>
  <c r="AJ2" i="13"/>
  <c r="AI2" i="13"/>
  <c r="AH2" i="13"/>
  <c r="AG2" i="13"/>
  <c r="AE2" i="13"/>
  <c r="AD2" i="13"/>
  <c r="AC2" i="13"/>
  <c r="AB2" i="13"/>
  <c r="AA2" i="13"/>
  <c r="Z2" i="13"/>
  <c r="Y2" i="13"/>
  <c r="X2" i="13"/>
  <c r="W2" i="13"/>
  <c r="V2" i="13"/>
  <c r="T2" i="13"/>
  <c r="S2" i="13"/>
  <c r="R2" i="13"/>
  <c r="Q2" i="13"/>
  <c r="P2" i="13"/>
  <c r="O2" i="13"/>
  <c r="N2" i="13"/>
  <c r="M2" i="13"/>
  <c r="L2" i="13"/>
  <c r="K2" i="13"/>
  <c r="I2" i="13"/>
  <c r="H2" i="13"/>
  <c r="F2" i="13"/>
  <c r="E2" i="13"/>
  <c r="C2" i="13"/>
  <c r="B2" i="13"/>
  <c r="AT32" i="12"/>
  <c r="AI32" i="12"/>
  <c r="AT31" i="12"/>
  <c r="AI31" i="12"/>
  <c r="AT30" i="12"/>
  <c r="AI30" i="12"/>
  <c r="AT29" i="12"/>
  <c r="AI29" i="12"/>
  <c r="AT28" i="12"/>
  <c r="AI28" i="12"/>
  <c r="AT27" i="12"/>
  <c r="AI27" i="12"/>
  <c r="AT26" i="12"/>
  <c r="AI26" i="12"/>
  <c r="AT25" i="12"/>
  <c r="AI25" i="12"/>
  <c r="AT24" i="12"/>
  <c r="AI24" i="12"/>
  <c r="AT23" i="12"/>
  <c r="AI23" i="12"/>
  <c r="AT22" i="12"/>
  <c r="AI22" i="12"/>
  <c r="AT21" i="12"/>
  <c r="AI21" i="12"/>
  <c r="AT20" i="12"/>
  <c r="AI20" i="12"/>
  <c r="AT19" i="12"/>
  <c r="AI19" i="12"/>
  <c r="AT18" i="12"/>
  <c r="AI18" i="12"/>
  <c r="AT17" i="12"/>
  <c r="AI17" i="12"/>
  <c r="AT16" i="12"/>
  <c r="AI16" i="12"/>
  <c r="AT15" i="12"/>
  <c r="AI15" i="12"/>
  <c r="AT14" i="12"/>
  <c r="AI14" i="12"/>
  <c r="AT13" i="12"/>
  <c r="AI13" i="12"/>
  <c r="AT12" i="12"/>
  <c r="AI12" i="12"/>
  <c r="AT11" i="12"/>
  <c r="AI11" i="12"/>
  <c r="AT10" i="12"/>
  <c r="AI10" i="12"/>
  <c r="AT9" i="12"/>
  <c r="AI9" i="12"/>
  <c r="AT8" i="12"/>
  <c r="AI8" i="12"/>
  <c r="BA6" i="12"/>
  <c r="AZ6" i="12"/>
  <c r="AY6" i="12"/>
  <c r="AX6" i="12"/>
  <c r="AW6" i="12"/>
  <c r="AU6" i="12"/>
  <c r="AS6" i="12"/>
  <c r="AR6" i="12"/>
  <c r="AP6" i="12"/>
  <c r="AO6" i="12"/>
  <c r="AN6" i="12"/>
  <c r="AM6" i="12"/>
  <c r="AL6" i="12"/>
  <c r="AJ6" i="12"/>
  <c r="AH6" i="12"/>
  <c r="AG6" i="12"/>
  <c r="AE6" i="12"/>
  <c r="AD6" i="12"/>
  <c r="AC6" i="12"/>
  <c r="AB6" i="12"/>
  <c r="AA6" i="12"/>
  <c r="Y6" i="12"/>
  <c r="X6" i="12"/>
  <c r="W6" i="12"/>
  <c r="V6" i="12"/>
  <c r="T6" i="12"/>
  <c r="S6" i="12"/>
  <c r="R6" i="12"/>
  <c r="Q6" i="12"/>
  <c r="P6" i="12"/>
  <c r="O6" i="12"/>
  <c r="N6" i="12"/>
  <c r="M6" i="12"/>
  <c r="L6" i="12"/>
  <c r="K6" i="12"/>
  <c r="I6" i="12"/>
  <c r="H6" i="12"/>
  <c r="F6" i="12"/>
  <c r="E6" i="12"/>
  <c r="C6" i="12"/>
  <c r="B6" i="12"/>
  <c r="BA5" i="12"/>
  <c r="AZ5" i="12"/>
  <c r="AY5" i="12"/>
  <c r="AX5" i="12"/>
  <c r="AW5" i="12"/>
  <c r="AU5" i="12"/>
  <c r="AS5" i="12"/>
  <c r="AR5" i="12"/>
  <c r="AP5" i="12"/>
  <c r="AO5" i="12"/>
  <c r="AN5" i="12"/>
  <c r="AM5" i="12"/>
  <c r="AL5" i="12"/>
  <c r="AJ5" i="12"/>
  <c r="AH5" i="12"/>
  <c r="AG5" i="12"/>
  <c r="AE5" i="12"/>
  <c r="AD5" i="12"/>
  <c r="AC5" i="12"/>
  <c r="AB5" i="12"/>
  <c r="AA5" i="12"/>
  <c r="Y5" i="12"/>
  <c r="X5" i="12"/>
  <c r="W5" i="12"/>
  <c r="V5" i="12"/>
  <c r="T5" i="12"/>
  <c r="S5" i="12"/>
  <c r="R5" i="12"/>
  <c r="Q5" i="12"/>
  <c r="P5" i="12"/>
  <c r="O5" i="12"/>
  <c r="N5" i="12"/>
  <c r="M5" i="12"/>
  <c r="L5" i="12"/>
  <c r="K5" i="12"/>
  <c r="I5" i="12"/>
  <c r="H5" i="12"/>
  <c r="F5" i="12"/>
  <c r="E5" i="12"/>
  <c r="C5" i="12"/>
  <c r="B5" i="12"/>
  <c r="BA4" i="12"/>
  <c r="AZ4" i="12"/>
  <c r="AY4" i="12"/>
  <c r="AX4" i="12"/>
  <c r="AW4" i="12"/>
  <c r="AV4" i="12"/>
  <c r="AU4" i="12"/>
  <c r="AT4" i="12"/>
  <c r="AS4" i="12"/>
  <c r="AR4" i="12"/>
  <c r="AP4" i="12"/>
  <c r="AO4" i="12"/>
  <c r="AN4" i="12"/>
  <c r="AM4" i="12"/>
  <c r="AL4" i="12"/>
  <c r="AK4" i="12"/>
  <c r="AJ4" i="12"/>
  <c r="AH4" i="12"/>
  <c r="AG4" i="12"/>
  <c r="AE4" i="12"/>
  <c r="AD4" i="12"/>
  <c r="AC4" i="12"/>
  <c r="AB4" i="12"/>
  <c r="AA4" i="12"/>
  <c r="Z4" i="12"/>
  <c r="Y4" i="12"/>
  <c r="X4" i="12"/>
  <c r="W4" i="12"/>
  <c r="V4" i="12"/>
  <c r="T4" i="12"/>
  <c r="S4" i="12"/>
  <c r="R4" i="12"/>
  <c r="Q4" i="12"/>
  <c r="P4" i="12"/>
  <c r="O4" i="12"/>
  <c r="N4" i="12"/>
  <c r="M4" i="12"/>
  <c r="L4" i="12"/>
  <c r="K4" i="12"/>
  <c r="I4" i="12"/>
  <c r="H4" i="12"/>
  <c r="F4" i="12"/>
  <c r="E4" i="12"/>
  <c r="C4" i="12"/>
  <c r="B4" i="12"/>
  <c r="BA3" i="12"/>
  <c r="AZ3" i="12"/>
  <c r="AY3" i="12"/>
  <c r="AX3" i="12"/>
  <c r="AW3" i="12"/>
  <c r="AV3" i="12"/>
  <c r="AU3" i="12"/>
  <c r="AT3" i="12"/>
  <c r="AS3" i="12"/>
  <c r="AR3" i="12"/>
  <c r="AP3" i="12"/>
  <c r="AO3" i="12"/>
  <c r="AN3" i="12"/>
  <c r="AM3" i="12"/>
  <c r="AL3" i="12"/>
  <c r="AK3" i="12"/>
  <c r="AJ3" i="12"/>
  <c r="AH3" i="12"/>
  <c r="AG3" i="12"/>
  <c r="AE3" i="12"/>
  <c r="AD3" i="12"/>
  <c r="AC3" i="12"/>
  <c r="AB3" i="12"/>
  <c r="AA3" i="12"/>
  <c r="Z3" i="12"/>
  <c r="Y3" i="12"/>
  <c r="X3" i="12"/>
  <c r="W3" i="12"/>
  <c r="V3" i="12"/>
  <c r="T3" i="12"/>
  <c r="S3" i="12"/>
  <c r="R3" i="12"/>
  <c r="Q3" i="12"/>
  <c r="P3" i="12"/>
  <c r="O3" i="12"/>
  <c r="N3" i="12"/>
  <c r="M3" i="12"/>
  <c r="L3" i="12"/>
  <c r="K3" i="12"/>
  <c r="I3" i="12"/>
  <c r="H3" i="12"/>
  <c r="F3" i="12"/>
  <c r="E3" i="12"/>
  <c r="C3" i="12"/>
  <c r="B3" i="12"/>
  <c r="BA2" i="12"/>
  <c r="AZ2" i="12"/>
  <c r="AY2" i="12"/>
  <c r="AX2" i="12"/>
  <c r="AW2" i="12"/>
  <c r="AV2" i="12"/>
  <c r="AU2" i="12"/>
  <c r="AT2" i="12"/>
  <c r="AS2" i="12"/>
  <c r="AR2" i="12"/>
  <c r="AP2" i="12"/>
  <c r="AO2" i="12"/>
  <c r="AN2" i="12"/>
  <c r="AM2" i="12"/>
  <c r="AL2" i="12"/>
  <c r="AK2" i="12"/>
  <c r="AJ2" i="12"/>
  <c r="AH2" i="12"/>
  <c r="AG2" i="12"/>
  <c r="AE2" i="12"/>
  <c r="AD2" i="12"/>
  <c r="AC2" i="12"/>
  <c r="AB2" i="12"/>
  <c r="AA2" i="12"/>
  <c r="Z2" i="12"/>
  <c r="Y2" i="12"/>
  <c r="X2" i="12"/>
  <c r="W2" i="12"/>
  <c r="V2" i="12"/>
  <c r="T2" i="12"/>
  <c r="S2" i="12"/>
  <c r="R2" i="12"/>
  <c r="Q2" i="12"/>
  <c r="P2" i="12"/>
  <c r="O2" i="12"/>
  <c r="N2" i="12"/>
  <c r="M2" i="12"/>
  <c r="L2" i="12"/>
  <c r="K2" i="12"/>
  <c r="I2" i="12"/>
  <c r="H2" i="12"/>
  <c r="F2" i="12"/>
  <c r="E2" i="12"/>
  <c r="C2" i="12"/>
  <c r="B2" i="12"/>
  <c r="BA6" i="11"/>
  <c r="AZ6" i="11"/>
  <c r="AY6" i="11"/>
  <c r="AX6" i="11"/>
  <c r="AW6" i="11"/>
  <c r="AU6" i="11"/>
  <c r="AT6" i="11"/>
  <c r="AS6" i="11"/>
  <c r="AR6" i="11"/>
  <c r="AP6" i="11"/>
  <c r="AO6" i="11"/>
  <c r="AN6" i="11"/>
  <c r="AM6" i="11"/>
  <c r="AL6" i="11"/>
  <c r="AJ6" i="11"/>
  <c r="AI6" i="11"/>
  <c r="AH6" i="11"/>
  <c r="AG6" i="11"/>
  <c r="AE6" i="11"/>
  <c r="AD6" i="11"/>
  <c r="AC6" i="11"/>
  <c r="AB6" i="11"/>
  <c r="AA6" i="11"/>
  <c r="Y6" i="11"/>
  <c r="X6" i="11"/>
  <c r="W6" i="11"/>
  <c r="V6" i="11"/>
  <c r="T6" i="11"/>
  <c r="S6" i="11"/>
  <c r="R6" i="11"/>
  <c r="Q6" i="11"/>
  <c r="P6" i="11"/>
  <c r="O6" i="11"/>
  <c r="N6" i="11"/>
  <c r="M6" i="11"/>
  <c r="L6" i="11"/>
  <c r="K6" i="11"/>
  <c r="I6" i="11"/>
  <c r="H6" i="11"/>
  <c r="F6" i="11"/>
  <c r="E6" i="11"/>
  <c r="C6" i="11"/>
  <c r="B6" i="11"/>
  <c r="BA5" i="11"/>
  <c r="AZ5" i="11"/>
  <c r="AY5" i="11"/>
  <c r="AX5" i="11"/>
  <c r="AW5" i="11"/>
  <c r="AU5" i="11"/>
  <c r="AT5" i="11"/>
  <c r="AS5" i="11"/>
  <c r="AR5" i="11"/>
  <c r="AP5" i="11"/>
  <c r="AO5" i="11"/>
  <c r="AN5" i="11"/>
  <c r="AM5" i="11"/>
  <c r="AL5" i="11"/>
  <c r="AJ5" i="11"/>
  <c r="AI5" i="11"/>
  <c r="AH5" i="11"/>
  <c r="AG5" i="11"/>
  <c r="AE5" i="11"/>
  <c r="AD5" i="11"/>
  <c r="AC5" i="11"/>
  <c r="AB5" i="11"/>
  <c r="AA5" i="11"/>
  <c r="Y5" i="11"/>
  <c r="X5" i="11"/>
  <c r="W5" i="11"/>
  <c r="V5" i="11"/>
  <c r="T5" i="11"/>
  <c r="S5" i="11"/>
  <c r="R5" i="11"/>
  <c r="Q5" i="11"/>
  <c r="P5" i="11"/>
  <c r="O5" i="11"/>
  <c r="N5" i="11"/>
  <c r="M5" i="11"/>
  <c r="L5" i="11"/>
  <c r="K5" i="11"/>
  <c r="I5" i="11"/>
  <c r="H5" i="11"/>
  <c r="F5" i="11"/>
  <c r="E5" i="11"/>
  <c r="C5" i="11"/>
  <c r="B5" i="11"/>
  <c r="BA4" i="11"/>
  <c r="AZ4" i="11"/>
  <c r="AY4" i="11"/>
  <c r="AX4" i="11"/>
  <c r="AW4" i="11"/>
  <c r="AV4" i="11"/>
  <c r="AU4" i="11"/>
  <c r="AT4" i="11"/>
  <c r="AS4" i="11"/>
  <c r="AR4" i="11"/>
  <c r="AP4" i="11"/>
  <c r="AO4" i="11"/>
  <c r="AN4" i="11"/>
  <c r="AM4" i="11"/>
  <c r="AL4" i="11"/>
  <c r="AK4" i="11"/>
  <c r="AJ4" i="11"/>
  <c r="AI4" i="11"/>
  <c r="AH4" i="11"/>
  <c r="AG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P4" i="11"/>
  <c r="O4" i="11"/>
  <c r="N4" i="11"/>
  <c r="M4" i="11"/>
  <c r="L4" i="11"/>
  <c r="K4" i="11"/>
  <c r="I4" i="11"/>
  <c r="H4" i="11"/>
  <c r="F4" i="11"/>
  <c r="E4" i="11"/>
  <c r="C4" i="11"/>
  <c r="B4" i="11"/>
  <c r="BA3" i="11"/>
  <c r="AZ3" i="11"/>
  <c r="AY3" i="11"/>
  <c r="AX3" i="11"/>
  <c r="AW3" i="11"/>
  <c r="AV3" i="11"/>
  <c r="AU3" i="11"/>
  <c r="AT3" i="11"/>
  <c r="AS3" i="11"/>
  <c r="AR3" i="11"/>
  <c r="AP3" i="11"/>
  <c r="AO3" i="11"/>
  <c r="AN3" i="11"/>
  <c r="AM3" i="11"/>
  <c r="AL3" i="11"/>
  <c r="AK3" i="11"/>
  <c r="AJ3" i="11"/>
  <c r="AI3" i="11"/>
  <c r="AH3" i="11"/>
  <c r="AG3" i="11"/>
  <c r="AE3" i="11"/>
  <c r="AD3" i="11"/>
  <c r="AC3" i="11"/>
  <c r="AB3" i="11"/>
  <c r="AA3" i="11"/>
  <c r="Z3" i="11"/>
  <c r="Y3" i="11"/>
  <c r="X3" i="11"/>
  <c r="W3" i="11"/>
  <c r="V3" i="11"/>
  <c r="T3" i="11"/>
  <c r="S3" i="11"/>
  <c r="R3" i="11"/>
  <c r="Q3" i="11"/>
  <c r="P3" i="11"/>
  <c r="O3" i="11"/>
  <c r="N3" i="11"/>
  <c r="M3" i="11"/>
  <c r="L3" i="11"/>
  <c r="K3" i="11"/>
  <c r="I3" i="11"/>
  <c r="H3" i="11"/>
  <c r="F3" i="11"/>
  <c r="E3" i="11"/>
  <c r="C3" i="11"/>
  <c r="B3" i="11"/>
  <c r="BA2" i="11"/>
  <c r="AZ2" i="11"/>
  <c r="AY2" i="11"/>
  <c r="AX2" i="11"/>
  <c r="AW2" i="11"/>
  <c r="AV2" i="11"/>
  <c r="AU2" i="11"/>
  <c r="AT2" i="11"/>
  <c r="AS2" i="11"/>
  <c r="AR2" i="11"/>
  <c r="AP2" i="11"/>
  <c r="AO2" i="11"/>
  <c r="AN2" i="11"/>
  <c r="AM2" i="11"/>
  <c r="AL2" i="11"/>
  <c r="AK2" i="11"/>
  <c r="AJ2" i="11"/>
  <c r="AI2" i="11"/>
  <c r="AH2" i="11"/>
  <c r="AG2" i="11"/>
  <c r="AE2" i="11"/>
  <c r="AD2" i="11"/>
  <c r="AC2" i="11"/>
  <c r="AB2" i="11"/>
  <c r="AA2" i="11"/>
  <c r="Z2" i="11"/>
  <c r="Y2" i="11"/>
  <c r="X2" i="11"/>
  <c r="W2" i="11"/>
  <c r="V2" i="11"/>
  <c r="T2" i="11"/>
  <c r="S2" i="11"/>
  <c r="R2" i="11"/>
  <c r="Q2" i="11"/>
  <c r="P2" i="11"/>
  <c r="O2" i="11"/>
  <c r="N2" i="11"/>
  <c r="M2" i="11"/>
  <c r="L2" i="11"/>
  <c r="K2" i="11"/>
  <c r="I2" i="11"/>
  <c r="H2" i="11"/>
  <c r="F2" i="11"/>
  <c r="E2" i="11"/>
  <c r="C2" i="11"/>
  <c r="B2" i="11"/>
  <c r="BA6" i="10"/>
  <c r="AZ6" i="10"/>
  <c r="AY6" i="10"/>
  <c r="AX6" i="10"/>
  <c r="AW6" i="10"/>
  <c r="AU6" i="10"/>
  <c r="AT6" i="10"/>
  <c r="AS6" i="10"/>
  <c r="AR6" i="10"/>
  <c r="AP6" i="10"/>
  <c r="AO6" i="10"/>
  <c r="AN6" i="10"/>
  <c r="AM6" i="10"/>
  <c r="AL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T6" i="10"/>
  <c r="S6" i="10"/>
  <c r="R6" i="10"/>
  <c r="Q6" i="10"/>
  <c r="P6" i="10"/>
  <c r="O6" i="10"/>
  <c r="N6" i="10"/>
  <c r="M6" i="10"/>
  <c r="L6" i="10"/>
  <c r="K6" i="10"/>
  <c r="I6" i="10"/>
  <c r="H6" i="10"/>
  <c r="F6" i="10"/>
  <c r="E6" i="10"/>
  <c r="C6" i="10"/>
  <c r="B6" i="10"/>
  <c r="BA5" i="10"/>
  <c r="AZ5" i="10"/>
  <c r="AY5" i="10"/>
  <c r="AX5" i="10"/>
  <c r="AW5" i="10"/>
  <c r="AU5" i="10"/>
  <c r="AT5" i="10"/>
  <c r="AS5" i="10"/>
  <c r="AR5" i="10"/>
  <c r="AP5" i="10"/>
  <c r="AO5" i="10"/>
  <c r="AN5" i="10"/>
  <c r="AM5" i="10"/>
  <c r="AL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T5" i="10"/>
  <c r="S5" i="10"/>
  <c r="R5" i="10"/>
  <c r="Q5" i="10"/>
  <c r="P5" i="10"/>
  <c r="O5" i="10"/>
  <c r="N5" i="10"/>
  <c r="M5" i="10"/>
  <c r="L5" i="10"/>
  <c r="K5" i="10"/>
  <c r="I5" i="10"/>
  <c r="H5" i="10"/>
  <c r="F5" i="10"/>
  <c r="E5" i="10"/>
  <c r="C5" i="10"/>
  <c r="B5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N4" i="10"/>
  <c r="AM4" i="10"/>
  <c r="AL4" i="10"/>
  <c r="AK4" i="10"/>
  <c r="AJ4" i="10"/>
  <c r="AI4" i="10"/>
  <c r="AH4" i="10"/>
  <c r="AG4" i="10"/>
  <c r="AE4" i="10"/>
  <c r="AD4" i="10"/>
  <c r="AC4" i="10"/>
  <c r="AB4" i="10"/>
  <c r="AA4" i="10"/>
  <c r="Z4" i="10"/>
  <c r="Y4" i="10"/>
  <c r="X4" i="10"/>
  <c r="W4" i="10"/>
  <c r="V4" i="10"/>
  <c r="T4" i="10"/>
  <c r="S4" i="10"/>
  <c r="R4" i="10"/>
  <c r="Q4" i="10"/>
  <c r="P4" i="10"/>
  <c r="O4" i="10"/>
  <c r="N4" i="10"/>
  <c r="M4" i="10"/>
  <c r="L4" i="10"/>
  <c r="K4" i="10"/>
  <c r="I4" i="10"/>
  <c r="H4" i="10"/>
  <c r="F4" i="10"/>
  <c r="E4" i="10"/>
  <c r="C4" i="10"/>
  <c r="B4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N3" i="10"/>
  <c r="AM3" i="10"/>
  <c r="AL3" i="10"/>
  <c r="AK3" i="10"/>
  <c r="AJ3" i="10"/>
  <c r="AI3" i="10"/>
  <c r="AH3" i="10"/>
  <c r="AG3" i="10"/>
  <c r="AE3" i="10"/>
  <c r="AD3" i="10"/>
  <c r="AC3" i="10"/>
  <c r="AB3" i="10"/>
  <c r="AA3" i="10"/>
  <c r="Z3" i="10"/>
  <c r="Y3" i="10"/>
  <c r="X3" i="10"/>
  <c r="W3" i="10"/>
  <c r="V3" i="10"/>
  <c r="T3" i="10"/>
  <c r="S3" i="10"/>
  <c r="R3" i="10"/>
  <c r="Q3" i="10"/>
  <c r="P3" i="10"/>
  <c r="O3" i="10"/>
  <c r="N3" i="10"/>
  <c r="M3" i="10"/>
  <c r="L3" i="10"/>
  <c r="K3" i="10"/>
  <c r="I3" i="10"/>
  <c r="H3" i="10"/>
  <c r="F3" i="10"/>
  <c r="E3" i="10"/>
  <c r="C3" i="10"/>
  <c r="B3" i="10"/>
  <c r="BA2" i="10"/>
  <c r="AZ2" i="10"/>
  <c r="AY2" i="10"/>
  <c r="AX2" i="10"/>
  <c r="AW2" i="10"/>
  <c r="AV2" i="10"/>
  <c r="AU2" i="10"/>
  <c r="AT2" i="10"/>
  <c r="AS2" i="10"/>
  <c r="AR2" i="10"/>
  <c r="AP2" i="10"/>
  <c r="AO2" i="10"/>
  <c r="AN2" i="10"/>
  <c r="AM2" i="10"/>
  <c r="AL2" i="10"/>
  <c r="AK2" i="10"/>
  <c r="AJ2" i="10"/>
  <c r="AI2" i="10"/>
  <c r="AH2" i="10"/>
  <c r="AG2" i="10"/>
  <c r="AE2" i="10"/>
  <c r="AD2" i="10"/>
  <c r="AC2" i="10"/>
  <c r="AB2" i="10"/>
  <c r="AA2" i="10"/>
  <c r="Z2" i="10"/>
  <c r="Y2" i="10"/>
  <c r="X2" i="10"/>
  <c r="W2" i="10"/>
  <c r="V2" i="10"/>
  <c r="T2" i="10"/>
  <c r="S2" i="10"/>
  <c r="R2" i="10"/>
  <c r="Q2" i="10"/>
  <c r="P2" i="10"/>
  <c r="O2" i="10"/>
  <c r="N2" i="10"/>
  <c r="M2" i="10"/>
  <c r="L2" i="10"/>
  <c r="K2" i="10"/>
  <c r="I2" i="10"/>
  <c r="H2" i="10"/>
  <c r="F2" i="10"/>
  <c r="E2" i="10"/>
  <c r="C2" i="10"/>
  <c r="B2" i="10"/>
  <c r="BA6" i="9"/>
  <c r="AZ6" i="9"/>
  <c r="AY6" i="9"/>
  <c r="AX6" i="9"/>
  <c r="AW6" i="9"/>
  <c r="AU6" i="9"/>
  <c r="AT6" i="9"/>
  <c r="AS6" i="9"/>
  <c r="AR6" i="9"/>
  <c r="AP6" i="9"/>
  <c r="AO6" i="9"/>
  <c r="AN6" i="9"/>
  <c r="AM6" i="9"/>
  <c r="AL6" i="9"/>
  <c r="AJ6" i="9"/>
  <c r="AI6" i="9"/>
  <c r="AH6" i="9"/>
  <c r="AG6" i="9"/>
  <c r="AE6" i="9"/>
  <c r="AD6" i="9"/>
  <c r="AC6" i="9"/>
  <c r="AB6" i="9"/>
  <c r="AA6" i="9"/>
  <c r="Y6" i="9"/>
  <c r="X6" i="9"/>
  <c r="W6" i="9"/>
  <c r="V6" i="9"/>
  <c r="T6" i="9"/>
  <c r="S6" i="9"/>
  <c r="R6" i="9"/>
  <c r="Q6" i="9"/>
  <c r="P6" i="9"/>
  <c r="O6" i="9"/>
  <c r="N6" i="9"/>
  <c r="M6" i="9"/>
  <c r="L6" i="9"/>
  <c r="K6" i="9"/>
  <c r="I6" i="9"/>
  <c r="H6" i="9"/>
  <c r="F6" i="9"/>
  <c r="E6" i="9"/>
  <c r="C6" i="9"/>
  <c r="B6" i="9"/>
  <c r="BA5" i="9"/>
  <c r="AZ5" i="9"/>
  <c r="AY5" i="9"/>
  <c r="AX5" i="9"/>
  <c r="AW5" i="9"/>
  <c r="AU5" i="9"/>
  <c r="AT5" i="9"/>
  <c r="AS5" i="9"/>
  <c r="AR5" i="9"/>
  <c r="AP5" i="9"/>
  <c r="AO5" i="9"/>
  <c r="AN5" i="9"/>
  <c r="AM5" i="9"/>
  <c r="AL5" i="9"/>
  <c r="AJ5" i="9"/>
  <c r="AI5" i="9"/>
  <c r="AH5" i="9"/>
  <c r="AG5" i="9"/>
  <c r="AE5" i="9"/>
  <c r="AD5" i="9"/>
  <c r="AC5" i="9"/>
  <c r="AB5" i="9"/>
  <c r="AA5" i="9"/>
  <c r="Y5" i="9"/>
  <c r="X5" i="9"/>
  <c r="W5" i="9"/>
  <c r="V5" i="9"/>
  <c r="T5" i="9"/>
  <c r="S5" i="9"/>
  <c r="R5" i="9"/>
  <c r="Q5" i="9"/>
  <c r="P5" i="9"/>
  <c r="O5" i="9"/>
  <c r="N5" i="9"/>
  <c r="M5" i="9"/>
  <c r="L5" i="9"/>
  <c r="K5" i="9"/>
  <c r="I5" i="9"/>
  <c r="H5" i="9"/>
  <c r="F5" i="9"/>
  <c r="E5" i="9"/>
  <c r="C5" i="9"/>
  <c r="B5" i="9"/>
  <c r="BA4" i="9"/>
  <c r="AZ4" i="9"/>
  <c r="AY4" i="9"/>
  <c r="AX4" i="9"/>
  <c r="AW4" i="9"/>
  <c r="AV4" i="9"/>
  <c r="AU4" i="9"/>
  <c r="AT4" i="9"/>
  <c r="AS4" i="9"/>
  <c r="AR4" i="9"/>
  <c r="AP4" i="9"/>
  <c r="AO4" i="9"/>
  <c r="AN4" i="9"/>
  <c r="AM4" i="9"/>
  <c r="AL4" i="9"/>
  <c r="AK4" i="9"/>
  <c r="AJ4" i="9"/>
  <c r="AI4" i="9"/>
  <c r="AH4" i="9"/>
  <c r="AG4" i="9"/>
  <c r="AE4" i="9"/>
  <c r="AD4" i="9"/>
  <c r="AC4" i="9"/>
  <c r="AB4" i="9"/>
  <c r="AA4" i="9"/>
  <c r="Z4" i="9"/>
  <c r="Y4" i="9"/>
  <c r="X4" i="9"/>
  <c r="W4" i="9"/>
  <c r="V4" i="9"/>
  <c r="T4" i="9"/>
  <c r="S4" i="9"/>
  <c r="R4" i="9"/>
  <c r="Q4" i="9"/>
  <c r="P4" i="9"/>
  <c r="O4" i="9"/>
  <c r="N4" i="9"/>
  <c r="M4" i="9"/>
  <c r="L4" i="9"/>
  <c r="K4" i="9"/>
  <c r="I4" i="9"/>
  <c r="H4" i="9"/>
  <c r="F4" i="9"/>
  <c r="E4" i="9"/>
  <c r="C4" i="9"/>
  <c r="B4" i="9"/>
  <c r="BA3" i="9"/>
  <c r="AZ3" i="9"/>
  <c r="AY3" i="9"/>
  <c r="AX3" i="9"/>
  <c r="AW3" i="9"/>
  <c r="AV3" i="9"/>
  <c r="AU3" i="9"/>
  <c r="AT3" i="9"/>
  <c r="AS3" i="9"/>
  <c r="AR3" i="9"/>
  <c r="AP3" i="9"/>
  <c r="AO3" i="9"/>
  <c r="AN3" i="9"/>
  <c r="AM3" i="9"/>
  <c r="AL3" i="9"/>
  <c r="AK3" i="9"/>
  <c r="AJ3" i="9"/>
  <c r="AI3" i="9"/>
  <c r="AH3" i="9"/>
  <c r="AG3" i="9"/>
  <c r="AE3" i="9"/>
  <c r="AD3" i="9"/>
  <c r="AC3" i="9"/>
  <c r="AB3" i="9"/>
  <c r="AA3" i="9"/>
  <c r="Z3" i="9"/>
  <c r="Y3" i="9"/>
  <c r="X3" i="9"/>
  <c r="W3" i="9"/>
  <c r="V3" i="9"/>
  <c r="T3" i="9"/>
  <c r="S3" i="9"/>
  <c r="R3" i="9"/>
  <c r="Q3" i="9"/>
  <c r="P3" i="9"/>
  <c r="O3" i="9"/>
  <c r="N3" i="9"/>
  <c r="M3" i="9"/>
  <c r="L3" i="9"/>
  <c r="K3" i="9"/>
  <c r="I3" i="9"/>
  <c r="H3" i="9"/>
  <c r="F3" i="9"/>
  <c r="E3" i="9"/>
  <c r="C3" i="9"/>
  <c r="B3" i="9"/>
  <c r="BA2" i="9"/>
  <c r="AZ2" i="9"/>
  <c r="AY2" i="9"/>
  <c r="AX2" i="9"/>
  <c r="AW2" i="9"/>
  <c r="AV2" i="9"/>
  <c r="AU2" i="9"/>
  <c r="AT2" i="9"/>
  <c r="AS2" i="9"/>
  <c r="AR2" i="9"/>
  <c r="AP2" i="9"/>
  <c r="AO2" i="9"/>
  <c r="AN2" i="9"/>
  <c r="AM2" i="9"/>
  <c r="AL2" i="9"/>
  <c r="AK2" i="9"/>
  <c r="AJ2" i="9"/>
  <c r="AI2" i="9"/>
  <c r="AH2" i="9"/>
  <c r="AG2" i="9"/>
  <c r="AE2" i="9"/>
  <c r="AD2" i="9"/>
  <c r="AC2" i="9"/>
  <c r="AB2" i="9"/>
  <c r="AA2" i="9"/>
  <c r="Z2" i="9"/>
  <c r="Y2" i="9"/>
  <c r="X2" i="9"/>
  <c r="W2" i="9"/>
  <c r="V2" i="9"/>
  <c r="T2" i="9"/>
  <c r="S2" i="9"/>
  <c r="R2" i="9"/>
  <c r="Q2" i="9"/>
  <c r="P2" i="9"/>
  <c r="O2" i="9"/>
  <c r="N2" i="9"/>
  <c r="M2" i="9"/>
  <c r="L2" i="9"/>
  <c r="K2" i="9"/>
  <c r="I2" i="9"/>
  <c r="H2" i="9"/>
  <c r="F2" i="9"/>
  <c r="E2" i="9"/>
  <c r="C2" i="9"/>
  <c r="B2" i="9"/>
  <c r="BA6" i="8"/>
  <c r="AZ6" i="8"/>
  <c r="AY6" i="8"/>
  <c r="AX6" i="8"/>
  <c r="AW6" i="8"/>
  <c r="AU6" i="8"/>
  <c r="AT6" i="8"/>
  <c r="AS6" i="8"/>
  <c r="AR6" i="8"/>
  <c r="AP6" i="8"/>
  <c r="AO6" i="8"/>
  <c r="AN6" i="8"/>
  <c r="AM6" i="8"/>
  <c r="AL6" i="8"/>
  <c r="AJ6" i="8"/>
  <c r="AI6" i="8"/>
  <c r="AH6" i="8"/>
  <c r="AG6" i="8"/>
  <c r="AE6" i="8"/>
  <c r="AD6" i="8"/>
  <c r="AC6" i="8"/>
  <c r="AB6" i="8"/>
  <c r="AA6" i="8"/>
  <c r="Y6" i="8"/>
  <c r="X6" i="8"/>
  <c r="W6" i="8"/>
  <c r="V6" i="8"/>
  <c r="T6" i="8"/>
  <c r="S6" i="8"/>
  <c r="R6" i="8"/>
  <c r="Q6" i="8"/>
  <c r="P6" i="8"/>
  <c r="O6" i="8"/>
  <c r="N6" i="8"/>
  <c r="M6" i="8"/>
  <c r="L6" i="8"/>
  <c r="K6" i="8"/>
  <c r="I6" i="8"/>
  <c r="H6" i="8"/>
  <c r="F6" i="8"/>
  <c r="E6" i="8"/>
  <c r="C6" i="8"/>
  <c r="B6" i="8"/>
  <c r="BA5" i="8"/>
  <c r="AZ5" i="8"/>
  <c r="AY5" i="8"/>
  <c r="AX5" i="8"/>
  <c r="AW5" i="8"/>
  <c r="AU5" i="8"/>
  <c r="AT5" i="8"/>
  <c r="AS5" i="8"/>
  <c r="AR5" i="8"/>
  <c r="AP5" i="8"/>
  <c r="AO5" i="8"/>
  <c r="AN5" i="8"/>
  <c r="AM5" i="8"/>
  <c r="AL5" i="8"/>
  <c r="AJ5" i="8"/>
  <c r="AI5" i="8"/>
  <c r="AH5" i="8"/>
  <c r="AG5" i="8"/>
  <c r="AE5" i="8"/>
  <c r="AD5" i="8"/>
  <c r="AC5" i="8"/>
  <c r="AB5" i="8"/>
  <c r="AA5" i="8"/>
  <c r="Y5" i="8"/>
  <c r="X5" i="8"/>
  <c r="W5" i="8"/>
  <c r="V5" i="8"/>
  <c r="T5" i="8"/>
  <c r="S5" i="8"/>
  <c r="R5" i="8"/>
  <c r="Q5" i="8"/>
  <c r="P5" i="8"/>
  <c r="O5" i="8"/>
  <c r="N5" i="8"/>
  <c r="M5" i="8"/>
  <c r="L5" i="8"/>
  <c r="K5" i="8"/>
  <c r="I5" i="8"/>
  <c r="H5" i="8"/>
  <c r="F5" i="8"/>
  <c r="E5" i="8"/>
  <c r="C5" i="8"/>
  <c r="B5" i="8"/>
  <c r="BA4" i="8"/>
  <c r="AZ4" i="8"/>
  <c r="AY4" i="8"/>
  <c r="AX4" i="8"/>
  <c r="AW4" i="8"/>
  <c r="AV4" i="8"/>
  <c r="AU4" i="8"/>
  <c r="AT4" i="8"/>
  <c r="AS4" i="8"/>
  <c r="AR4" i="8"/>
  <c r="AP4" i="8"/>
  <c r="AO4" i="8"/>
  <c r="AN4" i="8"/>
  <c r="AM4" i="8"/>
  <c r="AL4" i="8"/>
  <c r="AK4" i="8"/>
  <c r="AJ4" i="8"/>
  <c r="AI4" i="8"/>
  <c r="AH4" i="8"/>
  <c r="AG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L4" i="8"/>
  <c r="K4" i="8"/>
  <c r="I4" i="8"/>
  <c r="H4" i="8"/>
  <c r="F4" i="8"/>
  <c r="E4" i="8"/>
  <c r="C4" i="8"/>
  <c r="B4" i="8"/>
  <c r="BA3" i="8"/>
  <c r="AZ3" i="8"/>
  <c r="AY3" i="8"/>
  <c r="AX3" i="8"/>
  <c r="AW3" i="8"/>
  <c r="AV3" i="8"/>
  <c r="AU3" i="8"/>
  <c r="AT3" i="8"/>
  <c r="AS3" i="8"/>
  <c r="AR3" i="8"/>
  <c r="AP3" i="8"/>
  <c r="AO3" i="8"/>
  <c r="AN3" i="8"/>
  <c r="AM3" i="8"/>
  <c r="AL3" i="8"/>
  <c r="AK3" i="8"/>
  <c r="AJ3" i="8"/>
  <c r="AI3" i="8"/>
  <c r="AH3" i="8"/>
  <c r="AG3" i="8"/>
  <c r="AE3" i="8"/>
  <c r="AD3" i="8"/>
  <c r="AC3" i="8"/>
  <c r="AB3" i="8"/>
  <c r="AA3" i="8"/>
  <c r="Z3" i="8"/>
  <c r="Y3" i="8"/>
  <c r="X3" i="8"/>
  <c r="W3" i="8"/>
  <c r="V3" i="8"/>
  <c r="T3" i="8"/>
  <c r="S3" i="8"/>
  <c r="R3" i="8"/>
  <c r="Q3" i="8"/>
  <c r="P3" i="8"/>
  <c r="O3" i="8"/>
  <c r="N3" i="8"/>
  <c r="M3" i="8"/>
  <c r="L3" i="8"/>
  <c r="K3" i="8"/>
  <c r="I3" i="8"/>
  <c r="H3" i="8"/>
  <c r="F3" i="8"/>
  <c r="E3" i="8"/>
  <c r="C3" i="8"/>
  <c r="B3" i="8"/>
  <c r="BA2" i="8"/>
  <c r="AZ2" i="8"/>
  <c r="AY2" i="8"/>
  <c r="AX2" i="8"/>
  <c r="AW2" i="8"/>
  <c r="AV2" i="8"/>
  <c r="AU2" i="8"/>
  <c r="AT2" i="8"/>
  <c r="AS2" i="8"/>
  <c r="AR2" i="8"/>
  <c r="AP2" i="8"/>
  <c r="AO2" i="8"/>
  <c r="AN2" i="8"/>
  <c r="AM2" i="8"/>
  <c r="AL2" i="8"/>
  <c r="AK2" i="8"/>
  <c r="AJ2" i="8"/>
  <c r="AI2" i="8"/>
  <c r="AH2" i="8"/>
  <c r="AG2" i="8"/>
  <c r="AE2" i="8"/>
  <c r="AD2" i="8"/>
  <c r="AC2" i="8"/>
  <c r="AB2" i="8"/>
  <c r="AA2" i="8"/>
  <c r="Z2" i="8"/>
  <c r="Y2" i="8"/>
  <c r="X2" i="8"/>
  <c r="W2" i="8"/>
  <c r="V2" i="8"/>
  <c r="T2" i="8"/>
  <c r="S2" i="8"/>
  <c r="R2" i="8"/>
  <c r="Q2" i="8"/>
  <c r="P2" i="8"/>
  <c r="O2" i="8"/>
  <c r="N2" i="8"/>
  <c r="M2" i="8"/>
  <c r="L2" i="8"/>
  <c r="K2" i="8"/>
  <c r="I2" i="8"/>
  <c r="H2" i="8"/>
  <c r="F2" i="8"/>
  <c r="E2" i="8"/>
  <c r="C2" i="8"/>
  <c r="B2" i="8"/>
  <c r="BA6" i="7"/>
  <c r="AZ6" i="7"/>
  <c r="AY6" i="7"/>
  <c r="AX6" i="7"/>
  <c r="AW6" i="7"/>
  <c r="AU6" i="7"/>
  <c r="AT6" i="7"/>
  <c r="AS6" i="7"/>
  <c r="AR6" i="7"/>
  <c r="AP6" i="7"/>
  <c r="AO6" i="7"/>
  <c r="AN6" i="7"/>
  <c r="AM6" i="7"/>
  <c r="AL6" i="7"/>
  <c r="AJ6" i="7"/>
  <c r="AI6" i="7"/>
  <c r="AH6" i="7"/>
  <c r="AG6" i="7"/>
  <c r="AE6" i="7"/>
  <c r="AD6" i="7"/>
  <c r="AC6" i="7"/>
  <c r="AB6" i="7"/>
  <c r="AA6" i="7"/>
  <c r="Y6" i="7"/>
  <c r="X6" i="7"/>
  <c r="W6" i="7"/>
  <c r="V6" i="7"/>
  <c r="T6" i="7"/>
  <c r="S6" i="7"/>
  <c r="R6" i="7"/>
  <c r="Q6" i="7"/>
  <c r="P6" i="7"/>
  <c r="O6" i="7"/>
  <c r="N6" i="7"/>
  <c r="M6" i="7"/>
  <c r="L6" i="7"/>
  <c r="K6" i="7"/>
  <c r="I6" i="7"/>
  <c r="H6" i="7"/>
  <c r="F6" i="7"/>
  <c r="E6" i="7"/>
  <c r="C6" i="7"/>
  <c r="B6" i="7"/>
  <c r="BA5" i="7"/>
  <c r="AZ5" i="7"/>
  <c r="AY5" i="7"/>
  <c r="AX5" i="7"/>
  <c r="AW5" i="7"/>
  <c r="AU5" i="7"/>
  <c r="AT5" i="7"/>
  <c r="AS5" i="7"/>
  <c r="AR5" i="7"/>
  <c r="AP5" i="7"/>
  <c r="AO5" i="7"/>
  <c r="AN5" i="7"/>
  <c r="AM5" i="7"/>
  <c r="AL5" i="7"/>
  <c r="AJ5" i="7"/>
  <c r="AI5" i="7"/>
  <c r="AH5" i="7"/>
  <c r="AG5" i="7"/>
  <c r="AE5" i="7"/>
  <c r="AD5" i="7"/>
  <c r="AC5" i="7"/>
  <c r="AB5" i="7"/>
  <c r="AA5" i="7"/>
  <c r="Y5" i="7"/>
  <c r="X5" i="7"/>
  <c r="W5" i="7"/>
  <c r="V5" i="7"/>
  <c r="T5" i="7"/>
  <c r="S5" i="7"/>
  <c r="R5" i="7"/>
  <c r="Q5" i="7"/>
  <c r="P5" i="7"/>
  <c r="O5" i="7"/>
  <c r="N5" i="7"/>
  <c r="M5" i="7"/>
  <c r="L5" i="7"/>
  <c r="K5" i="7"/>
  <c r="I5" i="7"/>
  <c r="H5" i="7"/>
  <c r="F5" i="7"/>
  <c r="E5" i="7"/>
  <c r="C5" i="7"/>
  <c r="B5" i="7"/>
  <c r="BA4" i="7"/>
  <c r="AZ4" i="7"/>
  <c r="AY4" i="7"/>
  <c r="AX4" i="7"/>
  <c r="AW4" i="7"/>
  <c r="AV4" i="7"/>
  <c r="AU4" i="7"/>
  <c r="AT4" i="7"/>
  <c r="AS4" i="7"/>
  <c r="AR4" i="7"/>
  <c r="AP4" i="7"/>
  <c r="AO4" i="7"/>
  <c r="AN4" i="7"/>
  <c r="AM4" i="7"/>
  <c r="AL4" i="7"/>
  <c r="AK4" i="7"/>
  <c r="AJ4" i="7"/>
  <c r="AI4" i="7"/>
  <c r="AH4" i="7"/>
  <c r="AG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N4" i="7"/>
  <c r="M4" i="7"/>
  <c r="L4" i="7"/>
  <c r="K4" i="7"/>
  <c r="I4" i="7"/>
  <c r="H4" i="7"/>
  <c r="F4" i="7"/>
  <c r="E4" i="7"/>
  <c r="C4" i="7"/>
  <c r="B4" i="7"/>
  <c r="BA3" i="7"/>
  <c r="AZ3" i="7"/>
  <c r="AY3" i="7"/>
  <c r="AX3" i="7"/>
  <c r="AW3" i="7"/>
  <c r="AV3" i="7"/>
  <c r="AU3" i="7"/>
  <c r="AT3" i="7"/>
  <c r="AS3" i="7"/>
  <c r="AR3" i="7"/>
  <c r="AP3" i="7"/>
  <c r="AO3" i="7"/>
  <c r="AN3" i="7"/>
  <c r="AM3" i="7"/>
  <c r="AL3" i="7"/>
  <c r="AK3" i="7"/>
  <c r="AJ3" i="7"/>
  <c r="AI3" i="7"/>
  <c r="AH3" i="7"/>
  <c r="AG3" i="7"/>
  <c r="AE3" i="7"/>
  <c r="AD3" i="7"/>
  <c r="AC3" i="7"/>
  <c r="AB3" i="7"/>
  <c r="AA3" i="7"/>
  <c r="Z3" i="7"/>
  <c r="Y3" i="7"/>
  <c r="X3" i="7"/>
  <c r="W3" i="7"/>
  <c r="V3" i="7"/>
  <c r="T3" i="7"/>
  <c r="S3" i="7"/>
  <c r="R3" i="7"/>
  <c r="Q3" i="7"/>
  <c r="P3" i="7"/>
  <c r="O3" i="7"/>
  <c r="N3" i="7"/>
  <c r="M3" i="7"/>
  <c r="L3" i="7"/>
  <c r="K3" i="7"/>
  <c r="I3" i="7"/>
  <c r="H3" i="7"/>
  <c r="F3" i="7"/>
  <c r="E3" i="7"/>
  <c r="C3" i="7"/>
  <c r="B3" i="7"/>
  <c r="BA2" i="7"/>
  <c r="AZ2" i="7"/>
  <c r="AY2" i="7"/>
  <c r="AX2" i="7"/>
  <c r="AW2" i="7"/>
  <c r="AV2" i="7"/>
  <c r="AU2" i="7"/>
  <c r="AT2" i="7"/>
  <c r="AS2" i="7"/>
  <c r="AR2" i="7"/>
  <c r="AP2" i="7"/>
  <c r="AO2" i="7"/>
  <c r="AN2" i="7"/>
  <c r="AM2" i="7"/>
  <c r="AL2" i="7"/>
  <c r="AK2" i="7"/>
  <c r="AJ2" i="7"/>
  <c r="AI2" i="7"/>
  <c r="AH2" i="7"/>
  <c r="AG2" i="7"/>
  <c r="AE2" i="7"/>
  <c r="AD2" i="7"/>
  <c r="AC2" i="7"/>
  <c r="AB2" i="7"/>
  <c r="AA2" i="7"/>
  <c r="Z2" i="7"/>
  <c r="Y2" i="7"/>
  <c r="X2" i="7"/>
  <c r="W2" i="7"/>
  <c r="V2" i="7"/>
  <c r="T2" i="7"/>
  <c r="S2" i="7"/>
  <c r="R2" i="7"/>
  <c r="Q2" i="7"/>
  <c r="P2" i="7"/>
  <c r="O2" i="7"/>
  <c r="N2" i="7"/>
  <c r="M2" i="7"/>
  <c r="L2" i="7"/>
  <c r="K2" i="7"/>
  <c r="I2" i="7"/>
  <c r="H2" i="7"/>
  <c r="F2" i="7"/>
  <c r="E2" i="7"/>
  <c r="C2" i="7"/>
  <c r="B2" i="7"/>
  <c r="BA6" i="6"/>
  <c r="AZ6" i="6"/>
  <c r="AY6" i="6"/>
  <c r="AX6" i="6"/>
  <c r="AW6" i="6"/>
  <c r="AU6" i="6"/>
  <c r="AT6" i="6"/>
  <c r="AS6" i="6"/>
  <c r="AR6" i="6"/>
  <c r="AP6" i="6"/>
  <c r="AO6" i="6"/>
  <c r="AN6" i="6"/>
  <c r="AM6" i="6"/>
  <c r="AL6" i="6"/>
  <c r="AJ6" i="6"/>
  <c r="AI6" i="6"/>
  <c r="AH6" i="6"/>
  <c r="AG6" i="6"/>
  <c r="AE6" i="6"/>
  <c r="AD6" i="6"/>
  <c r="AC6" i="6"/>
  <c r="AB6" i="6"/>
  <c r="AA6" i="6"/>
  <c r="Y6" i="6"/>
  <c r="X6" i="6"/>
  <c r="W6" i="6"/>
  <c r="V6" i="6"/>
  <c r="T6" i="6"/>
  <c r="S6" i="6"/>
  <c r="R6" i="6"/>
  <c r="Q6" i="6"/>
  <c r="P6" i="6"/>
  <c r="O6" i="6"/>
  <c r="N6" i="6"/>
  <c r="M6" i="6"/>
  <c r="L6" i="6"/>
  <c r="K6" i="6"/>
  <c r="I6" i="6"/>
  <c r="H6" i="6"/>
  <c r="F6" i="6"/>
  <c r="E6" i="6"/>
  <c r="C6" i="6"/>
  <c r="B6" i="6"/>
  <c r="BA5" i="6"/>
  <c r="AZ5" i="6"/>
  <c r="AY5" i="6"/>
  <c r="AX5" i="6"/>
  <c r="AW5" i="6"/>
  <c r="AU5" i="6"/>
  <c r="AT5" i="6"/>
  <c r="AS5" i="6"/>
  <c r="AR5" i="6"/>
  <c r="AP5" i="6"/>
  <c r="AO5" i="6"/>
  <c r="AN5" i="6"/>
  <c r="AM5" i="6"/>
  <c r="AL5" i="6"/>
  <c r="AJ5" i="6"/>
  <c r="AI5" i="6"/>
  <c r="AH5" i="6"/>
  <c r="AG5" i="6"/>
  <c r="AE5" i="6"/>
  <c r="AD5" i="6"/>
  <c r="AC5" i="6"/>
  <c r="AB5" i="6"/>
  <c r="AA5" i="6"/>
  <c r="Y5" i="6"/>
  <c r="X5" i="6"/>
  <c r="W5" i="6"/>
  <c r="V5" i="6"/>
  <c r="T5" i="6"/>
  <c r="S5" i="6"/>
  <c r="R5" i="6"/>
  <c r="Q5" i="6"/>
  <c r="P5" i="6"/>
  <c r="O5" i="6"/>
  <c r="N5" i="6"/>
  <c r="M5" i="6"/>
  <c r="L5" i="6"/>
  <c r="K5" i="6"/>
  <c r="I5" i="6"/>
  <c r="H5" i="6"/>
  <c r="F5" i="6"/>
  <c r="E5" i="6"/>
  <c r="C5" i="6"/>
  <c r="B5" i="6"/>
  <c r="BA4" i="6"/>
  <c r="AZ4" i="6"/>
  <c r="AY4" i="6"/>
  <c r="AX4" i="6"/>
  <c r="AW4" i="6"/>
  <c r="AV4" i="6"/>
  <c r="AU4" i="6"/>
  <c r="AT4" i="6"/>
  <c r="AS4" i="6"/>
  <c r="AR4" i="6"/>
  <c r="AP4" i="6"/>
  <c r="AO4" i="6"/>
  <c r="AN4" i="6"/>
  <c r="AM4" i="6"/>
  <c r="AL4" i="6"/>
  <c r="AK4" i="6"/>
  <c r="AJ4" i="6"/>
  <c r="AI4" i="6"/>
  <c r="AH4" i="6"/>
  <c r="AG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P4" i="6"/>
  <c r="O4" i="6"/>
  <c r="N4" i="6"/>
  <c r="M4" i="6"/>
  <c r="L4" i="6"/>
  <c r="K4" i="6"/>
  <c r="I4" i="6"/>
  <c r="H4" i="6"/>
  <c r="F4" i="6"/>
  <c r="E4" i="6"/>
  <c r="C4" i="6"/>
  <c r="B4" i="6"/>
  <c r="BA3" i="6"/>
  <c r="AZ3" i="6"/>
  <c r="AY3" i="6"/>
  <c r="AX3" i="6"/>
  <c r="AW3" i="6"/>
  <c r="AV3" i="6"/>
  <c r="AU3" i="6"/>
  <c r="AT3" i="6"/>
  <c r="AS3" i="6"/>
  <c r="AR3" i="6"/>
  <c r="AP3" i="6"/>
  <c r="AO3" i="6"/>
  <c r="AN3" i="6"/>
  <c r="AM3" i="6"/>
  <c r="AL3" i="6"/>
  <c r="AK3" i="6"/>
  <c r="AJ3" i="6"/>
  <c r="AI3" i="6"/>
  <c r="AH3" i="6"/>
  <c r="AG3" i="6"/>
  <c r="AE3" i="6"/>
  <c r="AD3" i="6"/>
  <c r="AC3" i="6"/>
  <c r="AB3" i="6"/>
  <c r="AA3" i="6"/>
  <c r="Z3" i="6"/>
  <c r="Y3" i="6"/>
  <c r="X3" i="6"/>
  <c r="W3" i="6"/>
  <c r="V3" i="6"/>
  <c r="T3" i="6"/>
  <c r="S3" i="6"/>
  <c r="R3" i="6"/>
  <c r="Q3" i="6"/>
  <c r="P3" i="6"/>
  <c r="O3" i="6"/>
  <c r="N3" i="6"/>
  <c r="M3" i="6"/>
  <c r="L3" i="6"/>
  <c r="K3" i="6"/>
  <c r="I3" i="6"/>
  <c r="H3" i="6"/>
  <c r="F3" i="6"/>
  <c r="E3" i="6"/>
  <c r="C3" i="6"/>
  <c r="B3" i="6"/>
  <c r="BA2" i="6"/>
  <c r="AZ2" i="6"/>
  <c r="AY2" i="6"/>
  <c r="AX2" i="6"/>
  <c r="AW2" i="6"/>
  <c r="AV2" i="6"/>
  <c r="AU2" i="6"/>
  <c r="AT2" i="6"/>
  <c r="AS2" i="6"/>
  <c r="AR2" i="6"/>
  <c r="AP2" i="6"/>
  <c r="AO2" i="6"/>
  <c r="AN2" i="6"/>
  <c r="AM2" i="6"/>
  <c r="AL2" i="6"/>
  <c r="AK2" i="6"/>
  <c r="AJ2" i="6"/>
  <c r="AI2" i="6"/>
  <c r="AH2" i="6"/>
  <c r="AG2" i="6"/>
  <c r="AE2" i="6"/>
  <c r="AD2" i="6"/>
  <c r="AC2" i="6"/>
  <c r="AB2" i="6"/>
  <c r="AA2" i="6"/>
  <c r="Z2" i="6"/>
  <c r="Y2" i="6"/>
  <c r="X2" i="6"/>
  <c r="W2" i="6"/>
  <c r="V2" i="6"/>
  <c r="T2" i="6"/>
  <c r="S2" i="6"/>
  <c r="R2" i="6"/>
  <c r="Q2" i="6"/>
  <c r="P2" i="6"/>
  <c r="O2" i="6"/>
  <c r="N2" i="6"/>
  <c r="M2" i="6"/>
  <c r="L2" i="6"/>
  <c r="K2" i="6"/>
  <c r="I2" i="6"/>
  <c r="H2" i="6"/>
  <c r="F2" i="6"/>
  <c r="E2" i="6"/>
  <c r="C2" i="6"/>
  <c r="B2" i="6"/>
  <c r="BA6" i="5"/>
  <c r="AZ6" i="5"/>
  <c r="AY6" i="5"/>
  <c r="AX6" i="5"/>
  <c r="AW6" i="5"/>
  <c r="AU6" i="5"/>
  <c r="AT6" i="5"/>
  <c r="AS6" i="5"/>
  <c r="AR6" i="5"/>
  <c r="AP6" i="5"/>
  <c r="AO6" i="5"/>
  <c r="AN6" i="5"/>
  <c r="AM6" i="5"/>
  <c r="AL6" i="5"/>
  <c r="AJ6" i="5"/>
  <c r="AI6" i="5"/>
  <c r="AH6" i="5"/>
  <c r="AG6" i="5"/>
  <c r="AE6" i="5"/>
  <c r="AD6" i="5"/>
  <c r="AC6" i="5"/>
  <c r="AB6" i="5"/>
  <c r="AA6" i="5"/>
  <c r="Y6" i="5"/>
  <c r="X6" i="5"/>
  <c r="W6" i="5"/>
  <c r="V6" i="5"/>
  <c r="T6" i="5"/>
  <c r="S6" i="5"/>
  <c r="R6" i="5"/>
  <c r="Q6" i="5"/>
  <c r="P6" i="5"/>
  <c r="O6" i="5"/>
  <c r="N6" i="5"/>
  <c r="M6" i="5"/>
  <c r="L6" i="5"/>
  <c r="K6" i="5"/>
  <c r="I6" i="5"/>
  <c r="H6" i="5"/>
  <c r="F6" i="5"/>
  <c r="E6" i="5"/>
  <c r="C6" i="5"/>
  <c r="B6" i="5"/>
  <c r="BA5" i="5"/>
  <c r="AZ5" i="5"/>
  <c r="AY5" i="5"/>
  <c r="AX5" i="5"/>
  <c r="AW5" i="5"/>
  <c r="AU5" i="5"/>
  <c r="AT5" i="5"/>
  <c r="AS5" i="5"/>
  <c r="AR5" i="5"/>
  <c r="AP5" i="5"/>
  <c r="AO5" i="5"/>
  <c r="AN5" i="5"/>
  <c r="AM5" i="5"/>
  <c r="AL5" i="5"/>
  <c r="AJ5" i="5"/>
  <c r="AI5" i="5"/>
  <c r="AH5" i="5"/>
  <c r="AG5" i="5"/>
  <c r="AE5" i="5"/>
  <c r="AD5" i="5"/>
  <c r="AC5" i="5"/>
  <c r="AB5" i="5"/>
  <c r="AA5" i="5"/>
  <c r="Y5" i="5"/>
  <c r="X5" i="5"/>
  <c r="W5" i="5"/>
  <c r="V5" i="5"/>
  <c r="T5" i="5"/>
  <c r="S5" i="5"/>
  <c r="R5" i="5"/>
  <c r="Q5" i="5"/>
  <c r="P5" i="5"/>
  <c r="O5" i="5"/>
  <c r="N5" i="5"/>
  <c r="M5" i="5"/>
  <c r="L5" i="5"/>
  <c r="K5" i="5"/>
  <c r="I5" i="5"/>
  <c r="H5" i="5"/>
  <c r="F5" i="5"/>
  <c r="E5" i="5"/>
  <c r="C5" i="5"/>
  <c r="B5" i="5"/>
  <c r="BA4" i="5"/>
  <c r="AZ4" i="5"/>
  <c r="AY4" i="5"/>
  <c r="AX4" i="5"/>
  <c r="AW4" i="5"/>
  <c r="AV4" i="5"/>
  <c r="AU4" i="5"/>
  <c r="AT4" i="5"/>
  <c r="AS4" i="5"/>
  <c r="AR4" i="5"/>
  <c r="AP4" i="5"/>
  <c r="AO4" i="5"/>
  <c r="AN4" i="5"/>
  <c r="AM4" i="5"/>
  <c r="AL4" i="5"/>
  <c r="AK4" i="5"/>
  <c r="AJ4" i="5"/>
  <c r="AI4" i="5"/>
  <c r="AH4" i="5"/>
  <c r="AG4" i="5"/>
  <c r="AE4" i="5"/>
  <c r="AD4" i="5"/>
  <c r="AC4" i="5"/>
  <c r="AB4" i="5"/>
  <c r="AA4" i="5"/>
  <c r="Z4" i="5"/>
  <c r="Y4" i="5"/>
  <c r="X4" i="5"/>
  <c r="W4" i="5"/>
  <c r="V4" i="5"/>
  <c r="T4" i="5"/>
  <c r="S4" i="5"/>
  <c r="R4" i="5"/>
  <c r="Q4" i="5"/>
  <c r="P4" i="5"/>
  <c r="O4" i="5"/>
  <c r="N4" i="5"/>
  <c r="M4" i="5"/>
  <c r="L4" i="5"/>
  <c r="K4" i="5"/>
  <c r="I4" i="5"/>
  <c r="H4" i="5"/>
  <c r="F4" i="5"/>
  <c r="E4" i="5"/>
  <c r="C4" i="5"/>
  <c r="B4" i="5"/>
  <c r="BA3" i="5"/>
  <c r="AZ3" i="5"/>
  <c r="AY3" i="5"/>
  <c r="AX3" i="5"/>
  <c r="AW3" i="5"/>
  <c r="AV3" i="5"/>
  <c r="AU3" i="5"/>
  <c r="AT3" i="5"/>
  <c r="AS3" i="5"/>
  <c r="AR3" i="5"/>
  <c r="AP3" i="5"/>
  <c r="AO3" i="5"/>
  <c r="AN3" i="5"/>
  <c r="AM3" i="5"/>
  <c r="AL3" i="5"/>
  <c r="AK3" i="5"/>
  <c r="AJ3" i="5"/>
  <c r="AI3" i="5"/>
  <c r="AH3" i="5"/>
  <c r="AG3" i="5"/>
  <c r="AE3" i="5"/>
  <c r="AD3" i="5"/>
  <c r="AC3" i="5"/>
  <c r="AB3" i="5"/>
  <c r="AA3" i="5"/>
  <c r="Z3" i="5"/>
  <c r="Y3" i="5"/>
  <c r="X3" i="5"/>
  <c r="W3" i="5"/>
  <c r="V3" i="5"/>
  <c r="T3" i="5"/>
  <c r="S3" i="5"/>
  <c r="R3" i="5"/>
  <c r="Q3" i="5"/>
  <c r="P3" i="5"/>
  <c r="O3" i="5"/>
  <c r="N3" i="5"/>
  <c r="M3" i="5"/>
  <c r="L3" i="5"/>
  <c r="K3" i="5"/>
  <c r="I3" i="5"/>
  <c r="H3" i="5"/>
  <c r="F3" i="5"/>
  <c r="E3" i="5"/>
  <c r="C3" i="5"/>
  <c r="B3" i="5"/>
  <c r="BA2" i="5"/>
  <c r="AZ2" i="5"/>
  <c r="AY2" i="5"/>
  <c r="AX2" i="5"/>
  <c r="AW2" i="5"/>
  <c r="AV2" i="5"/>
  <c r="AU2" i="5"/>
  <c r="AT2" i="5"/>
  <c r="AS2" i="5"/>
  <c r="AR2" i="5"/>
  <c r="AP2" i="5"/>
  <c r="AO2" i="5"/>
  <c r="AN2" i="5"/>
  <c r="AM2" i="5"/>
  <c r="AL2" i="5"/>
  <c r="AK2" i="5"/>
  <c r="AJ2" i="5"/>
  <c r="AI2" i="5"/>
  <c r="AH2" i="5"/>
  <c r="AG2" i="5"/>
  <c r="AE2" i="5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K2" i="5"/>
  <c r="I2" i="5"/>
  <c r="H2" i="5"/>
  <c r="F2" i="5"/>
  <c r="E2" i="5"/>
  <c r="C2" i="5"/>
  <c r="B2" i="5"/>
  <c r="BA6" i="4"/>
  <c r="AZ6" i="4"/>
  <c r="AY6" i="4"/>
  <c r="AX6" i="4"/>
  <c r="AW6" i="4"/>
  <c r="AU6" i="4"/>
  <c r="AT6" i="4"/>
  <c r="AS6" i="4"/>
  <c r="AR6" i="4"/>
  <c r="AP6" i="4"/>
  <c r="AO6" i="4"/>
  <c r="AN6" i="4"/>
  <c r="AM6" i="4"/>
  <c r="AL6" i="4"/>
  <c r="AJ6" i="4"/>
  <c r="AI6" i="4"/>
  <c r="AH6" i="4"/>
  <c r="AG6" i="4"/>
  <c r="AE6" i="4"/>
  <c r="AD6" i="4"/>
  <c r="AC6" i="4"/>
  <c r="AB6" i="4"/>
  <c r="AA6" i="4"/>
  <c r="Y6" i="4"/>
  <c r="X6" i="4"/>
  <c r="W6" i="4"/>
  <c r="V6" i="4"/>
  <c r="T6" i="4"/>
  <c r="S6" i="4"/>
  <c r="R6" i="4"/>
  <c r="Q6" i="4"/>
  <c r="P6" i="4"/>
  <c r="O6" i="4"/>
  <c r="N6" i="4"/>
  <c r="M6" i="4"/>
  <c r="L6" i="4"/>
  <c r="K6" i="4"/>
  <c r="I6" i="4"/>
  <c r="H6" i="4"/>
  <c r="F6" i="4"/>
  <c r="E6" i="4"/>
  <c r="C6" i="4"/>
  <c r="B6" i="4"/>
  <c r="BA5" i="4"/>
  <c r="AZ5" i="4"/>
  <c r="AY5" i="4"/>
  <c r="AX5" i="4"/>
  <c r="AW5" i="4"/>
  <c r="AU5" i="4"/>
  <c r="AT5" i="4"/>
  <c r="AS5" i="4"/>
  <c r="AR5" i="4"/>
  <c r="AP5" i="4"/>
  <c r="AO5" i="4"/>
  <c r="AN5" i="4"/>
  <c r="AM5" i="4"/>
  <c r="AL5" i="4"/>
  <c r="AJ5" i="4"/>
  <c r="AI5" i="4"/>
  <c r="AH5" i="4"/>
  <c r="AG5" i="4"/>
  <c r="AE5" i="4"/>
  <c r="AD5" i="4"/>
  <c r="AC5" i="4"/>
  <c r="AB5" i="4"/>
  <c r="AA5" i="4"/>
  <c r="Y5" i="4"/>
  <c r="X5" i="4"/>
  <c r="W5" i="4"/>
  <c r="V5" i="4"/>
  <c r="T5" i="4"/>
  <c r="S5" i="4"/>
  <c r="R5" i="4"/>
  <c r="Q5" i="4"/>
  <c r="P5" i="4"/>
  <c r="O5" i="4"/>
  <c r="N5" i="4"/>
  <c r="M5" i="4"/>
  <c r="L5" i="4"/>
  <c r="K5" i="4"/>
  <c r="I5" i="4"/>
  <c r="H5" i="4"/>
  <c r="F5" i="4"/>
  <c r="E5" i="4"/>
  <c r="C5" i="4"/>
  <c r="B5" i="4"/>
  <c r="BA4" i="4"/>
  <c r="AZ4" i="4"/>
  <c r="AY4" i="4"/>
  <c r="AX4" i="4"/>
  <c r="AW4" i="4"/>
  <c r="AV4" i="4"/>
  <c r="AU4" i="4"/>
  <c r="AT4" i="4"/>
  <c r="AS4" i="4"/>
  <c r="AR4" i="4"/>
  <c r="AP4" i="4"/>
  <c r="AO4" i="4"/>
  <c r="AN4" i="4"/>
  <c r="AM4" i="4"/>
  <c r="AL4" i="4"/>
  <c r="AK4" i="4"/>
  <c r="AJ4" i="4"/>
  <c r="AI4" i="4"/>
  <c r="AH4" i="4"/>
  <c r="AG4" i="4"/>
  <c r="AE4" i="4"/>
  <c r="AD4" i="4"/>
  <c r="AC4" i="4"/>
  <c r="AB4" i="4"/>
  <c r="AA4" i="4"/>
  <c r="Z4" i="4"/>
  <c r="Y4" i="4"/>
  <c r="X4" i="4"/>
  <c r="W4" i="4"/>
  <c r="V4" i="4"/>
  <c r="T4" i="4"/>
  <c r="S4" i="4"/>
  <c r="R4" i="4"/>
  <c r="Q4" i="4"/>
  <c r="P4" i="4"/>
  <c r="O4" i="4"/>
  <c r="N4" i="4"/>
  <c r="M4" i="4"/>
  <c r="L4" i="4"/>
  <c r="K4" i="4"/>
  <c r="I4" i="4"/>
  <c r="H4" i="4"/>
  <c r="F4" i="4"/>
  <c r="E4" i="4"/>
  <c r="C4" i="4"/>
  <c r="B4" i="4"/>
  <c r="BA3" i="4"/>
  <c r="AZ3" i="4"/>
  <c r="AY3" i="4"/>
  <c r="AX3" i="4"/>
  <c r="AW3" i="4"/>
  <c r="AV3" i="4"/>
  <c r="AU3" i="4"/>
  <c r="AT3" i="4"/>
  <c r="AS3" i="4"/>
  <c r="AR3" i="4"/>
  <c r="AP3" i="4"/>
  <c r="AO3" i="4"/>
  <c r="AN3" i="4"/>
  <c r="AM3" i="4"/>
  <c r="AL3" i="4"/>
  <c r="AK3" i="4"/>
  <c r="AJ3" i="4"/>
  <c r="AI3" i="4"/>
  <c r="AH3" i="4"/>
  <c r="AG3" i="4"/>
  <c r="AE3" i="4"/>
  <c r="AD3" i="4"/>
  <c r="AC3" i="4"/>
  <c r="AB3" i="4"/>
  <c r="AA3" i="4"/>
  <c r="Z3" i="4"/>
  <c r="Y3" i="4"/>
  <c r="X3" i="4"/>
  <c r="W3" i="4"/>
  <c r="V3" i="4"/>
  <c r="T3" i="4"/>
  <c r="S3" i="4"/>
  <c r="R3" i="4"/>
  <c r="Q3" i="4"/>
  <c r="P3" i="4"/>
  <c r="O3" i="4"/>
  <c r="N3" i="4"/>
  <c r="M3" i="4"/>
  <c r="L3" i="4"/>
  <c r="K3" i="4"/>
  <c r="I3" i="4"/>
  <c r="H3" i="4"/>
  <c r="F3" i="4"/>
  <c r="E3" i="4"/>
  <c r="C3" i="4"/>
  <c r="B3" i="4"/>
  <c r="BA2" i="4"/>
  <c r="AZ2" i="4"/>
  <c r="AY2" i="4"/>
  <c r="AX2" i="4"/>
  <c r="AW2" i="4"/>
  <c r="AV2" i="4"/>
  <c r="AU2" i="4"/>
  <c r="AT2" i="4"/>
  <c r="AS2" i="4"/>
  <c r="AR2" i="4"/>
  <c r="AP2" i="4"/>
  <c r="AO2" i="4"/>
  <c r="AN2" i="4"/>
  <c r="AM2" i="4"/>
  <c r="AL2" i="4"/>
  <c r="AK2" i="4"/>
  <c r="AJ2" i="4"/>
  <c r="AI2" i="4"/>
  <c r="AH2" i="4"/>
  <c r="AG2" i="4"/>
  <c r="AE2" i="4"/>
  <c r="AD2" i="4"/>
  <c r="AC2" i="4"/>
  <c r="AB2" i="4"/>
  <c r="AA2" i="4"/>
  <c r="Z2" i="4"/>
  <c r="Y2" i="4"/>
  <c r="X2" i="4"/>
  <c r="W2" i="4"/>
  <c r="V2" i="4"/>
  <c r="T2" i="4"/>
  <c r="S2" i="4"/>
  <c r="R2" i="4"/>
  <c r="Q2" i="4"/>
  <c r="P2" i="4"/>
  <c r="O2" i="4"/>
  <c r="N2" i="4"/>
  <c r="M2" i="4"/>
  <c r="L2" i="4"/>
  <c r="K2" i="4"/>
  <c r="I2" i="4"/>
  <c r="H2" i="4"/>
  <c r="F2" i="4"/>
  <c r="E2" i="4"/>
  <c r="C2" i="4"/>
  <c r="B2" i="4"/>
  <c r="BA6" i="3"/>
  <c r="AZ6" i="3"/>
  <c r="AY6" i="3"/>
  <c r="AX6" i="3"/>
  <c r="AW6" i="3"/>
  <c r="AU6" i="3"/>
  <c r="AT6" i="3"/>
  <c r="AS6" i="3"/>
  <c r="AR6" i="3"/>
  <c r="AP6" i="3"/>
  <c r="AO6" i="3"/>
  <c r="AN6" i="3"/>
  <c r="AM6" i="3"/>
  <c r="AL6" i="3"/>
  <c r="AJ6" i="3"/>
  <c r="AI6" i="3"/>
  <c r="AH6" i="3"/>
  <c r="AG6" i="3"/>
  <c r="AE6" i="3"/>
  <c r="AD6" i="3"/>
  <c r="AC6" i="3"/>
  <c r="AB6" i="3"/>
  <c r="AA6" i="3"/>
  <c r="Y6" i="3"/>
  <c r="X6" i="3"/>
  <c r="W6" i="3"/>
  <c r="V6" i="3"/>
  <c r="T6" i="3"/>
  <c r="S6" i="3"/>
  <c r="R6" i="3"/>
  <c r="Q6" i="3"/>
  <c r="P6" i="3"/>
  <c r="O6" i="3"/>
  <c r="N6" i="3"/>
  <c r="M6" i="3"/>
  <c r="L6" i="3"/>
  <c r="K6" i="3"/>
  <c r="I6" i="3"/>
  <c r="H6" i="3"/>
  <c r="F6" i="3"/>
  <c r="E6" i="3"/>
  <c r="C6" i="3"/>
  <c r="B6" i="3"/>
  <c r="BA5" i="3"/>
  <c r="AZ5" i="3"/>
  <c r="AY5" i="3"/>
  <c r="AX5" i="3"/>
  <c r="AW5" i="3"/>
  <c r="AU5" i="3"/>
  <c r="AT5" i="3"/>
  <c r="AS5" i="3"/>
  <c r="AR5" i="3"/>
  <c r="AP5" i="3"/>
  <c r="AO5" i="3"/>
  <c r="AN5" i="3"/>
  <c r="AM5" i="3"/>
  <c r="AL5" i="3"/>
  <c r="AJ5" i="3"/>
  <c r="AI5" i="3"/>
  <c r="AH5" i="3"/>
  <c r="AG5" i="3"/>
  <c r="AE5" i="3"/>
  <c r="AD5" i="3"/>
  <c r="AC5" i="3"/>
  <c r="AB5" i="3"/>
  <c r="AA5" i="3"/>
  <c r="Y5" i="3"/>
  <c r="X5" i="3"/>
  <c r="W5" i="3"/>
  <c r="V5" i="3"/>
  <c r="T5" i="3"/>
  <c r="S5" i="3"/>
  <c r="R5" i="3"/>
  <c r="Q5" i="3"/>
  <c r="P5" i="3"/>
  <c r="O5" i="3"/>
  <c r="N5" i="3"/>
  <c r="M5" i="3"/>
  <c r="L5" i="3"/>
  <c r="K5" i="3"/>
  <c r="I5" i="3"/>
  <c r="H5" i="3"/>
  <c r="F5" i="3"/>
  <c r="E5" i="3"/>
  <c r="C5" i="3"/>
  <c r="B5" i="3"/>
  <c r="BA4" i="3"/>
  <c r="AZ4" i="3"/>
  <c r="AY4" i="3"/>
  <c r="AX4" i="3"/>
  <c r="AW4" i="3"/>
  <c r="AV4" i="3"/>
  <c r="AU4" i="3"/>
  <c r="AT4" i="3"/>
  <c r="AS4" i="3"/>
  <c r="AR4" i="3"/>
  <c r="AP4" i="3"/>
  <c r="AO4" i="3"/>
  <c r="AN4" i="3"/>
  <c r="AM4" i="3"/>
  <c r="AL4" i="3"/>
  <c r="AK4" i="3"/>
  <c r="AJ4" i="3"/>
  <c r="AI4" i="3"/>
  <c r="AH4" i="3"/>
  <c r="AG4" i="3"/>
  <c r="AE4" i="3"/>
  <c r="AD4" i="3"/>
  <c r="AC4" i="3"/>
  <c r="AB4" i="3"/>
  <c r="AA4" i="3"/>
  <c r="Z4" i="3"/>
  <c r="Y4" i="3"/>
  <c r="X4" i="3"/>
  <c r="W4" i="3"/>
  <c r="V4" i="3"/>
  <c r="T4" i="3"/>
  <c r="S4" i="3"/>
  <c r="R4" i="3"/>
  <c r="Q4" i="3"/>
  <c r="P4" i="3"/>
  <c r="O4" i="3"/>
  <c r="N4" i="3"/>
  <c r="M4" i="3"/>
  <c r="L4" i="3"/>
  <c r="K4" i="3"/>
  <c r="I4" i="3"/>
  <c r="H4" i="3"/>
  <c r="F4" i="3"/>
  <c r="E4" i="3"/>
  <c r="C4" i="3"/>
  <c r="B4" i="3"/>
  <c r="BA3" i="3"/>
  <c r="AZ3" i="3"/>
  <c r="AY3" i="3"/>
  <c r="AX3" i="3"/>
  <c r="AW3" i="3"/>
  <c r="AV3" i="3"/>
  <c r="AU3" i="3"/>
  <c r="AT3" i="3"/>
  <c r="AS3" i="3"/>
  <c r="AR3" i="3"/>
  <c r="AP3" i="3"/>
  <c r="AO3" i="3"/>
  <c r="AN3" i="3"/>
  <c r="AM3" i="3"/>
  <c r="AL3" i="3"/>
  <c r="AK3" i="3"/>
  <c r="AJ3" i="3"/>
  <c r="AI3" i="3"/>
  <c r="AH3" i="3"/>
  <c r="AG3" i="3"/>
  <c r="AE3" i="3"/>
  <c r="AD3" i="3"/>
  <c r="AC3" i="3"/>
  <c r="AB3" i="3"/>
  <c r="AA3" i="3"/>
  <c r="Z3" i="3"/>
  <c r="Y3" i="3"/>
  <c r="X3" i="3"/>
  <c r="W3" i="3"/>
  <c r="V3" i="3"/>
  <c r="T3" i="3"/>
  <c r="S3" i="3"/>
  <c r="R3" i="3"/>
  <c r="Q3" i="3"/>
  <c r="P3" i="3"/>
  <c r="O3" i="3"/>
  <c r="N3" i="3"/>
  <c r="M3" i="3"/>
  <c r="L3" i="3"/>
  <c r="K3" i="3"/>
  <c r="I3" i="3"/>
  <c r="H3" i="3"/>
  <c r="F3" i="3"/>
  <c r="E3" i="3"/>
  <c r="C3" i="3"/>
  <c r="B3" i="3"/>
  <c r="BA2" i="3"/>
  <c r="AZ2" i="3"/>
  <c r="AY2" i="3"/>
  <c r="AX2" i="3"/>
  <c r="AW2" i="3"/>
  <c r="AV2" i="3"/>
  <c r="AU2" i="3"/>
  <c r="AT2" i="3"/>
  <c r="AS2" i="3"/>
  <c r="AR2" i="3"/>
  <c r="AP2" i="3"/>
  <c r="AO2" i="3"/>
  <c r="AN2" i="3"/>
  <c r="AM2" i="3"/>
  <c r="AL2" i="3"/>
  <c r="AK2" i="3"/>
  <c r="AJ2" i="3"/>
  <c r="AI2" i="3"/>
  <c r="AH2" i="3"/>
  <c r="AG2" i="3"/>
  <c r="AE2" i="3"/>
  <c r="AD2" i="3"/>
  <c r="AC2" i="3"/>
  <c r="AB2" i="3"/>
  <c r="AA2" i="3"/>
  <c r="Z2" i="3"/>
  <c r="Y2" i="3"/>
  <c r="X2" i="3"/>
  <c r="W2" i="3"/>
  <c r="V2" i="3"/>
  <c r="T2" i="3"/>
  <c r="S2" i="3"/>
  <c r="R2" i="3"/>
  <c r="Q2" i="3"/>
  <c r="P2" i="3"/>
  <c r="O2" i="3"/>
  <c r="N2" i="3"/>
  <c r="M2" i="3"/>
  <c r="L2" i="3"/>
  <c r="K2" i="3"/>
  <c r="I2" i="3"/>
  <c r="H2" i="3"/>
  <c r="F2" i="3"/>
  <c r="E2" i="3"/>
  <c r="C2" i="3"/>
  <c r="B2" i="3"/>
  <c r="BA6" i="2"/>
  <c r="AZ6" i="2"/>
  <c r="AY6" i="2"/>
  <c r="AX6" i="2"/>
  <c r="AW6" i="2"/>
  <c r="AU6" i="2"/>
  <c r="AT6" i="2"/>
  <c r="AS6" i="2"/>
  <c r="AR6" i="2"/>
  <c r="AP6" i="2"/>
  <c r="AO6" i="2"/>
  <c r="AN6" i="2"/>
  <c r="AM6" i="2"/>
  <c r="AL6" i="2"/>
  <c r="AJ6" i="2"/>
  <c r="AI6" i="2"/>
  <c r="AH6" i="2"/>
  <c r="AG6" i="2"/>
  <c r="AE6" i="2"/>
  <c r="AD6" i="2"/>
  <c r="AC6" i="2"/>
  <c r="AB6" i="2"/>
  <c r="AA6" i="2"/>
  <c r="Y6" i="2"/>
  <c r="X6" i="2"/>
  <c r="W6" i="2"/>
  <c r="V6" i="2"/>
  <c r="T6" i="2"/>
  <c r="S6" i="2"/>
  <c r="R6" i="2"/>
  <c r="Q6" i="2"/>
  <c r="P6" i="2"/>
  <c r="O6" i="2"/>
  <c r="N6" i="2"/>
  <c r="M6" i="2"/>
  <c r="L6" i="2"/>
  <c r="K6" i="2"/>
  <c r="I6" i="2"/>
  <c r="H6" i="2"/>
  <c r="F6" i="2"/>
  <c r="E6" i="2"/>
  <c r="C6" i="2"/>
  <c r="B6" i="2"/>
  <c r="BA5" i="2"/>
  <c r="AZ5" i="2"/>
  <c r="AY5" i="2"/>
  <c r="AX5" i="2"/>
  <c r="AW5" i="2"/>
  <c r="AU5" i="2"/>
  <c r="AT5" i="2"/>
  <c r="AS5" i="2"/>
  <c r="AR5" i="2"/>
  <c r="AP5" i="2"/>
  <c r="AO5" i="2"/>
  <c r="AN5" i="2"/>
  <c r="AM5" i="2"/>
  <c r="AL5" i="2"/>
  <c r="AJ5" i="2"/>
  <c r="AI5" i="2"/>
  <c r="AH5" i="2"/>
  <c r="AG5" i="2"/>
  <c r="AE5" i="2"/>
  <c r="AD5" i="2"/>
  <c r="AC5" i="2"/>
  <c r="AB5" i="2"/>
  <c r="AA5" i="2"/>
  <c r="Y5" i="2"/>
  <c r="X5" i="2"/>
  <c r="W5" i="2"/>
  <c r="V5" i="2"/>
  <c r="T5" i="2"/>
  <c r="S5" i="2"/>
  <c r="R5" i="2"/>
  <c r="Q5" i="2"/>
  <c r="P5" i="2"/>
  <c r="O5" i="2"/>
  <c r="N5" i="2"/>
  <c r="M5" i="2"/>
  <c r="L5" i="2"/>
  <c r="K5" i="2"/>
  <c r="I5" i="2"/>
  <c r="H5" i="2"/>
  <c r="F5" i="2"/>
  <c r="E5" i="2"/>
  <c r="C5" i="2"/>
  <c r="B5" i="2"/>
  <c r="BA4" i="2"/>
  <c r="AZ4" i="2"/>
  <c r="AY4" i="2"/>
  <c r="AX4" i="2"/>
  <c r="AW4" i="2"/>
  <c r="AV4" i="2"/>
  <c r="AU4" i="2"/>
  <c r="AT4" i="2"/>
  <c r="AS4" i="2"/>
  <c r="AR4" i="2"/>
  <c r="AP4" i="2"/>
  <c r="AO4" i="2"/>
  <c r="AN4" i="2"/>
  <c r="AM4" i="2"/>
  <c r="AL4" i="2"/>
  <c r="AK4" i="2"/>
  <c r="AJ4" i="2"/>
  <c r="AI4" i="2"/>
  <c r="AH4" i="2"/>
  <c r="AG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P4" i="2"/>
  <c r="O4" i="2"/>
  <c r="N4" i="2"/>
  <c r="M4" i="2"/>
  <c r="L4" i="2"/>
  <c r="K4" i="2"/>
  <c r="I4" i="2"/>
  <c r="H4" i="2"/>
  <c r="F4" i="2"/>
  <c r="E4" i="2"/>
  <c r="C4" i="2"/>
  <c r="B4" i="2"/>
  <c r="BA3" i="2"/>
  <c r="AZ3" i="2"/>
  <c r="AY3" i="2"/>
  <c r="AX3" i="2"/>
  <c r="AW3" i="2"/>
  <c r="AV3" i="2"/>
  <c r="AU3" i="2"/>
  <c r="AT3" i="2"/>
  <c r="AS3" i="2"/>
  <c r="AR3" i="2"/>
  <c r="AP3" i="2"/>
  <c r="AO3" i="2"/>
  <c r="AN3" i="2"/>
  <c r="AM3" i="2"/>
  <c r="AL3" i="2"/>
  <c r="AK3" i="2"/>
  <c r="AJ3" i="2"/>
  <c r="AI3" i="2"/>
  <c r="AH3" i="2"/>
  <c r="AG3" i="2"/>
  <c r="AE3" i="2"/>
  <c r="AD3" i="2"/>
  <c r="AC3" i="2"/>
  <c r="AB3" i="2"/>
  <c r="AA3" i="2"/>
  <c r="Z3" i="2"/>
  <c r="Y3" i="2"/>
  <c r="X3" i="2"/>
  <c r="W3" i="2"/>
  <c r="V3" i="2"/>
  <c r="T3" i="2"/>
  <c r="S3" i="2"/>
  <c r="R3" i="2"/>
  <c r="Q3" i="2"/>
  <c r="P3" i="2"/>
  <c r="O3" i="2"/>
  <c r="N3" i="2"/>
  <c r="M3" i="2"/>
  <c r="L3" i="2"/>
  <c r="K3" i="2"/>
  <c r="I3" i="2"/>
  <c r="H3" i="2"/>
  <c r="F3" i="2"/>
  <c r="E3" i="2"/>
  <c r="C3" i="2"/>
  <c r="B3" i="2"/>
  <c r="BA2" i="2"/>
  <c r="AZ2" i="2"/>
  <c r="AY2" i="2"/>
  <c r="AX2" i="2"/>
  <c r="AW2" i="2"/>
  <c r="AV2" i="2"/>
  <c r="AU2" i="2"/>
  <c r="AT2" i="2"/>
  <c r="AS2" i="2"/>
  <c r="AR2" i="2"/>
  <c r="AP2" i="2"/>
  <c r="AO2" i="2"/>
  <c r="AN2" i="2"/>
  <c r="AM2" i="2"/>
  <c r="AL2" i="2"/>
  <c r="AK2" i="2"/>
  <c r="AJ2" i="2"/>
  <c r="AI2" i="2"/>
  <c r="AH2" i="2"/>
  <c r="AG2" i="2"/>
  <c r="AE2" i="2"/>
  <c r="AD2" i="2"/>
  <c r="AC2" i="2"/>
  <c r="AB2" i="2"/>
  <c r="AA2" i="2"/>
  <c r="Z2" i="2"/>
  <c r="Y2" i="2"/>
  <c r="X2" i="2"/>
  <c r="W2" i="2"/>
  <c r="V2" i="2"/>
  <c r="T2" i="2"/>
  <c r="S2" i="2"/>
  <c r="R2" i="2"/>
  <c r="Q2" i="2"/>
  <c r="P2" i="2"/>
  <c r="O2" i="2"/>
  <c r="N2" i="2"/>
  <c r="M2" i="2"/>
  <c r="L2" i="2"/>
  <c r="K2" i="2"/>
  <c r="I2" i="2"/>
  <c r="H2" i="2"/>
  <c r="F2" i="2"/>
  <c r="E2" i="2"/>
  <c r="C2" i="2"/>
  <c r="B2" i="2"/>
  <c r="B2" i="1"/>
  <c r="C2" i="1"/>
  <c r="B3" i="1"/>
  <c r="C3" i="1"/>
  <c r="B4" i="1"/>
  <c r="C4" i="1"/>
  <c r="B5" i="1"/>
  <c r="C5" i="1"/>
  <c r="B6" i="1"/>
  <c r="C6" i="1"/>
  <c r="BA6" i="1"/>
  <c r="AZ6" i="1"/>
  <c r="AY6" i="1"/>
  <c r="AX6" i="1"/>
  <c r="AW6" i="1"/>
  <c r="AU6" i="1"/>
  <c r="AT6" i="1"/>
  <c r="AS6" i="1"/>
  <c r="AR6" i="1"/>
  <c r="AP6" i="1"/>
  <c r="AO6" i="1"/>
  <c r="AN6" i="1"/>
  <c r="AM6" i="1"/>
  <c r="AL6" i="1"/>
  <c r="AJ6" i="1"/>
  <c r="AI6" i="1"/>
  <c r="AH6" i="1"/>
  <c r="AG6" i="1"/>
  <c r="AE6" i="1"/>
  <c r="AD6" i="1"/>
  <c r="AC6" i="1"/>
  <c r="AB6" i="1"/>
  <c r="AA6" i="1"/>
  <c r="Y6" i="1"/>
  <c r="X6" i="1"/>
  <c r="W6" i="1"/>
  <c r="V6" i="1"/>
  <c r="T6" i="1"/>
  <c r="S6" i="1"/>
  <c r="R6" i="1"/>
  <c r="Q6" i="1"/>
  <c r="P6" i="1"/>
  <c r="O6" i="1"/>
  <c r="N6" i="1"/>
  <c r="M6" i="1"/>
  <c r="L6" i="1"/>
  <c r="K6" i="1"/>
  <c r="I6" i="1"/>
  <c r="H6" i="1"/>
  <c r="F6" i="1"/>
  <c r="E6" i="1"/>
  <c r="BA5" i="1"/>
  <c r="AZ5" i="1"/>
  <c r="AY5" i="1"/>
  <c r="AX5" i="1"/>
  <c r="AW5" i="1"/>
  <c r="AU5" i="1"/>
  <c r="AT5" i="1"/>
  <c r="AS5" i="1"/>
  <c r="AR5" i="1"/>
  <c r="AP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O5" i="1"/>
  <c r="N5" i="1"/>
  <c r="M5" i="1"/>
  <c r="L5" i="1"/>
  <c r="K5" i="1"/>
  <c r="I5" i="1"/>
  <c r="H5" i="1"/>
  <c r="F5" i="1"/>
  <c r="E5" i="1"/>
  <c r="BA4" i="1"/>
  <c r="AZ4" i="1"/>
  <c r="AY4" i="1"/>
  <c r="AX4" i="1"/>
  <c r="AW4" i="1"/>
  <c r="AV4" i="1"/>
  <c r="AU4" i="1"/>
  <c r="AT4" i="1"/>
  <c r="AS4" i="1"/>
  <c r="AR4" i="1"/>
  <c r="AP4" i="1"/>
  <c r="AO4" i="1"/>
  <c r="AN4" i="1"/>
  <c r="AM4" i="1"/>
  <c r="AL4" i="1"/>
  <c r="AK4" i="1"/>
  <c r="AJ4" i="1"/>
  <c r="AI4" i="1"/>
  <c r="AH4" i="1"/>
  <c r="AG4" i="1"/>
  <c r="AE4" i="1"/>
  <c r="AD4" i="1"/>
  <c r="AC4" i="1"/>
  <c r="AB4" i="1"/>
  <c r="AA4" i="1"/>
  <c r="Z4" i="1"/>
  <c r="Y4" i="1"/>
  <c r="X4" i="1"/>
  <c r="W4" i="1"/>
  <c r="V4" i="1"/>
  <c r="T4" i="1"/>
  <c r="S4" i="1"/>
  <c r="R4" i="1"/>
  <c r="Q4" i="1"/>
  <c r="P4" i="1"/>
  <c r="O4" i="1"/>
  <c r="N4" i="1"/>
  <c r="M4" i="1"/>
  <c r="L4" i="1"/>
  <c r="K4" i="1"/>
  <c r="I4" i="1"/>
  <c r="H4" i="1"/>
  <c r="F4" i="1"/>
  <c r="E4" i="1"/>
  <c r="BA3" i="1"/>
  <c r="AZ3" i="1"/>
  <c r="AY3" i="1"/>
  <c r="AX3" i="1"/>
  <c r="AW3" i="1"/>
  <c r="AV3" i="1"/>
  <c r="AU3" i="1"/>
  <c r="AT3" i="1"/>
  <c r="AS3" i="1"/>
  <c r="AR3" i="1"/>
  <c r="AP3" i="1"/>
  <c r="AO3" i="1"/>
  <c r="AN3" i="1"/>
  <c r="AM3" i="1"/>
  <c r="AL3" i="1"/>
  <c r="AK3" i="1"/>
  <c r="AJ3" i="1"/>
  <c r="AI3" i="1"/>
  <c r="AH3" i="1"/>
  <c r="AG3" i="1"/>
  <c r="AE3" i="1"/>
  <c r="AD3" i="1"/>
  <c r="AC3" i="1"/>
  <c r="AB3" i="1"/>
  <c r="AA3" i="1"/>
  <c r="Z3" i="1"/>
  <c r="Y3" i="1"/>
  <c r="X3" i="1"/>
  <c r="W3" i="1"/>
  <c r="V3" i="1"/>
  <c r="T3" i="1"/>
  <c r="S3" i="1"/>
  <c r="R3" i="1"/>
  <c r="Q3" i="1"/>
  <c r="P3" i="1"/>
  <c r="O3" i="1"/>
  <c r="N3" i="1"/>
  <c r="M3" i="1"/>
  <c r="L3" i="1"/>
  <c r="K3" i="1"/>
  <c r="I3" i="1"/>
  <c r="H3" i="1"/>
  <c r="F3" i="1"/>
  <c r="E3" i="1"/>
  <c r="BA2" i="1"/>
  <c r="AZ2" i="1"/>
  <c r="AY2" i="1"/>
  <c r="AX2" i="1"/>
  <c r="AW2" i="1"/>
  <c r="AV2" i="1"/>
  <c r="AU2" i="1"/>
  <c r="AT2" i="1"/>
  <c r="AS2" i="1"/>
  <c r="AR2" i="1"/>
  <c r="AP2" i="1"/>
  <c r="AO2" i="1"/>
  <c r="AN2" i="1"/>
  <c r="AM2" i="1"/>
  <c r="AL2" i="1"/>
  <c r="AK2" i="1"/>
  <c r="AJ2" i="1"/>
  <c r="AI2" i="1"/>
  <c r="AH2" i="1"/>
  <c r="AG2" i="1"/>
  <c r="AE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K2" i="1"/>
  <c r="I2" i="1"/>
  <c r="H2" i="1"/>
  <c r="F2" i="1"/>
  <c r="E2" i="1"/>
  <c r="AT4" i="27" l="1"/>
  <c r="AT2" i="27"/>
  <c r="AT3" i="27"/>
  <c r="AT5" i="27"/>
  <c r="AI3" i="27"/>
  <c r="AI2" i="27"/>
  <c r="AI4" i="27"/>
  <c r="AT6" i="12"/>
  <c r="AI4" i="12"/>
  <c r="AI2" i="12"/>
  <c r="AI6" i="12"/>
  <c r="AI3" i="12"/>
  <c r="AI5" i="12"/>
  <c r="AT5" i="12"/>
</calcChain>
</file>

<file path=xl/sharedStrings.xml><?xml version="1.0" encoding="utf-8"?>
<sst xmlns="http://schemas.openxmlformats.org/spreadsheetml/2006/main" count="5129" uniqueCount="121">
  <si>
    <t>SHADEILS</t>
  </si>
  <si>
    <t>avg</t>
  </si>
  <si>
    <t>r1</t>
  </si>
  <si>
    <t>r2</t>
  </si>
  <si>
    <t>r3</t>
  </si>
  <si>
    <t>median</t>
  </si>
  <si>
    <t>std</t>
  </si>
  <si>
    <t>min</t>
  </si>
  <si>
    <t>max</t>
  </si>
  <si>
    <t>best</t>
  </si>
  <si>
    <t>seed</t>
  </si>
  <si>
    <t>NaN</t>
  </si>
  <si>
    <t>CBCC-RDG3</t>
  </si>
  <si>
    <t>CCFR2-RDG3</t>
  </si>
  <si>
    <t>CBCC-IRRG</t>
  </si>
  <si>
    <t>CCFR2-IRRG</t>
  </si>
  <si>
    <t>CBCC-FVIL</t>
  </si>
  <si>
    <t>CCFR2-FVIL</t>
  </si>
  <si>
    <t>IRRG FFE</t>
  </si>
  <si>
    <t>python seed</t>
  </si>
  <si>
    <t>FVIL FFE</t>
  </si>
  <si>
    <t>104_0</t>
  </si>
  <si>
    <t>104_1</t>
  </si>
  <si>
    <t>104_2</t>
  </si>
  <si>
    <t>104_3</t>
  </si>
  <si>
    <t>104_4</t>
  </si>
  <si>
    <t>114_0</t>
  </si>
  <si>
    <t>114_1</t>
  </si>
  <si>
    <t>114_2</t>
  </si>
  <si>
    <t>114_3</t>
  </si>
  <si>
    <t>114_4</t>
  </si>
  <si>
    <t>128_0</t>
  </si>
  <si>
    <t>128_1</t>
  </si>
  <si>
    <t>128_2</t>
  </si>
  <si>
    <t>128_3</t>
  </si>
  <si>
    <t>128_4</t>
  </si>
  <si>
    <t>144_0</t>
  </si>
  <si>
    <t>144_1</t>
  </si>
  <si>
    <t>144_2</t>
  </si>
  <si>
    <t>144_3</t>
  </si>
  <si>
    <t>144_4</t>
  </si>
  <si>
    <t>162_0</t>
  </si>
  <si>
    <t>162_1</t>
  </si>
  <si>
    <t>162_2</t>
  </si>
  <si>
    <t>162_3</t>
  </si>
  <si>
    <t>162_4</t>
  </si>
  <si>
    <t>g120_0</t>
  </si>
  <si>
    <t>g120_1</t>
  </si>
  <si>
    <t>g120_2</t>
  </si>
  <si>
    <t>g120_3</t>
  </si>
  <si>
    <t>g120_4</t>
  </si>
  <si>
    <t>CBCC-IRRG vs. CCFR2-IRRG</t>
  </si>
  <si>
    <t>CBCC-IRRG vs. CBCC-RDG3</t>
  </si>
  <si>
    <t>CBCC-IRRG vs. CCFR2-RDG3</t>
  </si>
  <si>
    <t>CBCC-IRRG vs. CBCC-FVIL</t>
  </si>
  <si>
    <t>CBCC-IRRG vs. CCFR2-FVIL</t>
  </si>
  <si>
    <t>CBCC-IRRG vs. SHADE-ILS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</si>
  <si>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</si>
  <si>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</si>
  <si>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</si>
  <si>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</si>
  <si>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</si>
  <si>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</si>
  <si>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</si>
  <si>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</si>
  <si>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</si>
  <si>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</si>
  <si>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</si>
  <si>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</si>
  <si>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</si>
  <si>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</si>
  <si>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</si>
  <si>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CCFR2-IRRG vs. CBCC-RDG3</t>
  </si>
  <si>
    <t>CCFR2-IRRG vs. CCFR2-RDG3</t>
  </si>
  <si>
    <t>CCFR2-IRRG vs. CBCC-FVIL</t>
  </si>
  <si>
    <t>CCFR2-IRRG vs. CCFR2-FVIL</t>
  </si>
  <si>
    <t>CCFR2-IRRG vs. SHADE-ILS</t>
  </si>
  <si>
    <t>CBCC-RDG3 vs. CCFR2-RDG3</t>
  </si>
  <si>
    <t>CBCC-RDG3 vs. CBCC-FVIL</t>
  </si>
  <si>
    <t>CBCC-RDG3 vs. CCFR2-FVIL</t>
  </si>
  <si>
    <t>CBCC-RDG3 vs. SHADE-ILS</t>
  </si>
  <si>
    <t>CCFR2-RDG3 vs. CBCC-FVIL</t>
  </si>
  <si>
    <t>CCFR2-RDG3 vs. CCFR2-FVIL</t>
  </si>
  <si>
    <t>CCFR2-RDG3 vs. SHADE-ILS</t>
  </si>
  <si>
    <t>CBCC-FVIL vs. CCFR2-FVIL</t>
  </si>
  <si>
    <t>CBCC-FVIL vs. SHADE-ILS</t>
  </si>
  <si>
    <t>CCFR2-FVIL vs. SHADE-ILS</t>
  </si>
  <si>
    <t>squared f1</t>
  </si>
  <si>
    <t>squared f2</t>
  </si>
  <si>
    <t>squared f3</t>
  </si>
  <si>
    <t>squared f4</t>
  </si>
  <si>
    <t>squared f5</t>
  </si>
  <si>
    <t>squared f6</t>
  </si>
  <si>
    <t>squared f7</t>
  </si>
  <si>
    <t>squared f8</t>
  </si>
  <si>
    <t>squared f9</t>
  </si>
  <si>
    <t>squared f10</t>
  </si>
  <si>
    <t>squared f11</t>
  </si>
  <si>
    <t>squared f12</t>
  </si>
  <si>
    <t>squared f13</t>
  </si>
  <si>
    <t>squared f14</t>
  </si>
  <si>
    <t>squared f15</t>
  </si>
  <si>
    <t>square rooted f1</t>
  </si>
  <si>
    <t>square rooted f2</t>
  </si>
  <si>
    <t>square rooted f3</t>
  </si>
  <si>
    <t>square rooted f4</t>
  </si>
  <si>
    <t>square rooted f5</t>
  </si>
  <si>
    <t>square rooted f6</t>
  </si>
  <si>
    <t>square rooted f7</t>
  </si>
  <si>
    <t>square rooted f8</t>
  </si>
  <si>
    <t>square rooted f9</t>
  </si>
  <si>
    <t>square rooted f10</t>
  </si>
  <si>
    <t>square rooted f11</t>
  </si>
  <si>
    <t>square rooted f12</t>
  </si>
  <si>
    <t>square rooted f13</t>
  </si>
  <si>
    <t>square rooted f14</t>
  </si>
  <si>
    <t>square rooted f15</t>
  </si>
  <si>
    <t>real-world C1</t>
  </si>
  <si>
    <t>real-world C2</t>
  </si>
  <si>
    <t>real-world C3</t>
  </si>
  <si>
    <t>real-world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</si>
</sst>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4" xfId="0" applyBorder="1"/>
    <xf numFmtId="0" fontId="1" fillId="2" borderId="5" xfId="0" applyFont="1" applyFill="1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3" borderId="5" xfId="0" applyFont="1" applyFill="1" applyBorder="1"/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4" borderId="5" xfId="0" applyFont="1" applyFill="1" applyBorder="1"/>
    <xf numFmtId="11" fontId="0" fillId="4" borderId="4" xfId="0" applyNumberForma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1" fillId="5" borderId="5" xfId="0" applyFont="1" applyFill="1" applyBorder="1"/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5" xfId="0" applyFont="1" applyFill="1" applyBorder="1"/>
    <xf numFmtId="0" fontId="0" fillId="6" borderId="4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1" fillId="7" borderId="5" xfId="0" applyFont="1" applyFill="1" applyBorder="1"/>
    <xf numFmtId="0" fontId="0" fillId="7" borderId="4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1" fillId="8" borderId="5" xfId="0" applyFont="1" applyFill="1" applyBorder="1"/>
    <xf numFmtId="0" fontId="0" fillId="8" borderId="4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" fillId="9" borderId="5" xfId="0" applyFont="1" applyFill="1" applyBorder="1"/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4" xfId="0" applyFill="1" applyBorder="1"/>
    <xf numFmtId="0" fontId="0" fillId="7" borderId="6" xfId="0" applyFill="1" applyBorder="1"/>
    <xf numFmtId="0" fontId="0" fillId="8" borderId="4" xfId="0" applyFill="1" applyBorder="1"/>
    <xf numFmtId="0" fontId="0" fillId="8" borderId="6" xfId="0" applyFill="1" applyBorder="1"/>
    <xf numFmtId="11" fontId="0" fillId="4" borderId="4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7" borderId="6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0" borderId="4" xfId="0" applyFont="1" applyBorder="1"/>
    <xf numFmtId="11" fontId="0" fillId="2" borderId="4" xfId="0" applyNumberFormat="1" applyFill="1" applyBorder="1"/>
    <xf numFmtId="11" fontId="0" fillId="3" borderId="4" xfId="0" applyNumberFormat="1" applyFill="1" applyBorder="1"/>
    <xf numFmtId="11" fontId="0" fillId="5" borderId="4" xfId="0" applyNumberFormat="1" applyFill="1" applyBorder="1"/>
    <xf numFmtId="11" fontId="0" fillId="6" borderId="4" xfId="0" applyNumberFormat="1" applyFill="1" applyBorder="1"/>
    <xf numFmtId="11" fontId="0" fillId="7" borderId="4" xfId="0" applyNumberFormat="1" applyFill="1" applyBorder="1"/>
    <xf numFmtId="11" fontId="0" fillId="8" borderId="4" xfId="0" applyNumberFormat="1" applyFill="1" applyBorder="1"/>
    <xf numFmtId="11" fontId="0" fillId="9" borderId="4" xfId="0" applyNumberFormat="1" applyFill="1" applyBorder="1"/>
    <xf numFmtId="2" fontId="0" fillId="0" borderId="4" xfId="0" applyNumberFormat="1" applyBorder="1"/>
    <xf numFmtId="11" fontId="0" fillId="7" borderId="4" xfId="0" applyNumberFormat="1" applyFill="1" applyBorder="1" applyAlignment="1">
      <alignment horizontal="right"/>
    </xf>
    <xf numFmtId="11" fontId="0" fillId="6" borderId="4" xfId="0" applyNumberFormat="1" applyFill="1" applyBorder="1" applyAlignment="1">
      <alignment horizontal="right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Font="1" applyAlignment="1">
      <alignment horizontal="right"/>
    </xf>
  </cellXfs>
  <cellStyles count="1">
    <cellStyle name="Normalny" xfId="0" builtinId="0"/>
  </cellStyles>
  <dxfs count="5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77EA-6672-4E13-B37E-C73135B7168E}">
  <dimension ref="A1:V56"/>
  <sheetViews>
    <sheetView tabSelected="1" workbookViewId="0"/>
  </sheetViews>
  <sheetFormatPr defaultRowHeight="15" x14ac:dyDescent="0.25"/>
  <cols>
    <col min="1" max="1" width="16.7109375" bestFit="1" customWidth="1"/>
    <col min="2" max="2" width="24.42578125" bestFit="1" customWidth="1"/>
    <col min="3" max="3" width="24.140625" bestFit="1" customWidth="1"/>
    <col min="4" max="4" width="25" bestFit="1" customWidth="1"/>
    <col min="5" max="5" width="23.140625" bestFit="1" customWidth="1"/>
    <col min="6" max="6" width="24" bestFit="1" customWidth="1"/>
    <col min="7" max="7" width="23.140625" bestFit="1" customWidth="1"/>
    <col min="8" max="8" width="25" bestFit="1" customWidth="1"/>
    <col min="9" max="9" width="26" bestFit="1" customWidth="1"/>
    <col min="10" max="10" width="24" bestFit="1" customWidth="1"/>
    <col min="11" max="11" width="24.85546875" bestFit="1" customWidth="1"/>
    <col min="12" max="12" width="24" bestFit="1" customWidth="1"/>
    <col min="13" max="13" width="25.7109375" bestFit="1" customWidth="1"/>
    <col min="14" max="14" width="23.7109375" bestFit="1" customWidth="1"/>
    <col min="15" max="15" width="24.5703125" bestFit="1" customWidth="1"/>
    <col min="16" max="16" width="23.7109375" bestFit="1" customWidth="1"/>
    <col min="17" max="17" width="24.5703125" bestFit="1" customWidth="1"/>
    <col min="18" max="18" width="25.5703125" bestFit="1" customWidth="1"/>
    <col min="19" max="19" width="24.5703125" bestFit="1" customWidth="1"/>
    <col min="20" max="20" width="23.5703125" bestFit="1" customWidth="1"/>
    <col min="21" max="21" width="22.7109375" bestFit="1" customWidth="1"/>
    <col min="22" max="22" width="23.5703125" bestFit="1" customWidth="1"/>
  </cols>
  <sheetData>
    <row r="1" spans="1:22" s="105" customFormat="1" x14ac:dyDescent="0.25">
      <c r="B1" s="105" t="s">
        <v>51</v>
      </c>
      <c r="C1" s="105" t="s">
        <v>52</v>
      </c>
      <c r="D1" s="105" t="s">
        <v>53</v>
      </c>
      <c r="E1" s="105" t="s">
        <v>54</v>
      </c>
      <c r="F1" s="105" t="s">
        <v>55</v>
      </c>
      <c r="G1" s="105" t="s">
        <v>56</v>
      </c>
      <c r="H1" s="105" t="s">
        <v>72</v>
      </c>
      <c r="I1" s="105" t="s">
        <v>73</v>
      </c>
      <c r="J1" s="105" t="s">
        <v>74</v>
      </c>
      <c r="K1" s="105" t="s">
        <v>75</v>
      </c>
      <c r="L1" s="105" t="s">
        <v>76</v>
      </c>
      <c r="M1" s="105" t="s">
        <v>77</v>
      </c>
      <c r="N1" s="105" t="s">
        <v>78</v>
      </c>
      <c r="O1" s="105" t="s">
        <v>79</v>
      </c>
      <c r="P1" s="105" t="s">
        <v>80</v>
      </c>
      <c r="Q1" s="105" t="s">
        <v>81</v>
      </c>
      <c r="R1" s="105" t="s">
        <v>82</v>
      </c>
      <c r="S1" s="105" t="s">
        <v>83</v>
      </c>
      <c r="T1" s="105" t="s">
        <v>84</v>
      </c>
      <c r="U1" s="105" t="s">
        <v>85</v>
      </c>
      <c r="V1" s="105" t="s">
        <v>86</v>
      </c>
    </row>
    <row r="2" spans="1:22" x14ac:dyDescent="0.25">
      <c r="A2" t="s">
        <v>57</v>
      </c>
      <c r="B2" s="106">
        <v>0.10349999999999999</v>
      </c>
      <c r="C2" s="106">
        <v>0.74370000000000003</v>
      </c>
      <c r="D2" s="106">
        <v>0.93869999999999998</v>
      </c>
      <c r="E2" s="106">
        <v>0.68620000000000003</v>
      </c>
      <c r="F2" s="106">
        <v>0.1361</v>
      </c>
      <c r="G2" s="106">
        <v>0</v>
      </c>
      <c r="H2" s="104">
        <v>6.5000000000000002E-2</v>
      </c>
      <c r="I2" s="104">
        <v>9.5399999999999999E-2</v>
      </c>
      <c r="J2" s="104">
        <v>0.28870000000000001</v>
      </c>
      <c r="K2" s="104">
        <v>0.1361</v>
      </c>
      <c r="L2" s="104">
        <v>0</v>
      </c>
      <c r="M2" s="104">
        <v>0.96930000000000005</v>
      </c>
      <c r="N2" s="104">
        <v>0.67210000000000003</v>
      </c>
      <c r="O2" s="104">
        <v>5.9400000000000001E-2</v>
      </c>
      <c r="P2" s="104">
        <v>0</v>
      </c>
      <c r="Q2" s="104">
        <v>0.52529999999999999</v>
      </c>
      <c r="R2" s="104">
        <v>6.2100000000000002E-2</v>
      </c>
      <c r="S2" s="104">
        <v>0</v>
      </c>
      <c r="T2" s="104">
        <v>0.28870000000000001</v>
      </c>
      <c r="U2" s="104">
        <v>0</v>
      </c>
      <c r="V2" s="104">
        <v>0</v>
      </c>
    </row>
    <row r="3" spans="1:22" x14ac:dyDescent="0.25">
      <c r="A3" t="s">
        <v>58</v>
      </c>
      <c r="B3" s="106">
        <v>0.74370000000000003</v>
      </c>
      <c r="C3" s="106">
        <v>0.90820000000000001</v>
      </c>
      <c r="D3" s="106">
        <v>0.56369999999999998</v>
      </c>
      <c r="E3" s="106">
        <v>0.86260000000000003</v>
      </c>
      <c r="F3" s="106">
        <v>0.70050000000000001</v>
      </c>
      <c r="G3" s="106">
        <v>0</v>
      </c>
      <c r="H3" s="104">
        <v>0.57679999999999998</v>
      </c>
      <c r="I3" s="104">
        <v>0.32540000000000002</v>
      </c>
      <c r="J3" s="104">
        <v>0.95399999999999996</v>
      </c>
      <c r="K3" s="104">
        <v>0.70050000000000001</v>
      </c>
      <c r="L3" s="104">
        <v>0</v>
      </c>
      <c r="M3" s="104">
        <v>0.55069999999999997</v>
      </c>
      <c r="N3" s="104">
        <v>0.72919999999999996</v>
      </c>
      <c r="O3" s="104">
        <v>0.75829999999999997</v>
      </c>
      <c r="P3" s="104">
        <v>0</v>
      </c>
      <c r="Q3" s="104">
        <v>0.31590000000000001</v>
      </c>
      <c r="R3" s="104">
        <v>0.32540000000000002</v>
      </c>
      <c r="S3" s="104">
        <v>0</v>
      </c>
      <c r="T3" s="104">
        <v>0.95399999999999996</v>
      </c>
      <c r="U3" s="104">
        <v>0</v>
      </c>
      <c r="V3" s="104">
        <v>0</v>
      </c>
    </row>
    <row r="4" spans="1:22" x14ac:dyDescent="0.25">
      <c r="A4" t="s">
        <v>59</v>
      </c>
      <c r="B4" s="106">
        <v>0.2092</v>
      </c>
      <c r="C4" s="106">
        <v>0</v>
      </c>
      <c r="D4" s="106">
        <v>0</v>
      </c>
      <c r="E4" s="106">
        <v>4.5600000000000002E-2</v>
      </c>
      <c r="F4" s="106">
        <v>0.78779999999999994</v>
      </c>
      <c r="G4" s="106">
        <v>7.9000000000000008E-3</v>
      </c>
      <c r="H4" s="104">
        <v>0</v>
      </c>
      <c r="I4" s="104">
        <v>0</v>
      </c>
      <c r="J4" s="104">
        <v>0.54100000000000004</v>
      </c>
      <c r="K4" s="104">
        <v>0.78779999999999994</v>
      </c>
      <c r="L4" s="104">
        <v>0</v>
      </c>
      <c r="M4" s="104">
        <v>0.48820000000000002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0.54100000000000004</v>
      </c>
      <c r="U4" s="104">
        <v>7.9000000000000008E-3</v>
      </c>
      <c r="V4" s="104">
        <v>0</v>
      </c>
    </row>
    <row r="5" spans="1:22" x14ac:dyDescent="0.25">
      <c r="A5" t="s">
        <v>60</v>
      </c>
      <c r="B5" s="106">
        <v>3.7100000000000001E-2</v>
      </c>
      <c r="C5" s="106">
        <v>7.4099999999999999E-2</v>
      </c>
      <c r="D5" s="106">
        <v>1.2800000000000001E-2</v>
      </c>
      <c r="E5" s="106">
        <v>0</v>
      </c>
      <c r="F5" s="106">
        <v>0</v>
      </c>
      <c r="G5" s="106">
        <v>0</v>
      </c>
      <c r="H5" s="104">
        <v>0.21640000000000001</v>
      </c>
      <c r="I5" s="104">
        <v>0.56369999999999998</v>
      </c>
      <c r="J5" s="104">
        <v>0</v>
      </c>
      <c r="K5" s="104">
        <v>0</v>
      </c>
      <c r="L5" s="104">
        <v>0</v>
      </c>
      <c r="M5" s="104">
        <v>0.15790000000000001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</row>
    <row r="6" spans="1:22" x14ac:dyDescent="0.25">
      <c r="A6" t="s">
        <v>61</v>
      </c>
      <c r="B6" s="106">
        <v>0.1759</v>
      </c>
      <c r="C6" s="106">
        <v>0.59</v>
      </c>
      <c r="D6" s="106">
        <v>2.8899999999999999E-2</v>
      </c>
      <c r="E6" s="106">
        <v>0</v>
      </c>
      <c r="F6" s="106">
        <v>0</v>
      </c>
      <c r="G6" s="106">
        <v>0</v>
      </c>
      <c r="H6" s="104">
        <v>0.41849999999999998</v>
      </c>
      <c r="I6" s="104">
        <v>0.2467</v>
      </c>
      <c r="J6" s="104">
        <v>0</v>
      </c>
      <c r="K6" s="104">
        <v>0</v>
      </c>
      <c r="L6" s="104">
        <v>0</v>
      </c>
      <c r="M6" s="104">
        <v>4.0899999999999999E-2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>
        <v>0</v>
      </c>
      <c r="U6" s="104">
        <v>0</v>
      </c>
      <c r="V6" s="104">
        <v>0</v>
      </c>
    </row>
    <row r="7" spans="1:22" x14ac:dyDescent="0.25">
      <c r="A7" t="s">
        <v>62</v>
      </c>
      <c r="B7" s="106">
        <v>0.12479999999999999</v>
      </c>
      <c r="C7" s="106">
        <v>0.04</v>
      </c>
      <c r="D7" s="106">
        <v>0.38690000000000002</v>
      </c>
      <c r="E7" s="106">
        <v>9.6000000000000002E-2</v>
      </c>
      <c r="F7" s="106">
        <v>5.0000000000000001E-3</v>
      </c>
      <c r="G7" s="106">
        <v>0</v>
      </c>
      <c r="H7" s="104">
        <v>1.6999999999999999E-3</v>
      </c>
      <c r="I7" s="104">
        <v>0.86109999999999998</v>
      </c>
      <c r="J7" s="104">
        <v>0.71079999999999999</v>
      </c>
      <c r="K7" s="104">
        <v>5.0000000000000001E-3</v>
      </c>
      <c r="L7" s="104">
        <v>0</v>
      </c>
      <c r="M7" s="104">
        <v>3.39E-2</v>
      </c>
      <c r="N7" s="104">
        <v>5.9999999999999995E-4</v>
      </c>
      <c r="O7" s="104">
        <v>1E-4</v>
      </c>
      <c r="P7" s="104">
        <v>0</v>
      </c>
      <c r="Q7" s="104">
        <v>0.29399999999999998</v>
      </c>
      <c r="R7" s="104">
        <v>0.3876</v>
      </c>
      <c r="S7" s="104">
        <v>0</v>
      </c>
      <c r="T7" s="104">
        <v>0.71079999999999999</v>
      </c>
      <c r="U7" s="104">
        <v>2.9999999999999997E-4</v>
      </c>
      <c r="V7" s="104">
        <v>0</v>
      </c>
    </row>
    <row r="8" spans="1:22" x14ac:dyDescent="0.25">
      <c r="A8" t="s">
        <v>63</v>
      </c>
      <c r="B8" s="106">
        <v>0.78779999999999994</v>
      </c>
      <c r="C8" s="106">
        <v>0.93869999999999998</v>
      </c>
      <c r="D8" s="106">
        <v>0.72919999999999996</v>
      </c>
      <c r="E8" s="106">
        <v>0</v>
      </c>
      <c r="F8" s="106">
        <v>0</v>
      </c>
      <c r="G8" s="106">
        <v>0</v>
      </c>
      <c r="H8" s="104">
        <v>0.65810000000000002</v>
      </c>
      <c r="I8" s="104">
        <v>0.87770000000000004</v>
      </c>
      <c r="J8" s="104">
        <v>0</v>
      </c>
      <c r="K8" s="104">
        <v>0</v>
      </c>
      <c r="L8" s="104">
        <v>0</v>
      </c>
      <c r="M8" s="104">
        <v>0.80259999999999998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</row>
    <row r="9" spans="1:22" x14ac:dyDescent="0.25">
      <c r="A9" t="s">
        <v>64</v>
      </c>
      <c r="B9" s="106">
        <v>0</v>
      </c>
      <c r="C9" s="106">
        <v>2.0000000000000001E-4</v>
      </c>
      <c r="D9" s="106">
        <v>0</v>
      </c>
      <c r="E9" s="106">
        <v>0</v>
      </c>
      <c r="F9" s="106">
        <v>0</v>
      </c>
      <c r="G9" s="106">
        <v>0</v>
      </c>
      <c r="H9" s="104">
        <v>0</v>
      </c>
      <c r="I9" s="104">
        <v>0</v>
      </c>
      <c r="J9" s="104">
        <v>0</v>
      </c>
      <c r="K9" s="104">
        <v>0</v>
      </c>
      <c r="L9" s="104">
        <v>0</v>
      </c>
      <c r="M9" s="104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04">
        <v>0</v>
      </c>
      <c r="V9" s="104">
        <v>0</v>
      </c>
    </row>
    <row r="10" spans="1:22" x14ac:dyDescent="0.25">
      <c r="A10" t="s">
        <v>65</v>
      </c>
      <c r="B10" s="106">
        <v>7.0900000000000005E-2</v>
      </c>
      <c r="C10" s="106">
        <v>0.41849999999999998</v>
      </c>
      <c r="D10" s="106">
        <v>0.60340000000000005</v>
      </c>
      <c r="E10" s="106">
        <v>0</v>
      </c>
      <c r="F10" s="106">
        <v>0</v>
      </c>
      <c r="G10" s="106">
        <v>0.72919999999999996</v>
      </c>
      <c r="H10" s="104">
        <v>0.40739999999999998</v>
      </c>
      <c r="I10" s="104">
        <v>4.0899999999999999E-2</v>
      </c>
      <c r="J10" s="104">
        <v>0</v>
      </c>
      <c r="K10" s="104">
        <v>0</v>
      </c>
      <c r="L10" s="104">
        <v>4.2900000000000001E-2</v>
      </c>
      <c r="M10" s="104">
        <v>0.29759999999999998</v>
      </c>
      <c r="N10" s="104">
        <v>0</v>
      </c>
      <c r="O10" s="104">
        <v>0</v>
      </c>
      <c r="P10" s="104">
        <v>0.31590000000000001</v>
      </c>
      <c r="Q10" s="104">
        <v>0</v>
      </c>
      <c r="R10" s="104">
        <v>0</v>
      </c>
      <c r="S10" s="104">
        <v>0.93869999999999998</v>
      </c>
      <c r="T10" s="104">
        <v>0</v>
      </c>
      <c r="U10" s="104">
        <v>0</v>
      </c>
      <c r="V10" s="104">
        <v>0</v>
      </c>
    </row>
    <row r="11" spans="1:22" x14ac:dyDescent="0.25">
      <c r="A11" t="s">
        <v>66</v>
      </c>
      <c r="B11" s="106">
        <v>0.2087</v>
      </c>
      <c r="C11" s="106">
        <v>0.64739999999999998</v>
      </c>
      <c r="D11" s="106">
        <v>1.9099999999999999E-2</v>
      </c>
      <c r="E11" s="106">
        <v>0.60629999999999995</v>
      </c>
      <c r="F11" s="106">
        <v>4.2999999999999997E-2</v>
      </c>
      <c r="G11" s="106">
        <v>0</v>
      </c>
      <c r="H11" s="104">
        <v>0.47739999999999999</v>
      </c>
      <c r="I11" s="104">
        <v>0.28000000000000003</v>
      </c>
      <c r="J11" s="104">
        <v>0.53369999999999995</v>
      </c>
      <c r="K11" s="104">
        <v>4.2999999999999997E-2</v>
      </c>
      <c r="L11" s="104">
        <v>7.7999999999999996E-3</v>
      </c>
      <c r="M11" s="104">
        <v>6.2E-2</v>
      </c>
      <c r="N11" s="104">
        <v>0.95350000000000001</v>
      </c>
      <c r="O11" s="104">
        <v>0.1109</v>
      </c>
      <c r="P11" s="104">
        <v>0</v>
      </c>
      <c r="Q11" s="104">
        <v>6.0900000000000003E-2</v>
      </c>
      <c r="R11" s="104">
        <v>0.58620000000000005</v>
      </c>
      <c r="S11" s="104">
        <v>0.23649999999999999</v>
      </c>
      <c r="T11" s="104">
        <v>0.53369999999999995</v>
      </c>
      <c r="U11" s="104">
        <v>2.9999999999999997E-4</v>
      </c>
      <c r="V11" s="104">
        <v>2.9700000000000001E-2</v>
      </c>
    </row>
    <row r="12" spans="1:22" x14ac:dyDescent="0.25">
      <c r="A12" t="s">
        <v>67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4">
        <v>1E-4</v>
      </c>
      <c r="I12" s="104">
        <v>0.46429999999999999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104">
        <v>0</v>
      </c>
    </row>
    <row r="13" spans="1:22" x14ac:dyDescent="0.25">
      <c r="A13" t="s">
        <v>68</v>
      </c>
      <c r="B13" s="106">
        <v>6.5000000000000002E-2</v>
      </c>
      <c r="C13" s="106">
        <v>0</v>
      </c>
      <c r="D13" s="106">
        <v>8.7800000000000003E-2</v>
      </c>
      <c r="E13" s="106">
        <v>0</v>
      </c>
      <c r="F13" s="106">
        <v>0.52190000000000003</v>
      </c>
      <c r="G13" s="106">
        <v>0</v>
      </c>
      <c r="H13" s="104">
        <v>0</v>
      </c>
      <c r="I13" s="104">
        <v>0</v>
      </c>
      <c r="J13" s="104">
        <v>0</v>
      </c>
      <c r="K13" s="104">
        <v>0.52190000000000003</v>
      </c>
      <c r="L13" s="104">
        <v>0</v>
      </c>
      <c r="M13" s="104">
        <v>8.0000000000000004E-4</v>
      </c>
      <c r="N13" s="104">
        <v>0.26300000000000001</v>
      </c>
      <c r="O13" s="104">
        <v>0</v>
      </c>
      <c r="P13" s="104">
        <v>0</v>
      </c>
      <c r="Q13" s="104">
        <v>0</v>
      </c>
      <c r="R13" s="104">
        <v>8.77E-2</v>
      </c>
      <c r="S13" s="104">
        <v>0</v>
      </c>
      <c r="T13" s="104">
        <v>0</v>
      </c>
      <c r="U13" s="104">
        <v>0</v>
      </c>
      <c r="V13" s="104">
        <v>0</v>
      </c>
    </row>
    <row r="14" spans="1:22" x14ac:dyDescent="0.25">
      <c r="A14" t="s">
        <v>69</v>
      </c>
      <c r="B14" s="106">
        <v>0.27989999999999998</v>
      </c>
      <c r="C14" s="106">
        <v>0</v>
      </c>
      <c r="D14" s="106">
        <v>0</v>
      </c>
      <c r="E14" s="106">
        <v>0</v>
      </c>
      <c r="F14" s="106">
        <v>0</v>
      </c>
      <c r="G14" s="106">
        <v>0.32540000000000002</v>
      </c>
      <c r="H14" s="104">
        <v>0</v>
      </c>
      <c r="I14" s="104">
        <v>0</v>
      </c>
      <c r="J14" s="104">
        <v>0</v>
      </c>
      <c r="K14" s="104">
        <v>0</v>
      </c>
      <c r="L14" s="104">
        <v>0.42970000000000003</v>
      </c>
      <c r="M14" s="104">
        <v>0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</row>
    <row r="15" spans="1:22" x14ac:dyDescent="0.25">
      <c r="A15" t="s">
        <v>70</v>
      </c>
      <c r="B15" s="106">
        <v>1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0.21640000000000001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</row>
    <row r="16" spans="1:22" x14ac:dyDescent="0.25">
      <c r="A16" t="s">
        <v>71</v>
      </c>
      <c r="B16" s="106">
        <v>0.28870000000000001</v>
      </c>
      <c r="C16" s="106">
        <v>0.50039999999999996</v>
      </c>
      <c r="D16" s="106">
        <v>0.70050000000000001</v>
      </c>
      <c r="E16" s="106">
        <v>0</v>
      </c>
      <c r="F16" s="106">
        <v>0</v>
      </c>
      <c r="G16" s="106">
        <v>0</v>
      </c>
      <c r="H16" s="104">
        <v>7.7299999999999994E-2</v>
      </c>
      <c r="I16" s="104">
        <v>0.51280000000000003</v>
      </c>
      <c r="J16" s="104">
        <v>0</v>
      </c>
      <c r="K16" s="104">
        <v>0</v>
      </c>
      <c r="L16" s="104">
        <v>0</v>
      </c>
      <c r="M16" s="104">
        <v>0.48820000000000002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</row>
    <row r="17" spans="1:22" x14ac:dyDescent="0.25">
      <c r="B17" s="106"/>
      <c r="C17" s="106"/>
      <c r="D17" s="106"/>
      <c r="E17" s="106"/>
      <c r="F17" s="106"/>
      <c r="G17" s="106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s="105" customFormat="1" x14ac:dyDescent="0.25">
      <c r="B18" s="105" t="s">
        <v>51</v>
      </c>
      <c r="C18" s="105" t="s">
        <v>52</v>
      </c>
      <c r="D18" s="105" t="s">
        <v>53</v>
      </c>
      <c r="E18" s="105" t="s">
        <v>54</v>
      </c>
      <c r="F18" s="105" t="s">
        <v>55</v>
      </c>
      <c r="G18" s="105" t="s">
        <v>56</v>
      </c>
      <c r="H18" s="105" t="s">
        <v>72</v>
      </c>
      <c r="I18" s="105" t="s">
        <v>73</v>
      </c>
      <c r="J18" s="105" t="s">
        <v>74</v>
      </c>
      <c r="K18" s="105" t="s">
        <v>75</v>
      </c>
      <c r="L18" s="105" t="s">
        <v>76</v>
      </c>
      <c r="M18" s="105" t="s">
        <v>77</v>
      </c>
      <c r="N18" s="105" t="s">
        <v>78</v>
      </c>
      <c r="O18" s="105" t="s">
        <v>79</v>
      </c>
      <c r="P18" s="105" t="s">
        <v>80</v>
      </c>
      <c r="Q18" s="105" t="s">
        <v>81</v>
      </c>
      <c r="R18" s="105" t="s">
        <v>82</v>
      </c>
      <c r="S18" s="105" t="s">
        <v>83</v>
      </c>
      <c r="T18" s="105" t="s">
        <v>84</v>
      </c>
      <c r="U18" s="105" t="s">
        <v>85</v>
      </c>
      <c r="V18" s="105" t="s">
        <v>86</v>
      </c>
    </row>
    <row r="19" spans="1:22" x14ac:dyDescent="0.25">
      <c r="A19" t="s">
        <v>87</v>
      </c>
      <c r="B19" s="104">
        <v>0.68620000000000003</v>
      </c>
      <c r="C19" s="104">
        <v>0</v>
      </c>
      <c r="D19" s="104">
        <v>0</v>
      </c>
      <c r="E19" s="104">
        <v>0.6169</v>
      </c>
      <c r="F19" s="104">
        <v>0.67210000000000003</v>
      </c>
      <c r="G19" s="104">
        <v>0</v>
      </c>
      <c r="H19" s="104">
        <v>0</v>
      </c>
      <c r="I19" s="104">
        <v>0</v>
      </c>
      <c r="J19" s="104">
        <v>0.1888</v>
      </c>
      <c r="K19" s="104">
        <v>0.80259999999999998</v>
      </c>
      <c r="L19" s="104">
        <v>0</v>
      </c>
      <c r="M19" s="104">
        <v>0.50039999999999996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0.2467</v>
      </c>
      <c r="U19" s="104">
        <v>0</v>
      </c>
      <c r="V19" s="104">
        <v>0</v>
      </c>
    </row>
    <row r="20" spans="1:22" x14ac:dyDescent="0.25">
      <c r="A20" t="s">
        <v>88</v>
      </c>
      <c r="B20" s="104">
        <v>0.2467</v>
      </c>
      <c r="C20" s="104">
        <v>0</v>
      </c>
      <c r="D20" s="104">
        <v>0</v>
      </c>
      <c r="E20" s="104">
        <v>0.40739999999999998</v>
      </c>
      <c r="F20" s="104">
        <v>1</v>
      </c>
      <c r="G20" s="104">
        <v>0</v>
      </c>
      <c r="H20" s="104">
        <v>0</v>
      </c>
      <c r="I20" s="104">
        <v>0</v>
      </c>
      <c r="J20" s="104">
        <v>0.02</v>
      </c>
      <c r="K20" s="104">
        <v>0.1759</v>
      </c>
      <c r="L20" s="104">
        <v>0</v>
      </c>
      <c r="M20" s="104">
        <v>0.30669999999999997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0.2389</v>
      </c>
      <c r="U20" s="104">
        <v>0</v>
      </c>
      <c r="V20" s="104">
        <v>0</v>
      </c>
    </row>
    <row r="21" spans="1:22" x14ac:dyDescent="0.25">
      <c r="A21" t="s">
        <v>89</v>
      </c>
      <c r="B21" s="104">
        <v>0.2092</v>
      </c>
      <c r="C21" s="104">
        <v>0</v>
      </c>
      <c r="D21" s="104">
        <v>0</v>
      </c>
      <c r="E21" s="104">
        <v>0.59</v>
      </c>
      <c r="F21" s="104">
        <v>1.0200000000000001E-2</v>
      </c>
      <c r="G21" s="104">
        <v>8.7800000000000003E-2</v>
      </c>
      <c r="H21" s="104">
        <v>0</v>
      </c>
      <c r="I21" s="104">
        <v>0</v>
      </c>
      <c r="J21" s="104">
        <v>0.39650000000000002</v>
      </c>
      <c r="K21" s="104">
        <v>8.7800000000000003E-2</v>
      </c>
      <c r="L21" s="104">
        <v>0</v>
      </c>
      <c r="M21" s="104">
        <v>0.42970000000000003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1.21E-2</v>
      </c>
      <c r="U21" s="104">
        <v>1.1000000000000001E-3</v>
      </c>
      <c r="V21" s="104">
        <v>0</v>
      </c>
    </row>
    <row r="22" spans="1:22" x14ac:dyDescent="0.25">
      <c r="A22" t="s">
        <v>90</v>
      </c>
      <c r="B22" s="104">
        <v>0.65810000000000002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3.5000000000000001E-3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5.9400000000000001E-2</v>
      </c>
      <c r="U22" s="104">
        <v>0</v>
      </c>
      <c r="V22" s="104">
        <v>0</v>
      </c>
    </row>
    <row r="23" spans="1:22" x14ac:dyDescent="0.25">
      <c r="A23" t="s">
        <v>91</v>
      </c>
      <c r="B23" s="104">
        <v>6.2100000000000002E-2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3.3E-3</v>
      </c>
      <c r="I23" s="104">
        <v>1E-4</v>
      </c>
      <c r="J23" s="104">
        <v>0</v>
      </c>
      <c r="K23" s="104">
        <v>0</v>
      </c>
      <c r="L23" s="104">
        <v>0</v>
      </c>
      <c r="M23" s="104">
        <v>0.50039999999999996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0.77300000000000002</v>
      </c>
      <c r="U23" s="104">
        <v>0</v>
      </c>
      <c r="V23" s="104">
        <v>0</v>
      </c>
    </row>
    <row r="24" spans="1:22" x14ac:dyDescent="0.25">
      <c r="A24" t="s">
        <v>92</v>
      </c>
      <c r="B24" s="104">
        <v>5.3400000000000003E-2</v>
      </c>
      <c r="C24" s="104">
        <v>0</v>
      </c>
      <c r="D24" s="104">
        <v>0</v>
      </c>
      <c r="E24" s="104">
        <v>9.4000000000000004E-3</v>
      </c>
      <c r="F24" s="104">
        <v>4.58E-2</v>
      </c>
      <c r="G24" s="104">
        <v>0</v>
      </c>
      <c r="H24" s="104">
        <v>0</v>
      </c>
      <c r="I24" s="104">
        <v>0</v>
      </c>
      <c r="J24" s="104">
        <v>0.60680000000000001</v>
      </c>
      <c r="K24" s="104">
        <v>0.96120000000000005</v>
      </c>
      <c r="L24" s="104">
        <v>0</v>
      </c>
      <c r="M24" s="104">
        <v>0.3548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0.51549999999999996</v>
      </c>
      <c r="U24" s="104">
        <v>0</v>
      </c>
      <c r="V24" s="104">
        <v>0</v>
      </c>
    </row>
    <row r="25" spans="1:22" x14ac:dyDescent="0.25">
      <c r="A25" t="s">
        <v>93</v>
      </c>
      <c r="B25" s="104">
        <v>8.7800000000000003E-2</v>
      </c>
      <c r="C25" s="104">
        <v>0</v>
      </c>
      <c r="D25" s="104">
        <v>0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0.3448</v>
      </c>
      <c r="U25" s="104">
        <v>0</v>
      </c>
      <c r="V25" s="104">
        <v>0</v>
      </c>
    </row>
    <row r="26" spans="1:22" x14ac:dyDescent="0.25">
      <c r="A26" t="s">
        <v>94</v>
      </c>
      <c r="B26" s="104">
        <v>0</v>
      </c>
      <c r="C26" s="104">
        <v>0</v>
      </c>
      <c r="D26" s="104">
        <v>0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4">
        <v>0.18229999999999999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0.78779999999999994</v>
      </c>
      <c r="U26" s="104">
        <v>0</v>
      </c>
      <c r="V26" s="104">
        <v>0</v>
      </c>
    </row>
    <row r="27" spans="1:22" x14ac:dyDescent="0.25">
      <c r="A27" t="s">
        <v>95</v>
      </c>
      <c r="B27" s="104">
        <v>0.70050000000000001</v>
      </c>
      <c r="C27" s="104">
        <v>1E-4</v>
      </c>
      <c r="D27" s="104">
        <v>1E-4</v>
      </c>
      <c r="E27" s="104">
        <v>0</v>
      </c>
      <c r="F27" s="104">
        <v>0</v>
      </c>
      <c r="G27" s="104">
        <v>0.72919999999999996</v>
      </c>
      <c r="H27" s="104">
        <v>0</v>
      </c>
      <c r="I27" s="104">
        <v>0</v>
      </c>
      <c r="J27" s="104">
        <v>0</v>
      </c>
      <c r="K27" s="104">
        <v>0</v>
      </c>
      <c r="L27" s="104">
        <v>0.38590000000000002</v>
      </c>
      <c r="M27" s="104">
        <v>0.37530000000000002</v>
      </c>
      <c r="N27" s="104">
        <v>0</v>
      </c>
      <c r="O27" s="104">
        <v>0</v>
      </c>
      <c r="P27" s="104">
        <v>1E-4</v>
      </c>
      <c r="Q27" s="104">
        <v>0</v>
      </c>
      <c r="R27" s="104">
        <v>0</v>
      </c>
      <c r="S27" s="104">
        <v>0</v>
      </c>
      <c r="T27" s="104">
        <v>5.6800000000000003E-2</v>
      </c>
      <c r="U27" s="104">
        <v>0</v>
      </c>
      <c r="V27" s="104">
        <v>0</v>
      </c>
    </row>
    <row r="28" spans="1:22" x14ac:dyDescent="0.25">
      <c r="A28" t="s">
        <v>96</v>
      </c>
      <c r="B28" s="104">
        <v>0.16789999999999999</v>
      </c>
      <c r="C28" s="104">
        <v>2.8E-3</v>
      </c>
      <c r="D28" s="104">
        <v>1.1999999999999999E-3</v>
      </c>
      <c r="E28" s="104">
        <v>5.9700000000000003E-2</v>
      </c>
      <c r="F28" s="104">
        <v>0.17080000000000001</v>
      </c>
      <c r="G28" s="104">
        <v>0</v>
      </c>
      <c r="H28" s="104">
        <v>8.77E-2</v>
      </c>
      <c r="I28" s="104">
        <v>4.5699999999999998E-2</v>
      </c>
      <c r="J28" s="104">
        <v>0.77839999999999998</v>
      </c>
      <c r="K28" s="104">
        <v>0.9768</v>
      </c>
      <c r="L28" s="104">
        <v>2.9999999999999997E-4</v>
      </c>
      <c r="M28" s="104">
        <v>0.62080000000000002</v>
      </c>
      <c r="N28" s="104">
        <v>0.29470000000000002</v>
      </c>
      <c r="O28" s="104">
        <v>0.16830000000000001</v>
      </c>
      <c r="P28" s="104">
        <v>0</v>
      </c>
      <c r="Q28" s="104">
        <v>0.187</v>
      </c>
      <c r="R28" s="104">
        <v>9.9099999999999994E-2</v>
      </c>
      <c r="S28" s="104">
        <v>0</v>
      </c>
      <c r="T28" s="104">
        <v>0.71950000000000003</v>
      </c>
      <c r="U28" s="104">
        <v>1.6999999999999999E-3</v>
      </c>
      <c r="V28" s="104">
        <v>7.9000000000000008E-3</v>
      </c>
    </row>
    <row r="29" spans="1:22" x14ac:dyDescent="0.25">
      <c r="A29" t="s">
        <v>97</v>
      </c>
      <c r="B29" s="104">
        <v>0.15790000000000001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0.47620000000000001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0.70050000000000001</v>
      </c>
      <c r="U29" s="104">
        <v>0</v>
      </c>
      <c r="V29" s="104">
        <v>0</v>
      </c>
    </row>
    <row r="30" spans="1:22" x14ac:dyDescent="0.25">
      <c r="A30" t="s">
        <v>98</v>
      </c>
      <c r="B30" s="104">
        <v>0.26300000000000001</v>
      </c>
      <c r="C30" s="104">
        <v>0.89290000000000003</v>
      </c>
      <c r="D30" s="104">
        <v>0.86260000000000003</v>
      </c>
      <c r="E30" s="104">
        <v>0</v>
      </c>
      <c r="F30" s="104">
        <v>1E-4</v>
      </c>
      <c r="G30" s="104">
        <v>0</v>
      </c>
      <c r="H30" s="104">
        <v>5.9999999999999995E-4</v>
      </c>
      <c r="I30" s="104">
        <v>2.0000000000000001E-4</v>
      </c>
      <c r="J30" s="104">
        <v>0</v>
      </c>
      <c r="K30" s="104">
        <v>0</v>
      </c>
      <c r="L30" s="104">
        <v>0</v>
      </c>
      <c r="M30" s="104">
        <v>0.83250000000000002</v>
      </c>
      <c r="N30" s="104">
        <v>0</v>
      </c>
      <c r="O30" s="104">
        <v>0</v>
      </c>
      <c r="P30" s="104">
        <v>0</v>
      </c>
      <c r="Q30" s="104">
        <v>0</v>
      </c>
      <c r="R30" s="104">
        <v>0</v>
      </c>
      <c r="S30" s="104">
        <v>0</v>
      </c>
      <c r="T30" s="104">
        <v>0</v>
      </c>
      <c r="U30" s="104">
        <v>0</v>
      </c>
      <c r="V30" s="104">
        <v>0</v>
      </c>
    </row>
    <row r="31" spans="1:22" x14ac:dyDescent="0.25">
      <c r="A31" t="s">
        <v>99</v>
      </c>
      <c r="B31" s="104">
        <v>0.51280000000000003</v>
      </c>
      <c r="C31" s="104">
        <v>6.1999999999999998E-3</v>
      </c>
      <c r="D31" s="104">
        <v>3.5299999999999998E-2</v>
      </c>
      <c r="E31" s="104">
        <v>0</v>
      </c>
      <c r="F31" s="104">
        <v>0</v>
      </c>
      <c r="G31" s="104">
        <v>6.6E-3</v>
      </c>
      <c r="H31" s="104">
        <v>2.7400000000000001E-2</v>
      </c>
      <c r="I31" s="104">
        <v>0.1522</v>
      </c>
      <c r="J31" s="104">
        <v>0</v>
      </c>
      <c r="K31" s="104">
        <v>0</v>
      </c>
      <c r="L31" s="104">
        <v>1.1000000000000001E-3</v>
      </c>
      <c r="M31" s="104">
        <v>0.33500000000000002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3.5000000000000001E-3</v>
      </c>
      <c r="U31" s="104">
        <v>0</v>
      </c>
      <c r="V31" s="104">
        <v>0</v>
      </c>
    </row>
    <row r="32" spans="1:22" x14ac:dyDescent="0.25">
      <c r="A32" t="s">
        <v>100</v>
      </c>
      <c r="B32" s="104">
        <v>0.27139999999999997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4">
        <v>0</v>
      </c>
      <c r="S32" s="104">
        <v>0</v>
      </c>
      <c r="T32" s="104">
        <v>0.16980000000000001</v>
      </c>
      <c r="U32" s="104">
        <v>0</v>
      </c>
      <c r="V32" s="104">
        <v>0</v>
      </c>
    </row>
    <row r="33" spans="1:22" x14ac:dyDescent="0.25">
      <c r="A33" t="s">
        <v>101</v>
      </c>
      <c r="B33" s="104">
        <v>0.67210000000000003</v>
      </c>
      <c r="C33" s="104">
        <v>0.13100000000000001</v>
      </c>
      <c r="D33" s="104">
        <v>0.36499999999999999</v>
      </c>
      <c r="E33" s="104">
        <v>0</v>
      </c>
      <c r="F33" s="104">
        <v>0</v>
      </c>
      <c r="G33" s="104">
        <v>0</v>
      </c>
      <c r="H33" s="104">
        <v>0.21640000000000001</v>
      </c>
      <c r="I33" s="104">
        <v>0.57679999999999998</v>
      </c>
      <c r="J33" s="104">
        <v>0</v>
      </c>
      <c r="K33" s="104">
        <v>0</v>
      </c>
      <c r="L33" s="104">
        <v>0</v>
      </c>
      <c r="M33" s="104">
        <v>0.4526</v>
      </c>
      <c r="N33" s="104">
        <v>0</v>
      </c>
      <c r="O33" s="104">
        <v>0</v>
      </c>
      <c r="P33" s="104">
        <v>0</v>
      </c>
      <c r="Q33" s="104">
        <v>0</v>
      </c>
      <c r="R33" s="104">
        <v>0</v>
      </c>
      <c r="S33" s="104">
        <v>0</v>
      </c>
      <c r="T33" s="104">
        <v>0.12609999999999999</v>
      </c>
      <c r="U33" s="104">
        <v>0</v>
      </c>
      <c r="V33" s="104">
        <v>0</v>
      </c>
    </row>
    <row r="34" spans="1:22" x14ac:dyDescent="0.2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s="105" customFormat="1" x14ac:dyDescent="0.25">
      <c r="B35" s="105" t="s">
        <v>51</v>
      </c>
      <c r="C35" s="105" t="s">
        <v>52</v>
      </c>
      <c r="D35" s="105" t="s">
        <v>53</v>
      </c>
      <c r="E35" s="105" t="s">
        <v>54</v>
      </c>
      <c r="F35" s="105" t="s">
        <v>55</v>
      </c>
      <c r="G35" s="105" t="s">
        <v>56</v>
      </c>
      <c r="H35" s="105" t="s">
        <v>72</v>
      </c>
      <c r="I35" s="105" t="s">
        <v>73</v>
      </c>
      <c r="J35" s="105" t="s">
        <v>74</v>
      </c>
      <c r="K35" s="105" t="s">
        <v>75</v>
      </c>
      <c r="L35" s="105" t="s">
        <v>76</v>
      </c>
      <c r="M35" s="105" t="s">
        <v>77</v>
      </c>
      <c r="N35" s="105" t="s">
        <v>78</v>
      </c>
      <c r="O35" s="105" t="s">
        <v>79</v>
      </c>
      <c r="P35" s="105" t="s">
        <v>80</v>
      </c>
      <c r="Q35" s="105" t="s">
        <v>81</v>
      </c>
      <c r="R35" s="105" t="s">
        <v>82</v>
      </c>
      <c r="S35" s="105" t="s">
        <v>83</v>
      </c>
      <c r="T35" s="105" t="s">
        <v>84</v>
      </c>
      <c r="U35" s="105" t="s">
        <v>85</v>
      </c>
      <c r="V35" s="105" t="s">
        <v>86</v>
      </c>
    </row>
    <row r="36" spans="1:22" x14ac:dyDescent="0.25">
      <c r="A36" t="s">
        <v>102</v>
      </c>
      <c r="B36" s="104">
        <v>0.80259999999999998</v>
      </c>
      <c r="C36" s="104">
        <v>0</v>
      </c>
      <c r="D36" s="104">
        <v>0</v>
      </c>
      <c r="E36" s="104">
        <v>0.48820000000000002</v>
      </c>
      <c r="F36" s="104">
        <v>0.95399999999999996</v>
      </c>
      <c r="G36" s="104">
        <v>0</v>
      </c>
      <c r="H36" s="104">
        <v>0</v>
      </c>
      <c r="I36" s="104">
        <v>0</v>
      </c>
      <c r="J36" s="104">
        <v>0.12130000000000001</v>
      </c>
      <c r="K36" s="104">
        <v>0.77300000000000002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4">
        <v>0</v>
      </c>
      <c r="S36" s="104">
        <v>0</v>
      </c>
      <c r="T36" s="104">
        <v>0.441</v>
      </c>
      <c r="U36" s="104">
        <v>0</v>
      </c>
      <c r="V36" s="104">
        <v>0</v>
      </c>
    </row>
    <row r="37" spans="1:22" x14ac:dyDescent="0.25">
      <c r="A37" t="s">
        <v>103</v>
      </c>
      <c r="B37" s="104">
        <v>0.90820000000000001</v>
      </c>
      <c r="C37" s="104">
        <v>0</v>
      </c>
      <c r="D37" s="104">
        <v>0</v>
      </c>
      <c r="E37" s="104">
        <v>0.63049999999999995</v>
      </c>
      <c r="F37" s="104">
        <v>0.32540000000000002</v>
      </c>
      <c r="G37" s="104">
        <v>0</v>
      </c>
      <c r="H37" s="104">
        <v>0</v>
      </c>
      <c r="I37" s="104">
        <v>0</v>
      </c>
      <c r="J37" s="104">
        <v>0.51280000000000003</v>
      </c>
      <c r="K37" s="104">
        <v>0.47620000000000001</v>
      </c>
      <c r="L37" s="104">
        <v>0</v>
      </c>
      <c r="M37" s="104">
        <v>0.1361</v>
      </c>
      <c r="N37" s="104">
        <v>0</v>
      </c>
      <c r="O37" s="104">
        <v>0</v>
      </c>
      <c r="P37" s="104">
        <v>0</v>
      </c>
      <c r="Q37" s="104">
        <v>0</v>
      </c>
      <c r="R37" s="104">
        <v>0</v>
      </c>
      <c r="S37" s="104">
        <v>0</v>
      </c>
      <c r="T37" s="104">
        <v>0.2389</v>
      </c>
      <c r="U37" s="104">
        <v>0</v>
      </c>
      <c r="V37" s="104">
        <v>0</v>
      </c>
    </row>
    <row r="38" spans="1:22" x14ac:dyDescent="0.25">
      <c r="A38" t="s">
        <v>104</v>
      </c>
      <c r="B38" s="104">
        <v>8.77E-2</v>
      </c>
      <c r="C38" s="104">
        <v>0</v>
      </c>
      <c r="D38" s="104">
        <v>0</v>
      </c>
      <c r="E38" s="104">
        <v>0.35170000000000001</v>
      </c>
      <c r="F38" s="104">
        <v>0.37730000000000002</v>
      </c>
      <c r="G38" s="104">
        <v>0</v>
      </c>
      <c r="H38" s="104">
        <v>0</v>
      </c>
      <c r="I38" s="104">
        <v>0</v>
      </c>
      <c r="J38" s="104">
        <v>0.78590000000000004</v>
      </c>
      <c r="K38" s="104">
        <v>1.7899999999999999E-2</v>
      </c>
      <c r="L38" s="104">
        <v>2.98E-2</v>
      </c>
      <c r="M38" s="104">
        <v>0.37530000000000002</v>
      </c>
      <c r="N38" s="104">
        <v>0</v>
      </c>
      <c r="O38" s="104">
        <v>0</v>
      </c>
      <c r="P38" s="104">
        <v>0</v>
      </c>
      <c r="Q38" s="104">
        <v>0</v>
      </c>
      <c r="R38" s="104">
        <v>0</v>
      </c>
      <c r="S38" s="104">
        <v>0</v>
      </c>
      <c r="T38" s="104">
        <v>7.4200000000000002E-2</v>
      </c>
      <c r="U38" s="104">
        <v>7.9000000000000008E-3</v>
      </c>
      <c r="V38" s="104">
        <v>0</v>
      </c>
    </row>
    <row r="39" spans="1:22" x14ac:dyDescent="0.25">
      <c r="A39" t="s">
        <v>105</v>
      </c>
      <c r="B39" s="104">
        <v>0.25480000000000003</v>
      </c>
      <c r="C39" s="104">
        <v>0</v>
      </c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0.51280000000000003</v>
      </c>
      <c r="Q39" s="104">
        <v>0</v>
      </c>
      <c r="R39" s="104">
        <v>0</v>
      </c>
      <c r="S39" s="104">
        <v>0</v>
      </c>
      <c r="T39" s="104">
        <v>0.12609999999999999</v>
      </c>
      <c r="U39" s="104">
        <v>0</v>
      </c>
      <c r="V39" s="104">
        <v>0</v>
      </c>
    </row>
    <row r="40" spans="1:22" x14ac:dyDescent="0.25">
      <c r="A40" t="s">
        <v>106</v>
      </c>
      <c r="B40" s="104">
        <v>0.2389</v>
      </c>
      <c r="C40" s="104">
        <v>9.5399999999999999E-2</v>
      </c>
      <c r="D40" s="104">
        <v>5.6800000000000003E-2</v>
      </c>
      <c r="E40" s="104">
        <v>0</v>
      </c>
      <c r="F40" s="104">
        <v>0</v>
      </c>
      <c r="G40" s="104">
        <v>0</v>
      </c>
      <c r="H40" s="104">
        <v>0.65810000000000002</v>
      </c>
      <c r="I40" s="104">
        <v>0.46429999999999999</v>
      </c>
      <c r="J40" s="104">
        <v>0</v>
      </c>
      <c r="K40" s="104">
        <v>0</v>
      </c>
      <c r="L40" s="104">
        <v>0</v>
      </c>
      <c r="M40" s="104">
        <v>0.96930000000000005</v>
      </c>
      <c r="N40" s="104">
        <v>0</v>
      </c>
      <c r="O40" s="104">
        <v>0</v>
      </c>
      <c r="P40" s="104">
        <v>0</v>
      </c>
      <c r="Q40" s="104">
        <v>0</v>
      </c>
      <c r="R40" s="104">
        <v>0</v>
      </c>
      <c r="S40" s="104">
        <v>0</v>
      </c>
      <c r="T40" s="104">
        <v>5.4199999999999998E-2</v>
      </c>
      <c r="U40" s="104">
        <v>0</v>
      </c>
      <c r="V40" s="104">
        <v>0</v>
      </c>
    </row>
    <row r="41" spans="1:22" x14ac:dyDescent="0.25">
      <c r="A41" t="s">
        <v>107</v>
      </c>
      <c r="B41" s="104">
        <v>0.20910000000000001</v>
      </c>
      <c r="C41" s="104">
        <v>0</v>
      </c>
      <c r="D41" s="104">
        <v>0</v>
      </c>
      <c r="E41" s="104">
        <v>1.9199999999999998E-2</v>
      </c>
      <c r="F41" s="104">
        <v>0</v>
      </c>
      <c r="G41" s="104">
        <v>0</v>
      </c>
      <c r="H41" s="104">
        <v>1.1000000000000001E-3</v>
      </c>
      <c r="I41" s="104">
        <v>6.9999999999999999E-4</v>
      </c>
      <c r="J41" s="104">
        <v>0.30259999999999998</v>
      </c>
      <c r="K41" s="104">
        <v>1.3599999999999999E-2</v>
      </c>
      <c r="L41" s="104">
        <v>2.9999999999999997E-4</v>
      </c>
      <c r="M41" s="104">
        <v>0.29759999999999998</v>
      </c>
      <c r="N41" s="104">
        <v>1E-4</v>
      </c>
      <c r="O41" s="104">
        <v>2.0000000000000001E-4</v>
      </c>
      <c r="P41" s="104">
        <v>0.58030000000000004</v>
      </c>
      <c r="Q41" s="104">
        <v>1E-4</v>
      </c>
      <c r="R41" s="104">
        <v>1E-4</v>
      </c>
      <c r="S41" s="104">
        <v>0.89290000000000003</v>
      </c>
      <c r="T41" s="104">
        <v>5.7200000000000001E-2</v>
      </c>
      <c r="U41" s="104">
        <v>0</v>
      </c>
      <c r="V41" s="104">
        <v>0</v>
      </c>
    </row>
    <row r="42" spans="1:22" x14ac:dyDescent="0.25">
      <c r="A42" t="s">
        <v>108</v>
      </c>
      <c r="B42" s="104">
        <v>0.4526</v>
      </c>
      <c r="C42" s="104">
        <v>0</v>
      </c>
      <c r="D42" s="104">
        <v>0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4">
        <v>0</v>
      </c>
      <c r="K42" s="104">
        <v>0</v>
      </c>
      <c r="L42" s="104">
        <v>0</v>
      </c>
      <c r="M42" s="104">
        <v>0</v>
      </c>
      <c r="N42" s="104">
        <v>0</v>
      </c>
      <c r="O42" s="104">
        <v>0</v>
      </c>
      <c r="P42" s="104">
        <v>0</v>
      </c>
      <c r="Q42" s="104">
        <v>0</v>
      </c>
      <c r="R42" s="104">
        <v>0</v>
      </c>
      <c r="S42" s="104">
        <v>0</v>
      </c>
      <c r="T42" s="104">
        <v>0.31590000000000001</v>
      </c>
      <c r="U42" s="104">
        <v>0</v>
      </c>
      <c r="V42" s="104">
        <v>0</v>
      </c>
    </row>
    <row r="43" spans="1:22" x14ac:dyDescent="0.25">
      <c r="A43" t="s">
        <v>109</v>
      </c>
      <c r="B43" s="104">
        <v>0</v>
      </c>
      <c r="C43" s="104">
        <v>0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8.7800000000000003E-2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4.2900000000000001E-2</v>
      </c>
      <c r="U43" s="104">
        <v>0</v>
      </c>
      <c r="V43" s="104">
        <v>0</v>
      </c>
    </row>
    <row r="44" spans="1:22" x14ac:dyDescent="0.25">
      <c r="A44" t="s">
        <v>110</v>
      </c>
      <c r="B44" s="104">
        <v>0.67210000000000003</v>
      </c>
      <c r="C44" s="104">
        <v>0</v>
      </c>
      <c r="D44" s="104">
        <v>0</v>
      </c>
      <c r="E44" s="104">
        <v>0</v>
      </c>
      <c r="F44" s="104">
        <v>0</v>
      </c>
      <c r="G44" s="104">
        <v>0.65810000000000002</v>
      </c>
      <c r="H44" s="104">
        <v>0</v>
      </c>
      <c r="I44" s="104">
        <v>0</v>
      </c>
      <c r="J44" s="104">
        <v>0</v>
      </c>
      <c r="K44" s="104">
        <v>0</v>
      </c>
      <c r="L44" s="104">
        <v>0.70050000000000001</v>
      </c>
      <c r="M44" s="104">
        <v>1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  <c r="T44" s="104">
        <v>0.38590000000000002</v>
      </c>
      <c r="U44" s="104">
        <v>0</v>
      </c>
      <c r="V44" s="104">
        <v>0</v>
      </c>
    </row>
    <row r="45" spans="1:22" x14ac:dyDescent="0.25">
      <c r="A45" t="s">
        <v>111</v>
      </c>
      <c r="B45" s="104">
        <v>4.8800000000000003E-2</v>
      </c>
      <c r="C45" s="104">
        <v>5.9999999999999995E-4</v>
      </c>
      <c r="D45" s="104">
        <v>4.0000000000000002E-4</v>
      </c>
      <c r="E45" s="104">
        <v>0.17019999999999999</v>
      </c>
      <c r="F45" s="104">
        <v>1.8100000000000002E-2</v>
      </c>
      <c r="G45" s="104">
        <v>0</v>
      </c>
      <c r="H45" s="104">
        <v>0.52180000000000004</v>
      </c>
      <c r="I45" s="104">
        <v>0.37190000000000001</v>
      </c>
      <c r="J45" s="104">
        <v>0.1532</v>
      </c>
      <c r="K45" s="104">
        <v>0.91490000000000005</v>
      </c>
      <c r="L45" s="104">
        <v>9.1200000000000003E-2</v>
      </c>
      <c r="M45" s="104">
        <v>0.67210000000000003</v>
      </c>
      <c r="N45" s="104">
        <v>7.0000000000000001E-3</v>
      </c>
      <c r="O45" s="104">
        <v>0.2858</v>
      </c>
      <c r="P45" s="104">
        <v>0</v>
      </c>
      <c r="Q45" s="104">
        <v>4.3E-3</v>
      </c>
      <c r="R45" s="104">
        <v>0.22889999999999999</v>
      </c>
      <c r="S45" s="104">
        <v>0</v>
      </c>
      <c r="T45" s="104">
        <v>0.22090000000000001</v>
      </c>
      <c r="U45" s="104">
        <v>0</v>
      </c>
      <c r="V45" s="104">
        <v>3.1199999999999999E-2</v>
      </c>
    </row>
    <row r="46" spans="1:22" x14ac:dyDescent="0.25">
      <c r="A46" t="s">
        <v>112</v>
      </c>
      <c r="B46" s="104">
        <v>0</v>
      </c>
      <c r="C46" s="104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0.29759999999999998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0.41849999999999998</v>
      </c>
      <c r="U46" s="104">
        <v>0</v>
      </c>
      <c r="V46" s="104">
        <v>0</v>
      </c>
    </row>
    <row r="47" spans="1:22" x14ac:dyDescent="0.25">
      <c r="A47" t="s">
        <v>113</v>
      </c>
      <c r="B47" s="104">
        <v>0.21640000000000001</v>
      </c>
      <c r="C47" s="104">
        <v>0.87770000000000004</v>
      </c>
      <c r="D47" s="104">
        <v>0.6169</v>
      </c>
      <c r="E47" s="104">
        <v>0</v>
      </c>
      <c r="F47" s="104">
        <v>0</v>
      </c>
      <c r="G47" s="104">
        <v>0</v>
      </c>
      <c r="H47" s="104">
        <v>4.1999999999999997E-3</v>
      </c>
      <c r="I47" s="104">
        <v>1E-4</v>
      </c>
      <c r="J47" s="104">
        <v>0</v>
      </c>
      <c r="K47" s="104">
        <v>0</v>
      </c>
      <c r="L47" s="104">
        <v>0</v>
      </c>
      <c r="M47" s="104">
        <v>0.4526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</row>
    <row r="48" spans="1:22" x14ac:dyDescent="0.25">
      <c r="A48" t="s">
        <v>114</v>
      </c>
      <c r="B48" s="104">
        <v>0.13100000000000001</v>
      </c>
      <c r="C48" s="104">
        <v>0.80259999999999998</v>
      </c>
      <c r="D48" s="104">
        <v>0.19539999999999999</v>
      </c>
      <c r="E48" s="104">
        <v>0</v>
      </c>
      <c r="F48" s="104">
        <v>0</v>
      </c>
      <c r="G48" s="104">
        <v>1E-4</v>
      </c>
      <c r="H48" s="104">
        <v>6.2100000000000002E-2</v>
      </c>
      <c r="I48" s="104">
        <v>4.7999999999999996E-3</v>
      </c>
      <c r="J48" s="104">
        <v>0</v>
      </c>
      <c r="K48" s="104">
        <v>0</v>
      </c>
      <c r="L48" s="104">
        <v>3.04E-2</v>
      </c>
      <c r="M48" s="104">
        <v>0.14130000000000001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0.95399999999999996</v>
      </c>
      <c r="U48" s="104">
        <v>0</v>
      </c>
      <c r="V48" s="104">
        <v>0</v>
      </c>
    </row>
    <row r="49" spans="1:22" x14ac:dyDescent="0.25">
      <c r="A49" t="s">
        <v>115</v>
      </c>
      <c r="B49" s="104">
        <v>0.19539999999999999</v>
      </c>
      <c r="C49" s="104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6.1999999999999998E-3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0.4526</v>
      </c>
      <c r="U49" s="104">
        <v>0</v>
      </c>
      <c r="V49" s="104">
        <v>0</v>
      </c>
    </row>
    <row r="50" spans="1:22" x14ac:dyDescent="0.25">
      <c r="A50" t="s">
        <v>116</v>
      </c>
      <c r="B50" s="104">
        <v>0.15790000000000001</v>
      </c>
      <c r="C50" s="104">
        <v>0.2467</v>
      </c>
      <c r="D50" s="104">
        <v>0.441</v>
      </c>
      <c r="E50" s="104">
        <v>0</v>
      </c>
      <c r="F50" s="104">
        <v>0</v>
      </c>
      <c r="G50" s="104">
        <v>0</v>
      </c>
      <c r="H50" s="104">
        <v>0.87770000000000004</v>
      </c>
      <c r="I50" s="104">
        <v>0.68620000000000003</v>
      </c>
      <c r="J50" s="104">
        <v>0</v>
      </c>
      <c r="K50" s="104">
        <v>0</v>
      </c>
      <c r="L50" s="104">
        <v>0</v>
      </c>
      <c r="M50" s="104">
        <v>0.65810000000000002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2.9999999999999997E-4</v>
      </c>
      <c r="U50" s="104">
        <v>0</v>
      </c>
      <c r="V50" s="104">
        <v>0</v>
      </c>
    </row>
    <row r="51" spans="1:22" x14ac:dyDescent="0.2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s="105" customFormat="1" x14ac:dyDescent="0.25">
      <c r="B52" s="105" t="s">
        <v>51</v>
      </c>
      <c r="C52" s="105" t="s">
        <v>52</v>
      </c>
      <c r="D52" s="105" t="s">
        <v>53</v>
      </c>
      <c r="E52" s="105" t="s">
        <v>54</v>
      </c>
      <c r="F52" s="105" t="s">
        <v>55</v>
      </c>
      <c r="G52" s="105" t="s">
        <v>56</v>
      </c>
      <c r="H52" s="105" t="s">
        <v>72</v>
      </c>
      <c r="I52" s="105" t="s">
        <v>73</v>
      </c>
      <c r="J52" s="105" t="s">
        <v>74</v>
      </c>
      <c r="K52" s="105" t="s">
        <v>75</v>
      </c>
      <c r="L52" s="105" t="s">
        <v>76</v>
      </c>
      <c r="M52" s="105" t="s">
        <v>77</v>
      </c>
      <c r="N52" s="105" t="s">
        <v>78</v>
      </c>
      <c r="O52" s="105" t="s">
        <v>79</v>
      </c>
      <c r="P52" s="105" t="s">
        <v>80</v>
      </c>
      <c r="Q52" s="105" t="s">
        <v>81</v>
      </c>
      <c r="R52" s="105" t="s">
        <v>82</v>
      </c>
      <c r="S52" s="105" t="s">
        <v>83</v>
      </c>
      <c r="T52" s="105" t="s">
        <v>84</v>
      </c>
      <c r="U52" s="105" t="s">
        <v>85</v>
      </c>
      <c r="V52" s="105" t="s">
        <v>86</v>
      </c>
    </row>
    <row r="53" spans="1:22" x14ac:dyDescent="0.25">
      <c r="A53" t="s">
        <v>117</v>
      </c>
      <c r="B53" s="104">
        <v>0.4531</v>
      </c>
      <c r="C53" s="104">
        <v>0</v>
      </c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1.61E-2</v>
      </c>
      <c r="N53">
        <v>2.9999999999999997E-4</v>
      </c>
      <c r="O53">
        <v>2.9999999999999997E-4</v>
      </c>
      <c r="P53" s="104">
        <v>0</v>
      </c>
      <c r="Q53" s="104">
        <v>0.20050000000000001</v>
      </c>
      <c r="R53">
        <v>5.1999999999999998E-3</v>
      </c>
      <c r="S53" s="104">
        <v>0</v>
      </c>
      <c r="T53" s="104">
        <v>4.2799999999999998E-2</v>
      </c>
      <c r="U53" s="104">
        <v>0</v>
      </c>
      <c r="V53" s="104">
        <v>0</v>
      </c>
    </row>
    <row r="54" spans="1:22" x14ac:dyDescent="0.25">
      <c r="A54" t="s">
        <v>118</v>
      </c>
      <c r="B54" s="104">
        <v>0.33229999999999998</v>
      </c>
      <c r="C54" s="104">
        <v>0</v>
      </c>
      <c r="D54" s="104">
        <v>0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>
        <v>2.9999999999999997E-4</v>
      </c>
      <c r="N54">
        <v>1.4E-3</v>
      </c>
      <c r="O54" s="104">
        <v>0</v>
      </c>
      <c r="P54" s="104">
        <v>0</v>
      </c>
      <c r="Q54" s="104">
        <v>0.36159999999999998</v>
      </c>
      <c r="R54" s="104">
        <v>9.8699999999999996E-2</v>
      </c>
      <c r="S54" s="104">
        <v>0</v>
      </c>
      <c r="T54">
        <v>1.4E-3</v>
      </c>
      <c r="U54" s="104">
        <v>0</v>
      </c>
      <c r="V54" s="104">
        <v>0</v>
      </c>
    </row>
    <row r="55" spans="1:22" x14ac:dyDescent="0.25">
      <c r="A55" t="s">
        <v>119</v>
      </c>
      <c r="B55" s="104">
        <v>1</v>
      </c>
      <c r="C55" s="104">
        <v>0</v>
      </c>
      <c r="D55">
        <v>1E-4</v>
      </c>
      <c r="E55">
        <v>2.9999999999999997E-4</v>
      </c>
      <c r="F55">
        <v>2.9999999999999997E-4</v>
      </c>
      <c r="G55" s="104">
        <v>0.20050000000000001</v>
      </c>
      <c r="H55">
        <v>2.9999999999999997E-4</v>
      </c>
      <c r="I55">
        <v>1E-4</v>
      </c>
      <c r="J55">
        <v>2.9999999999999997E-4</v>
      </c>
      <c r="K55">
        <v>2.9999999999999997E-4</v>
      </c>
      <c r="L55" s="104">
        <v>2.9999999999999997E-4</v>
      </c>
      <c r="M55" s="104">
        <v>1.61E-2</v>
      </c>
      <c r="N55" s="104">
        <v>1.61E-2</v>
      </c>
      <c r="O55" s="104">
        <v>1.61E-2</v>
      </c>
      <c r="P55" s="104">
        <v>0</v>
      </c>
      <c r="Q55" s="104">
        <v>9.8699999999999996E-2</v>
      </c>
      <c r="R55" s="104">
        <v>1.61E-2</v>
      </c>
      <c r="S55" s="104">
        <v>0</v>
      </c>
      <c r="T55">
        <v>1.4E-3</v>
      </c>
      <c r="U55" s="104">
        <v>0</v>
      </c>
      <c r="V55" s="104">
        <v>0</v>
      </c>
    </row>
    <row r="56" spans="1:22" x14ac:dyDescent="0.25">
      <c r="A56" t="s">
        <v>120</v>
      </c>
      <c r="B56" s="104">
        <v>4.2799999999999998E-2</v>
      </c>
      <c r="C56" s="104">
        <v>0.20050000000000001</v>
      </c>
      <c r="D56" s="104">
        <v>0.20050000000000001</v>
      </c>
      <c r="E56" s="104">
        <v>0.20050000000000001</v>
      </c>
      <c r="F56" s="104">
        <v>0.20050000000000001</v>
      </c>
      <c r="G56" s="104">
        <v>0</v>
      </c>
      <c r="H56">
        <v>2.9999999999999997E-4</v>
      </c>
      <c r="I56">
        <v>1.4E-3</v>
      </c>
      <c r="J56">
        <v>1.4E-3</v>
      </c>
      <c r="K56">
        <v>1.4E-3</v>
      </c>
      <c r="L56" s="104">
        <v>0</v>
      </c>
      <c r="M56">
        <v>1.4E-3</v>
      </c>
      <c r="N56">
        <v>2.9999999999999997E-4</v>
      </c>
      <c r="O56" s="104">
        <v>0</v>
      </c>
      <c r="P56" s="104">
        <v>0</v>
      </c>
      <c r="Q56" s="104">
        <v>9.8699999999999996E-2</v>
      </c>
      <c r="R56" s="104">
        <v>1.61E-2</v>
      </c>
      <c r="S56" s="104">
        <v>0</v>
      </c>
      <c r="T56" s="104">
        <v>4.2799999999999998E-2</v>
      </c>
      <c r="U56" s="104">
        <v>0</v>
      </c>
      <c r="V56" s="104"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610-CE99-4564-9E57-3E8E4652F76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163820088</v>
      </c>
      <c r="C2" s="16">
        <f>AVERAGE(C8:C358)</f>
        <v>1015519909.92</v>
      </c>
      <c r="D2" s="17" t="s">
        <v>1</v>
      </c>
      <c r="E2" s="18">
        <f>AVERAGE(E8:E358)</f>
        <v>156245199.59999999</v>
      </c>
      <c r="F2" s="19">
        <f>AVERAGE(F8:F358)</f>
        <v>1124835329.2</v>
      </c>
      <c r="G2" s="20" t="s">
        <v>1</v>
      </c>
      <c r="H2" s="21">
        <f>AVERAGE(H8:H358)</f>
        <v>166770512</v>
      </c>
      <c r="I2" s="22">
        <f>AVERAGE(I8:I358)</f>
        <v>1208062592.96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163944404</v>
      </c>
      <c r="O2" s="3">
        <f t="shared" si="0"/>
        <v>13684.8</v>
      </c>
      <c r="P2" s="3">
        <f t="shared" si="0"/>
        <v>77439.600000000006</v>
      </c>
      <c r="Q2" s="3">
        <f t="shared" si="0"/>
        <v>711.92</v>
      </c>
      <c r="R2" s="3">
        <f t="shared" si="0"/>
        <v>1644401923.6800001</v>
      </c>
      <c r="S2" s="3">
        <f t="shared" si="0"/>
        <v>4999.5200000000004</v>
      </c>
      <c r="T2" s="4">
        <f t="shared" si="0"/>
        <v>1644401923.6800001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149241486</v>
      </c>
      <c r="Z2" s="6">
        <f t="shared" si="1"/>
        <v>13631.36</v>
      </c>
      <c r="AA2" s="6">
        <f t="shared" si="1"/>
        <v>77282.28</v>
      </c>
      <c r="AB2" s="6">
        <f t="shared" si="1"/>
        <v>132.04</v>
      </c>
      <c r="AC2" s="6">
        <f t="shared" si="1"/>
        <v>1644486977.4400001</v>
      </c>
      <c r="AD2" s="6">
        <f t="shared" si="1"/>
        <v>5301.4</v>
      </c>
      <c r="AE2" s="7">
        <f t="shared" si="1"/>
        <v>1644486977.4400001</v>
      </c>
      <c r="AF2" s="8" t="s">
        <v>1</v>
      </c>
      <c r="AG2" s="23">
        <f t="shared" ref="AG2:AP2" si="2">AVERAGE(AG8:AG358)</f>
        <v>9.5442655199999997</v>
      </c>
      <c r="AH2" s="23">
        <f t="shared" si="2"/>
        <v>100</v>
      </c>
      <c r="AI2" s="23">
        <f t="shared" si="2"/>
        <v>93.86548956</v>
      </c>
      <c r="AJ2" s="23">
        <f t="shared" si="2"/>
        <v>853306788</v>
      </c>
      <c r="AK2" s="23">
        <f t="shared" si="2"/>
        <v>18825.36</v>
      </c>
      <c r="AL2" s="23">
        <f t="shared" si="2"/>
        <v>457212.15999999997</v>
      </c>
      <c r="AM2" s="23">
        <f t="shared" si="2"/>
        <v>145.28</v>
      </c>
      <c r="AN2" s="23">
        <f t="shared" si="2"/>
        <v>1657241549.24</v>
      </c>
      <c r="AO2" s="23">
        <f t="shared" si="2"/>
        <v>2151.44</v>
      </c>
      <c r="AP2" s="10">
        <f t="shared" si="2"/>
        <v>1657241549.24</v>
      </c>
      <c r="AQ2" s="24" t="s">
        <v>1</v>
      </c>
      <c r="AR2" s="25">
        <f t="shared" ref="AR2:BA2" si="3">AVERAGE(AR8:AR358)</f>
        <v>9.1786864399999999</v>
      </c>
      <c r="AS2" s="25">
        <f t="shared" si="3"/>
        <v>100</v>
      </c>
      <c r="AT2" s="25">
        <f t="shared" si="3"/>
        <v>93.84069663999999</v>
      </c>
      <c r="AU2" s="25">
        <f t="shared" si="3"/>
        <v>904863760</v>
      </c>
      <c r="AV2" s="25">
        <f t="shared" si="3"/>
        <v>18016.72</v>
      </c>
      <c r="AW2" s="25">
        <f t="shared" si="3"/>
        <v>465533.92</v>
      </c>
      <c r="AX2" s="25">
        <f t="shared" si="3"/>
        <v>158.44</v>
      </c>
      <c r="AY2" s="25">
        <f t="shared" si="3"/>
        <v>1657294461.48</v>
      </c>
      <c r="AZ2" s="25">
        <f t="shared" si="3"/>
        <v>1656.84</v>
      </c>
      <c r="BA2" s="26">
        <f t="shared" si="3"/>
        <v>1657294461.48</v>
      </c>
    </row>
    <row r="3" spans="1:58" x14ac:dyDescent="0.25">
      <c r="A3" s="14" t="s">
        <v>5</v>
      </c>
      <c r="B3" s="15">
        <f>MEDIAN(B8:B358)</f>
        <v>168069900</v>
      </c>
      <c r="C3" s="16">
        <f>MEDIAN(C8:C358)</f>
        <v>1057504817</v>
      </c>
      <c r="D3" s="17" t="s">
        <v>5</v>
      </c>
      <c r="E3" s="18">
        <f>MEDIAN(E8:E358)</f>
        <v>151091500</v>
      </c>
      <c r="F3" s="19">
        <f>MEDIAN(F8:F358)</f>
        <v>1156078862</v>
      </c>
      <c r="G3" s="20" t="s">
        <v>5</v>
      </c>
      <c r="H3" s="21">
        <f>MEDIAN(H8:H358)</f>
        <v>165095300</v>
      </c>
      <c r="I3" s="22">
        <f>MEDIAN(I8:I358)</f>
        <v>1354945835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159466500</v>
      </c>
      <c r="O3" s="3">
        <f t="shared" si="4"/>
        <v>11137</v>
      </c>
      <c r="P3" s="3">
        <f t="shared" si="4"/>
        <v>77501</v>
      </c>
      <c r="Q3" s="3">
        <f t="shared" si="4"/>
        <v>715</v>
      </c>
      <c r="R3" s="3">
        <f t="shared" si="4"/>
        <v>1644401897</v>
      </c>
      <c r="S3" s="3">
        <f t="shared" si="4"/>
        <v>5079</v>
      </c>
      <c r="T3" s="4">
        <f t="shared" si="4"/>
        <v>1644401897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149806800</v>
      </c>
      <c r="Z3" s="6">
        <f t="shared" si="5"/>
        <v>11829</v>
      </c>
      <c r="AA3" s="6">
        <f t="shared" si="5"/>
        <v>77109</v>
      </c>
      <c r="AB3" s="6">
        <f t="shared" si="5"/>
        <v>129</v>
      </c>
      <c r="AC3" s="6">
        <f t="shared" si="5"/>
        <v>1644487059</v>
      </c>
      <c r="AD3" s="6">
        <f t="shared" si="5"/>
        <v>5079</v>
      </c>
      <c r="AE3" s="7">
        <f t="shared" si="5"/>
        <v>1644487059</v>
      </c>
      <c r="AF3" s="8" t="s">
        <v>5</v>
      </c>
      <c r="AG3" s="23">
        <f t="shared" ref="AG3:AP3" si="6">MEDIAN(AG8:AG358)</f>
        <v>9.2309959999999993</v>
      </c>
      <c r="AH3" s="23">
        <f t="shared" si="6"/>
        <v>100</v>
      </c>
      <c r="AI3" s="23">
        <f t="shared" si="6"/>
        <v>93.844244000000003</v>
      </c>
      <c r="AJ3" s="23">
        <f t="shared" si="6"/>
        <v>864095100</v>
      </c>
      <c r="AK3" s="23">
        <f t="shared" si="6"/>
        <v>20544</v>
      </c>
      <c r="AL3" s="23">
        <f t="shared" si="6"/>
        <v>461312</v>
      </c>
      <c r="AM3" s="23">
        <f t="shared" si="6"/>
        <v>145</v>
      </c>
      <c r="AN3" s="23">
        <f t="shared" si="6"/>
        <v>1657241768</v>
      </c>
      <c r="AO3" s="23">
        <f t="shared" si="6"/>
        <v>1488</v>
      </c>
      <c r="AP3" s="10">
        <f t="shared" si="6"/>
        <v>1657241768</v>
      </c>
      <c r="AQ3" s="24" t="s">
        <v>5</v>
      </c>
      <c r="AR3" s="25">
        <f t="shared" ref="AR3:BA3" si="7">MEDIAN(AR8:AR358)</f>
        <v>9.0214020000000001</v>
      </c>
      <c r="AS3" s="25">
        <f t="shared" si="7"/>
        <v>100</v>
      </c>
      <c r="AT3" s="25">
        <f t="shared" si="7"/>
        <v>93.830029999999994</v>
      </c>
      <c r="AU3" s="25">
        <f t="shared" si="7"/>
        <v>866033600</v>
      </c>
      <c r="AV3" s="25">
        <f t="shared" si="7"/>
        <v>18123</v>
      </c>
      <c r="AW3" s="25">
        <f t="shared" si="7"/>
        <v>465608</v>
      </c>
      <c r="AX3" s="25">
        <f t="shared" si="7"/>
        <v>162</v>
      </c>
      <c r="AY3" s="25">
        <f t="shared" si="7"/>
        <v>1657294600</v>
      </c>
      <c r="AZ3" s="25">
        <f t="shared" si="7"/>
        <v>1659</v>
      </c>
      <c r="BA3" s="26">
        <f t="shared" si="7"/>
        <v>1657294600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23135701.291768327</v>
      </c>
      <c r="C4" s="36">
        <f>STDEV(C8:C358)</f>
        <v>645535004.62070405</v>
      </c>
      <c r="D4" s="17" t="s">
        <v>6</v>
      </c>
      <c r="E4" s="37">
        <f>STDEV(E8:E358)</f>
        <v>30484458.700307474</v>
      </c>
      <c r="F4" s="38">
        <f>STDEV(F8:F358)</f>
        <v>589902498.76915729</v>
      </c>
      <c r="G4" s="20" t="s">
        <v>6</v>
      </c>
      <c r="H4" s="39">
        <f>STDEV(H8:H358)</f>
        <v>32299015.8763429</v>
      </c>
      <c r="I4" s="40">
        <f>STDEV(I8:I358)</f>
        <v>618175093.96682298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27567966.433699142</v>
      </c>
      <c r="O4" s="27">
        <f t="shared" si="8"/>
        <v>8502.0051703505014</v>
      </c>
      <c r="P4" s="27">
        <f t="shared" si="8"/>
        <v>852.87660303234964</v>
      </c>
      <c r="Q4" s="27">
        <f t="shared" si="8"/>
        <v>27.257904052463999</v>
      </c>
      <c r="R4" s="27">
        <f t="shared" si="8"/>
        <v>67.019101754649043</v>
      </c>
      <c r="S4" s="27">
        <f t="shared" si="8"/>
        <v>334.62418223035428</v>
      </c>
      <c r="T4" s="28">
        <f t="shared" si="8"/>
        <v>67.019101754649043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31886926.501320172</v>
      </c>
      <c r="Z4" s="29">
        <f t="shared" si="9"/>
        <v>9499.8983410350247</v>
      </c>
      <c r="AA4" s="29">
        <f t="shared" si="9"/>
        <v>1589.417045124826</v>
      </c>
      <c r="AB4" s="29">
        <f t="shared" si="9"/>
        <v>22.430410904246365</v>
      </c>
      <c r="AC4" s="29">
        <f t="shared" si="9"/>
        <v>1548.6510280455914</v>
      </c>
      <c r="AD4" s="29">
        <f t="shared" si="9"/>
        <v>1338.9510508852318</v>
      </c>
      <c r="AE4" s="30">
        <f t="shared" si="9"/>
        <v>1548.6510280455914</v>
      </c>
      <c r="AF4" s="8" t="s">
        <v>6</v>
      </c>
      <c r="AG4" s="31">
        <f t="shared" ref="AG4:AP4" si="10">STDEV(AG8:AG358)</f>
        <v>1.1858865373064549</v>
      </c>
      <c r="AH4" s="31">
        <f t="shared" si="10"/>
        <v>0</v>
      </c>
      <c r="AI4" s="31">
        <f t="shared" si="10"/>
        <v>8.0424338710408411E-2</v>
      </c>
      <c r="AJ4" s="31">
        <f t="shared" si="10"/>
        <v>193729028.34625778</v>
      </c>
      <c r="AK4" s="31">
        <f t="shared" si="10"/>
        <v>10097.606361905777</v>
      </c>
      <c r="AL4" s="31">
        <f t="shared" si="10"/>
        <v>17813.924945764571</v>
      </c>
      <c r="AM4" s="31">
        <f t="shared" si="10"/>
        <v>10.269371937952195</v>
      </c>
      <c r="AN4" s="31">
        <f t="shared" si="10"/>
        <v>510.44051889846418</v>
      </c>
      <c r="AO4" s="31">
        <f t="shared" si="10"/>
        <v>3293.6614767357823</v>
      </c>
      <c r="AP4" s="32">
        <f t="shared" si="10"/>
        <v>510.44051889846418</v>
      </c>
      <c r="AQ4" s="24" t="s">
        <v>6</v>
      </c>
      <c r="AR4" s="42">
        <f t="shared" ref="AR4:BA4" si="11">STDEV(AR8:AR358)</f>
        <v>0.95537935480488823</v>
      </c>
      <c r="AS4" s="42">
        <f t="shared" si="11"/>
        <v>0</v>
      </c>
      <c r="AT4" s="42">
        <f t="shared" si="11"/>
        <v>6.4791826650742929E-2</v>
      </c>
      <c r="AU4" s="42">
        <f t="shared" si="11"/>
        <v>274386106.73669636</v>
      </c>
      <c r="AV4" s="42">
        <f t="shared" si="11"/>
        <v>10387.833418315229</v>
      </c>
      <c r="AW4" s="42">
        <f t="shared" si="11"/>
        <v>16277.913548527444</v>
      </c>
      <c r="AX4" s="42">
        <f t="shared" si="11"/>
        <v>9.7128780492704614</v>
      </c>
      <c r="AY4" s="42">
        <f t="shared" si="11"/>
        <v>488.18149971774506</v>
      </c>
      <c r="AZ4" s="42">
        <f t="shared" si="11"/>
        <v>99.871450708731913</v>
      </c>
      <c r="BA4" s="43">
        <f t="shared" si="11"/>
        <v>488.18149971774506</v>
      </c>
      <c r="BD4" s="68"/>
      <c r="BE4" s="68"/>
      <c r="BF4" s="68"/>
    </row>
    <row r="5" spans="1:58" x14ac:dyDescent="0.25">
      <c r="A5" s="14" t="s">
        <v>7</v>
      </c>
      <c r="B5" s="35">
        <f>MIN(B8:B358)</f>
        <v>122112600</v>
      </c>
      <c r="C5" s="36">
        <f>MIN(C8:C358)</f>
        <v>17113534</v>
      </c>
      <c r="D5" s="17" t="s">
        <v>7</v>
      </c>
      <c r="E5" s="37">
        <f>MIN(E8:E358)</f>
        <v>87824290</v>
      </c>
      <c r="F5" s="38">
        <f>MIN(F8:F358)</f>
        <v>85658402</v>
      </c>
      <c r="G5" s="20" t="s">
        <v>7</v>
      </c>
      <c r="H5" s="39">
        <f>MIN(H8:H358)</f>
        <v>106612100</v>
      </c>
      <c r="I5" s="40">
        <f>MIN(I8:I358)</f>
        <v>114695581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123416900</v>
      </c>
      <c r="O5" s="27">
        <f t="shared" si="12"/>
        <v>298</v>
      </c>
      <c r="P5" s="27">
        <f t="shared" si="12"/>
        <v>75919</v>
      </c>
      <c r="Q5" s="27">
        <f t="shared" si="12"/>
        <v>655</v>
      </c>
      <c r="R5" s="27">
        <f t="shared" si="12"/>
        <v>1644401836</v>
      </c>
      <c r="S5" s="27">
        <f t="shared" si="12"/>
        <v>4473</v>
      </c>
      <c r="T5" s="28">
        <f t="shared" si="12"/>
        <v>1644401836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94930430</v>
      </c>
      <c r="AA5" s="29">
        <f t="shared" si="13"/>
        <v>74407</v>
      </c>
      <c r="AB5" s="29">
        <f t="shared" si="13"/>
        <v>92</v>
      </c>
      <c r="AC5" s="29">
        <f t="shared" si="13"/>
        <v>1644484497</v>
      </c>
      <c r="AD5" s="29">
        <f t="shared" si="13"/>
        <v>3768</v>
      </c>
      <c r="AE5" s="30">
        <f t="shared" si="13"/>
        <v>1644484497</v>
      </c>
      <c r="AF5" s="8" t="s">
        <v>7</v>
      </c>
      <c r="AG5" s="31">
        <f>MIN(AG8:AG358)</f>
        <v>7.6487080000000001</v>
      </c>
      <c r="AH5" s="31">
        <f>MIN(AH8:AH358)</f>
        <v>100</v>
      </c>
      <c r="AI5" s="31">
        <f>MIN(AI8:AI358)</f>
        <v>93.736936999999998</v>
      </c>
      <c r="AJ5" s="31">
        <f>MIN(AJ8:AJ358)</f>
        <v>430493300</v>
      </c>
      <c r="AL5" s="31">
        <f>MIN(AL8:AL358)</f>
        <v>415740</v>
      </c>
      <c r="AM5" s="31">
        <f>MIN(AM8:AM358)</f>
        <v>120</v>
      </c>
      <c r="AN5" s="31">
        <f>MIN(AN8:AN358)</f>
        <v>1657240260</v>
      </c>
      <c r="AO5" s="31">
        <f>MIN(AO8:AO358)</f>
        <v>1404</v>
      </c>
      <c r="AP5" s="32">
        <f>MIN(AP8:AP358)</f>
        <v>1657240260</v>
      </c>
      <c r="AQ5" s="24" t="s">
        <v>7</v>
      </c>
      <c r="AR5" s="42">
        <f>MIN(AR8:AR358)</f>
        <v>7.5837640000000004</v>
      </c>
      <c r="AS5" s="42">
        <f>MIN(AS8:AS358)</f>
        <v>100</v>
      </c>
      <c r="AT5" s="42">
        <f>MIN(AT8:AT358)</f>
        <v>93.732533000000004</v>
      </c>
      <c r="AU5" s="42">
        <f>MIN(AU8:AU358)</f>
        <v>496293800</v>
      </c>
      <c r="AW5" s="42">
        <f>MIN(AW8:AW358)</f>
        <v>433976</v>
      </c>
      <c r="AX5" s="42">
        <f>MIN(AX8:AX358)</f>
        <v>135</v>
      </c>
      <c r="AY5" s="42">
        <f>MIN(AY8:AY358)</f>
        <v>1657293511</v>
      </c>
      <c r="AZ5" s="42">
        <f>MIN(AZ8:AZ358)</f>
        <v>1501</v>
      </c>
      <c r="BA5" s="43">
        <f>MIN(BA8:BA358)</f>
        <v>1657293511</v>
      </c>
      <c r="BD5" s="68"/>
      <c r="BE5" s="68"/>
      <c r="BF5" s="68"/>
    </row>
    <row r="6" spans="1:58" x14ac:dyDescent="0.25">
      <c r="A6" s="14" t="s">
        <v>8</v>
      </c>
      <c r="B6" s="35">
        <f>MAX(B8:B358)</f>
        <v>211653800</v>
      </c>
      <c r="C6" s="36">
        <f>MAX(C8:C358)</f>
        <v>2082463307</v>
      </c>
      <c r="D6" s="17" t="s">
        <v>8</v>
      </c>
      <c r="E6" s="37">
        <f>MAX(E8:E358)</f>
        <v>226057400</v>
      </c>
      <c r="F6" s="38">
        <f>MAX(F8:F358)</f>
        <v>1914512699</v>
      </c>
      <c r="G6" s="20" t="s">
        <v>8</v>
      </c>
      <c r="H6" s="39">
        <f>MAX(H8:H358)</f>
        <v>243774800</v>
      </c>
      <c r="I6" s="40">
        <f>MAX(I8:I358)</f>
        <v>2077325119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230921100</v>
      </c>
      <c r="O6" s="27">
        <f t="shared" si="14"/>
        <v>29129</v>
      </c>
      <c r="P6" s="27">
        <f t="shared" si="14"/>
        <v>79379</v>
      </c>
      <c r="Q6" s="27">
        <f t="shared" si="14"/>
        <v>757</v>
      </c>
      <c r="R6" s="27">
        <f t="shared" si="14"/>
        <v>1644402050</v>
      </c>
      <c r="S6" s="27">
        <f t="shared" si="14"/>
        <v>5593</v>
      </c>
      <c r="T6" s="28">
        <f t="shared" si="14"/>
        <v>1644402050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217602200</v>
      </c>
      <c r="AA6" s="29">
        <f t="shared" si="15"/>
        <v>80807</v>
      </c>
      <c r="AB6" s="29">
        <f t="shared" si="15"/>
        <v>176</v>
      </c>
      <c r="AC6" s="29">
        <f t="shared" si="15"/>
        <v>1644489073</v>
      </c>
      <c r="AD6" s="29">
        <f t="shared" si="15"/>
        <v>8733</v>
      </c>
      <c r="AE6" s="30">
        <f t="shared" si="15"/>
        <v>1644489073</v>
      </c>
      <c r="AF6" s="8" t="s">
        <v>8</v>
      </c>
      <c r="AG6" s="31">
        <f>MAX(AG8:AG358)</f>
        <v>12.141697000000001</v>
      </c>
      <c r="AH6" s="31">
        <f>MAX(AH8:AH358)</f>
        <v>100</v>
      </c>
      <c r="AI6" s="31">
        <f>MAX(AI8:AI358)</f>
        <v>94.041641999999996</v>
      </c>
      <c r="AJ6" s="31">
        <f>MAX(AJ8:AJ358)</f>
        <v>1386258000</v>
      </c>
      <c r="AL6" s="31">
        <f>MAX(AL8:AL358)</f>
        <v>487316</v>
      </c>
      <c r="AM6" s="31">
        <f>MAX(AM8:AM358)</f>
        <v>164</v>
      </c>
      <c r="AN6" s="31">
        <f>MAX(AN8:AN358)</f>
        <v>1657242104</v>
      </c>
      <c r="AO6" s="31">
        <f>MAX(AO8:AO358)</f>
        <v>17957</v>
      </c>
      <c r="AP6" s="32">
        <f>MAX(AP8:AP358)</f>
        <v>1657242104</v>
      </c>
      <c r="AQ6" s="24" t="s">
        <v>8</v>
      </c>
      <c r="AR6" s="42">
        <f>MAX(AR8:AR358)</f>
        <v>11.772694</v>
      </c>
      <c r="AS6" s="42">
        <f>MAX(AS8:AS358)</f>
        <v>100</v>
      </c>
      <c r="AT6" s="42">
        <f>MAX(AT8:AT358)</f>
        <v>94.016616999999997</v>
      </c>
      <c r="AU6" s="42">
        <f>MAX(AU8:AU358)</f>
        <v>1915466000</v>
      </c>
      <c r="AW6" s="42">
        <f>MAX(AW8:AW358)</f>
        <v>503388</v>
      </c>
      <c r="AX6" s="42">
        <f>MAX(AX8:AX358)</f>
        <v>177</v>
      </c>
      <c r="AY6" s="42">
        <f>MAX(AY8:AY358)</f>
        <v>1657295211</v>
      </c>
      <c r="AZ6" s="42">
        <f>MAX(AZ8:AZ358)</f>
        <v>1821</v>
      </c>
      <c r="BA6" s="43">
        <f>MAX(BA8:BA358)</f>
        <v>1657295211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194789800</v>
      </c>
      <c r="C8" s="36">
        <v>1529790188</v>
      </c>
      <c r="E8" s="65">
        <v>147020700</v>
      </c>
      <c r="F8" s="38">
        <v>468426912</v>
      </c>
      <c r="H8" s="66">
        <v>144231900</v>
      </c>
      <c r="I8" s="40">
        <v>2077325119</v>
      </c>
      <c r="K8" s="27">
        <v>100</v>
      </c>
      <c r="L8" s="27">
        <v>100</v>
      </c>
      <c r="M8" s="27">
        <v>100</v>
      </c>
      <c r="N8" s="61">
        <v>142440900</v>
      </c>
      <c r="O8" s="61">
        <v>14586</v>
      </c>
      <c r="P8" s="27">
        <v>78759</v>
      </c>
      <c r="Q8" s="27">
        <v>682</v>
      </c>
      <c r="R8" s="27">
        <v>1644401836</v>
      </c>
      <c r="S8" s="27">
        <v>4518</v>
      </c>
      <c r="T8" s="28">
        <v>1644401836</v>
      </c>
      <c r="V8" s="29">
        <v>100</v>
      </c>
      <c r="W8" s="29">
        <v>100</v>
      </c>
      <c r="X8" s="29">
        <v>100</v>
      </c>
      <c r="Y8" s="62">
        <v>191689800</v>
      </c>
      <c r="Z8" s="62">
        <v>7910</v>
      </c>
      <c r="AA8" s="29">
        <v>78486</v>
      </c>
      <c r="AB8" s="29">
        <v>165</v>
      </c>
      <c r="AC8" s="29">
        <v>1644484497</v>
      </c>
      <c r="AD8" s="29">
        <v>4133</v>
      </c>
      <c r="AE8" s="30">
        <v>1644484497</v>
      </c>
      <c r="AG8" s="31">
        <v>10.479704999999999</v>
      </c>
      <c r="AH8" s="31">
        <v>100</v>
      </c>
      <c r="AI8" s="31">
        <v>93.928928999999997</v>
      </c>
      <c r="AJ8" s="41">
        <v>925577700</v>
      </c>
      <c r="AK8" s="41">
        <v>32189</v>
      </c>
      <c r="AL8" s="31">
        <v>447096</v>
      </c>
      <c r="AM8" s="31">
        <v>148</v>
      </c>
      <c r="AN8" s="31">
        <v>1657240260</v>
      </c>
      <c r="AO8" s="31">
        <v>1764</v>
      </c>
      <c r="AP8" s="32">
        <v>1657240260</v>
      </c>
      <c r="AR8" s="42">
        <v>8.2892989999999998</v>
      </c>
      <c r="AS8" s="42">
        <v>100</v>
      </c>
      <c r="AT8" s="42">
        <v>93.780379999999994</v>
      </c>
      <c r="AU8" s="67">
        <v>496293800</v>
      </c>
      <c r="AV8" s="67">
        <v>27610</v>
      </c>
      <c r="AW8" s="42">
        <v>469732</v>
      </c>
      <c r="AX8" s="42">
        <v>167</v>
      </c>
      <c r="AY8" s="42">
        <v>1657293511</v>
      </c>
      <c r="AZ8" s="42">
        <v>1776</v>
      </c>
      <c r="BA8" s="43">
        <v>1657293511</v>
      </c>
    </row>
    <row r="9" spans="1:58" x14ac:dyDescent="0.25">
      <c r="B9" s="64">
        <v>147153300</v>
      </c>
      <c r="C9" s="36">
        <v>838825115</v>
      </c>
      <c r="E9" s="65">
        <v>169438900</v>
      </c>
      <c r="F9" s="38">
        <v>1632824946</v>
      </c>
      <c r="H9" s="66">
        <v>145943300</v>
      </c>
      <c r="I9" s="40">
        <v>2001151125</v>
      </c>
      <c r="K9" s="27">
        <v>100</v>
      </c>
      <c r="L9" s="27">
        <v>100</v>
      </c>
      <c r="M9" s="27">
        <v>100</v>
      </c>
      <c r="N9" s="61">
        <v>125821400</v>
      </c>
      <c r="O9" s="61">
        <v>8408</v>
      </c>
      <c r="P9" s="27">
        <v>77223</v>
      </c>
      <c r="Q9" s="27">
        <v>713</v>
      </c>
      <c r="R9" s="27">
        <v>1644401842</v>
      </c>
      <c r="S9" s="27">
        <v>4591</v>
      </c>
      <c r="T9" s="28">
        <v>1644401842</v>
      </c>
      <c r="V9" s="29">
        <v>100</v>
      </c>
      <c r="W9" s="29">
        <v>100</v>
      </c>
      <c r="X9" s="29">
        <v>100</v>
      </c>
      <c r="Y9" s="62">
        <v>161952800</v>
      </c>
      <c r="Z9" s="62">
        <v>29288</v>
      </c>
      <c r="AA9" s="29">
        <v>80807</v>
      </c>
      <c r="AB9" s="29">
        <v>176</v>
      </c>
      <c r="AC9" s="29">
        <v>1644484522</v>
      </c>
      <c r="AD9" s="29">
        <v>5946</v>
      </c>
      <c r="AE9" s="30">
        <v>1644484522</v>
      </c>
      <c r="AG9" s="31">
        <v>8.8974170000000008</v>
      </c>
      <c r="AH9" s="31">
        <v>100</v>
      </c>
      <c r="AI9" s="31">
        <v>93.821622000000005</v>
      </c>
      <c r="AJ9" s="41">
        <v>1059497000</v>
      </c>
      <c r="AK9" s="31">
        <v>4296</v>
      </c>
      <c r="AL9" s="41">
        <v>466376</v>
      </c>
      <c r="AM9" s="41">
        <v>152</v>
      </c>
      <c r="AN9" s="31">
        <v>1657240278</v>
      </c>
      <c r="AO9" s="31">
        <v>1536</v>
      </c>
      <c r="AP9" s="31">
        <v>1657240278</v>
      </c>
      <c r="AR9" s="42">
        <v>9.3815500000000007</v>
      </c>
      <c r="AS9" s="42">
        <v>100</v>
      </c>
      <c r="AT9" s="42">
        <v>93.854454000000004</v>
      </c>
      <c r="AU9" s="67">
        <v>899778200</v>
      </c>
      <c r="AV9" s="67">
        <v>28731</v>
      </c>
      <c r="AW9" s="42">
        <v>455904</v>
      </c>
      <c r="AX9" s="42">
        <v>163</v>
      </c>
      <c r="AY9" s="42">
        <v>1657293561</v>
      </c>
      <c r="AZ9" s="42">
        <v>1698</v>
      </c>
      <c r="BA9" s="43">
        <v>1657293561</v>
      </c>
    </row>
    <row r="10" spans="1:58" x14ac:dyDescent="0.25">
      <c r="B10" s="64">
        <v>211653800</v>
      </c>
      <c r="C10" s="36">
        <v>147860042</v>
      </c>
      <c r="E10" s="65">
        <v>139950000</v>
      </c>
      <c r="F10" s="38">
        <v>1698938922</v>
      </c>
      <c r="H10" s="66">
        <v>161369900</v>
      </c>
      <c r="I10" s="40">
        <v>1750934350</v>
      </c>
      <c r="K10" s="27">
        <v>100</v>
      </c>
      <c r="L10" s="27">
        <v>100</v>
      </c>
      <c r="M10" s="27">
        <v>100</v>
      </c>
      <c r="N10" s="61">
        <v>152394500</v>
      </c>
      <c r="O10" s="61">
        <v>7967</v>
      </c>
      <c r="P10" s="27">
        <v>77790</v>
      </c>
      <c r="Q10" s="27">
        <v>715</v>
      </c>
      <c r="R10" s="27">
        <v>1644401847</v>
      </c>
      <c r="S10" s="27">
        <v>5062</v>
      </c>
      <c r="T10" s="28">
        <v>1644401847</v>
      </c>
      <c r="V10" s="29">
        <v>100</v>
      </c>
      <c r="W10" s="29">
        <v>100</v>
      </c>
      <c r="X10" s="29">
        <v>100</v>
      </c>
      <c r="Y10" s="62">
        <v>120867500</v>
      </c>
      <c r="Z10" s="62">
        <v>1801</v>
      </c>
      <c r="AA10" s="29">
        <v>75144</v>
      </c>
      <c r="AB10" s="29">
        <v>154</v>
      </c>
      <c r="AC10" s="29">
        <v>1644484648</v>
      </c>
      <c r="AD10" s="29">
        <v>5486</v>
      </c>
      <c r="AE10" s="30">
        <v>1644484648</v>
      </c>
      <c r="AG10" s="31">
        <v>9.0656829999999999</v>
      </c>
      <c r="AH10" s="31">
        <v>100</v>
      </c>
      <c r="AI10" s="31">
        <v>93.833033</v>
      </c>
      <c r="AJ10" s="41">
        <v>902509100</v>
      </c>
      <c r="AK10" s="41">
        <v>31727</v>
      </c>
      <c r="AL10" s="31">
        <v>467736</v>
      </c>
      <c r="AM10" s="31">
        <v>159</v>
      </c>
      <c r="AN10" s="31">
        <v>1657240993</v>
      </c>
      <c r="AO10" s="31">
        <v>1550</v>
      </c>
      <c r="AP10" s="32">
        <v>1657240993</v>
      </c>
      <c r="AR10" s="42">
        <v>8.4959410000000002</v>
      </c>
      <c r="AS10" s="42">
        <v>100</v>
      </c>
      <c r="AT10" s="42">
        <v>93.794393999999997</v>
      </c>
      <c r="AU10" s="67">
        <v>867466400</v>
      </c>
      <c r="AV10" s="67">
        <v>14358</v>
      </c>
      <c r="AW10" s="42">
        <v>465608</v>
      </c>
      <c r="AX10" s="42">
        <v>165</v>
      </c>
      <c r="AY10" s="42">
        <v>1657293594</v>
      </c>
      <c r="AZ10" s="42">
        <v>1693</v>
      </c>
      <c r="BA10" s="43">
        <v>1657293594</v>
      </c>
    </row>
    <row r="11" spans="1:58" x14ac:dyDescent="0.25">
      <c r="B11" s="64">
        <v>123576200</v>
      </c>
      <c r="C11" s="36">
        <v>1253006725</v>
      </c>
      <c r="E11" s="65">
        <v>149964400</v>
      </c>
      <c r="F11" s="38">
        <v>710221331</v>
      </c>
      <c r="H11" s="66">
        <v>158581200</v>
      </c>
      <c r="I11" s="40">
        <v>1601613154</v>
      </c>
      <c r="K11" s="27">
        <v>100</v>
      </c>
      <c r="L11" s="27">
        <v>100</v>
      </c>
      <c r="M11" s="27">
        <v>100</v>
      </c>
      <c r="N11" s="61">
        <v>186105200</v>
      </c>
      <c r="O11" s="61">
        <v>9974</v>
      </c>
      <c r="P11" s="27">
        <v>76178</v>
      </c>
      <c r="Q11" s="27">
        <v>711</v>
      </c>
      <c r="R11" s="27">
        <v>1644401852</v>
      </c>
      <c r="S11" s="27">
        <v>5272</v>
      </c>
      <c r="T11" s="28">
        <v>1644401852</v>
      </c>
      <c r="V11" s="29">
        <v>100</v>
      </c>
      <c r="W11" s="29">
        <v>100</v>
      </c>
      <c r="X11" s="29">
        <v>100</v>
      </c>
      <c r="Y11" s="62">
        <v>155041500</v>
      </c>
      <c r="Z11" s="62">
        <v>27336</v>
      </c>
      <c r="AA11" s="29">
        <v>78648</v>
      </c>
      <c r="AB11" s="29">
        <v>120</v>
      </c>
      <c r="AC11" s="29">
        <v>1644485001</v>
      </c>
      <c r="AD11" s="29">
        <v>4752</v>
      </c>
      <c r="AE11" s="30">
        <v>1644485001</v>
      </c>
      <c r="AG11" s="31">
        <v>7.9468629999999996</v>
      </c>
      <c r="AH11" s="31">
        <v>100</v>
      </c>
      <c r="AI11" s="31">
        <v>93.757157000000007</v>
      </c>
      <c r="AJ11" s="41">
        <v>1064684000</v>
      </c>
      <c r="AK11" s="41">
        <v>16428</v>
      </c>
      <c r="AL11" s="31">
        <v>475944</v>
      </c>
      <c r="AM11" s="31">
        <v>164</v>
      </c>
      <c r="AN11" s="31">
        <v>1657241099</v>
      </c>
      <c r="AO11" s="31">
        <v>1488</v>
      </c>
      <c r="AP11" s="32">
        <v>1657241099</v>
      </c>
      <c r="AR11" s="42">
        <v>11.772694</v>
      </c>
      <c r="AS11" s="42">
        <v>100</v>
      </c>
      <c r="AT11" s="42">
        <v>94.016616999999997</v>
      </c>
      <c r="AU11" s="67">
        <v>928006600</v>
      </c>
      <c r="AV11" s="67">
        <v>1297</v>
      </c>
      <c r="AW11" s="42">
        <v>433976</v>
      </c>
      <c r="AX11" s="42">
        <v>152</v>
      </c>
      <c r="AY11" s="42">
        <v>1657293760</v>
      </c>
      <c r="AZ11" s="42">
        <v>1712</v>
      </c>
      <c r="BA11" s="43">
        <v>1657293760</v>
      </c>
    </row>
    <row r="12" spans="1:58" x14ac:dyDescent="0.25">
      <c r="B12" s="64">
        <v>177634500</v>
      </c>
      <c r="C12" s="36">
        <v>1332569580</v>
      </c>
      <c r="E12" s="65">
        <v>194658800</v>
      </c>
      <c r="F12" s="38">
        <v>738468109</v>
      </c>
      <c r="H12" s="66">
        <v>110957900</v>
      </c>
      <c r="I12" s="40">
        <v>1892121404</v>
      </c>
      <c r="K12" s="27">
        <v>100</v>
      </c>
      <c r="L12" s="27">
        <v>100</v>
      </c>
      <c r="M12" s="27">
        <v>100</v>
      </c>
      <c r="N12" s="61">
        <v>202025700</v>
      </c>
      <c r="O12" s="61">
        <v>7300</v>
      </c>
      <c r="P12" s="27">
        <v>77828</v>
      </c>
      <c r="Q12" s="27">
        <v>726</v>
      </c>
      <c r="R12" s="27">
        <v>1644401857</v>
      </c>
      <c r="S12" s="27">
        <v>4473</v>
      </c>
      <c r="T12" s="28">
        <v>1644401857</v>
      </c>
      <c r="V12" s="29">
        <v>100</v>
      </c>
      <c r="W12" s="29">
        <v>100</v>
      </c>
      <c r="X12" s="29">
        <v>100</v>
      </c>
      <c r="Y12" s="62">
        <v>174381500</v>
      </c>
      <c r="Z12" s="62">
        <v>16188</v>
      </c>
      <c r="AA12" s="29">
        <v>77880</v>
      </c>
      <c r="AB12" s="29">
        <v>139</v>
      </c>
      <c r="AC12" s="29">
        <v>1644485027</v>
      </c>
      <c r="AD12" s="29">
        <v>8733</v>
      </c>
      <c r="AE12" s="30">
        <v>1644485027</v>
      </c>
      <c r="AG12" s="31">
        <v>9.0302579999999999</v>
      </c>
      <c r="AH12" s="31">
        <v>100</v>
      </c>
      <c r="AI12" s="31">
        <v>93.830630999999997</v>
      </c>
      <c r="AJ12" s="41">
        <v>715120300</v>
      </c>
      <c r="AK12" s="41">
        <v>14708</v>
      </c>
      <c r="AL12" s="31">
        <v>477168</v>
      </c>
      <c r="AM12" s="31">
        <v>164</v>
      </c>
      <c r="AN12" s="31">
        <v>1657241107</v>
      </c>
      <c r="AO12" s="31">
        <v>1603</v>
      </c>
      <c r="AP12" s="32">
        <v>1657241107</v>
      </c>
      <c r="AR12" s="42">
        <v>8.8885609999999993</v>
      </c>
      <c r="AS12" s="42">
        <v>100</v>
      </c>
      <c r="AT12" s="42">
        <v>93.821021000000002</v>
      </c>
      <c r="AU12" s="67">
        <v>838606000</v>
      </c>
      <c r="AV12" s="67">
        <v>24865</v>
      </c>
      <c r="AW12" s="42">
        <v>462044</v>
      </c>
      <c r="AX12" s="42">
        <v>162</v>
      </c>
      <c r="AY12" s="42">
        <v>1657293768</v>
      </c>
      <c r="AZ12" s="42">
        <v>1576</v>
      </c>
      <c r="BA12" s="43">
        <v>1657293768</v>
      </c>
    </row>
    <row r="13" spans="1:58" x14ac:dyDescent="0.25">
      <c r="B13" s="64">
        <v>168404600</v>
      </c>
      <c r="C13" s="36">
        <v>694232967</v>
      </c>
      <c r="E13" s="65">
        <v>226057400</v>
      </c>
      <c r="F13" s="38">
        <v>1408092608</v>
      </c>
      <c r="H13" s="66">
        <v>162668200</v>
      </c>
      <c r="I13" s="40">
        <v>1002029973</v>
      </c>
      <c r="K13" s="27">
        <v>100</v>
      </c>
      <c r="L13" s="27">
        <v>100</v>
      </c>
      <c r="M13" s="27">
        <v>100</v>
      </c>
      <c r="N13" s="61">
        <v>172580700</v>
      </c>
      <c r="O13" s="61">
        <v>12128</v>
      </c>
      <c r="P13" s="27">
        <v>76670</v>
      </c>
      <c r="Q13" s="27">
        <v>718</v>
      </c>
      <c r="R13" s="27">
        <v>1644401862</v>
      </c>
      <c r="S13" s="27">
        <v>5308</v>
      </c>
      <c r="T13" s="28">
        <v>1644401862</v>
      </c>
      <c r="V13" s="29">
        <v>100</v>
      </c>
      <c r="W13" s="29">
        <v>100</v>
      </c>
      <c r="X13" s="29">
        <v>100</v>
      </c>
      <c r="Y13" s="62">
        <v>94930430</v>
      </c>
      <c r="Z13" s="62">
        <v>172</v>
      </c>
      <c r="AA13" s="29">
        <v>76815</v>
      </c>
      <c r="AB13" s="29">
        <v>109</v>
      </c>
      <c r="AC13" s="29">
        <v>1644485432</v>
      </c>
      <c r="AD13" s="29">
        <v>5391</v>
      </c>
      <c r="AE13" s="30">
        <v>1644485432</v>
      </c>
      <c r="AG13" s="31">
        <v>9.0332100000000004</v>
      </c>
      <c r="AH13" s="31">
        <v>100</v>
      </c>
      <c r="AI13" s="31">
        <v>93.830831000000003</v>
      </c>
      <c r="AJ13" s="41">
        <v>825682100</v>
      </c>
      <c r="AK13" s="31">
        <v>25435</v>
      </c>
      <c r="AL13" s="41">
        <v>459072</v>
      </c>
      <c r="AM13" s="41">
        <v>152</v>
      </c>
      <c r="AN13" s="31">
        <v>1657241122</v>
      </c>
      <c r="AO13" s="31">
        <v>1442</v>
      </c>
      <c r="AP13" s="31">
        <v>1657241122</v>
      </c>
      <c r="AR13" s="42">
        <v>9.183764</v>
      </c>
      <c r="AS13" s="42">
        <v>100</v>
      </c>
      <c r="AT13" s="42">
        <v>93.841041000000004</v>
      </c>
      <c r="AU13" s="67">
        <v>866033600</v>
      </c>
      <c r="AV13" s="67">
        <v>12353</v>
      </c>
      <c r="AW13" s="42">
        <v>477080</v>
      </c>
      <c r="AX13" s="42">
        <v>170</v>
      </c>
      <c r="AY13" s="42">
        <v>1657294215</v>
      </c>
      <c r="AZ13" s="42">
        <v>1674</v>
      </c>
      <c r="BA13" s="43">
        <v>1657294215</v>
      </c>
    </row>
    <row r="14" spans="1:58" x14ac:dyDescent="0.25">
      <c r="B14" s="64">
        <v>193141800</v>
      </c>
      <c r="C14" s="36">
        <v>17113534</v>
      </c>
      <c r="E14" s="65">
        <v>172524600</v>
      </c>
      <c r="F14" s="38">
        <v>1685828304</v>
      </c>
      <c r="H14" s="66">
        <v>243774800</v>
      </c>
      <c r="I14" s="40">
        <v>2004040184</v>
      </c>
      <c r="K14" s="27">
        <v>100</v>
      </c>
      <c r="L14" s="27">
        <v>100</v>
      </c>
      <c r="M14" s="27">
        <v>100</v>
      </c>
      <c r="N14" s="61">
        <v>123416900</v>
      </c>
      <c r="O14" s="61">
        <v>298</v>
      </c>
      <c r="P14" s="27">
        <v>78247</v>
      </c>
      <c r="Q14" s="27">
        <v>711</v>
      </c>
      <c r="R14" s="27">
        <v>1644401867</v>
      </c>
      <c r="S14" s="27">
        <v>4886</v>
      </c>
      <c r="T14" s="28">
        <v>1644401867</v>
      </c>
      <c r="V14" s="29">
        <v>100</v>
      </c>
      <c r="W14" s="29">
        <v>100</v>
      </c>
      <c r="X14" s="29">
        <v>100</v>
      </c>
      <c r="Y14" s="62">
        <v>117462200</v>
      </c>
      <c r="Z14" s="62">
        <v>11829</v>
      </c>
      <c r="AA14" s="29">
        <v>77294</v>
      </c>
      <c r="AB14" s="29">
        <v>140</v>
      </c>
      <c r="AC14" s="29">
        <v>1644485731</v>
      </c>
      <c r="AD14" s="29">
        <v>4006</v>
      </c>
      <c r="AE14" s="30">
        <v>1644485731</v>
      </c>
      <c r="AG14" s="31">
        <v>8.9239850000000001</v>
      </c>
      <c r="AH14" s="31">
        <v>100</v>
      </c>
      <c r="AI14" s="31">
        <v>93.823423000000005</v>
      </c>
      <c r="AJ14" s="41">
        <v>735634500</v>
      </c>
      <c r="AK14" s="31">
        <v>1490</v>
      </c>
      <c r="AL14" s="41">
        <v>443716</v>
      </c>
      <c r="AM14" s="41">
        <v>154</v>
      </c>
      <c r="AN14" s="31">
        <v>1657241130</v>
      </c>
      <c r="AO14" s="31">
        <v>1565</v>
      </c>
      <c r="AP14" s="31">
        <v>1657241130</v>
      </c>
      <c r="AR14" s="42">
        <v>9.0361619999999991</v>
      </c>
      <c r="AS14" s="42">
        <v>100</v>
      </c>
      <c r="AT14" s="42">
        <v>93.831030999999996</v>
      </c>
      <c r="AU14" s="67">
        <v>873867700</v>
      </c>
      <c r="AV14" s="67">
        <v>31207</v>
      </c>
      <c r="AW14" s="42">
        <v>477140</v>
      </c>
      <c r="AX14" s="42">
        <v>169</v>
      </c>
      <c r="AY14" s="42">
        <v>1657294284</v>
      </c>
      <c r="AZ14" s="42">
        <v>1558</v>
      </c>
      <c r="BA14" s="43">
        <v>1657294284</v>
      </c>
    </row>
    <row r="15" spans="1:58" x14ac:dyDescent="0.25">
      <c r="B15" s="64">
        <v>149503200</v>
      </c>
      <c r="C15" s="36">
        <v>1838849639</v>
      </c>
      <c r="E15" s="65">
        <v>137479600</v>
      </c>
      <c r="F15" s="38">
        <v>744624368</v>
      </c>
      <c r="H15" s="66">
        <v>157043600</v>
      </c>
      <c r="I15" s="40">
        <v>1521831461</v>
      </c>
      <c r="K15" s="27">
        <v>100</v>
      </c>
      <c r="L15" s="27">
        <v>100</v>
      </c>
      <c r="M15" s="27">
        <v>100</v>
      </c>
      <c r="N15" s="61">
        <v>187971700</v>
      </c>
      <c r="O15" s="61">
        <v>6932</v>
      </c>
      <c r="P15" s="27">
        <v>78034</v>
      </c>
      <c r="Q15" s="27">
        <v>735</v>
      </c>
      <c r="R15" s="27">
        <v>1644401872</v>
      </c>
      <c r="S15" s="27">
        <v>4978</v>
      </c>
      <c r="T15" s="28">
        <v>1644401872</v>
      </c>
      <c r="V15" s="29">
        <v>100</v>
      </c>
      <c r="W15" s="29">
        <v>100</v>
      </c>
      <c r="X15" s="29">
        <v>100</v>
      </c>
      <c r="Y15" s="62">
        <v>128418700</v>
      </c>
      <c r="Z15" s="62">
        <v>11837</v>
      </c>
      <c r="AA15" s="29">
        <v>77441</v>
      </c>
      <c r="AB15" s="29">
        <v>156</v>
      </c>
      <c r="AC15" s="29">
        <v>1644485892</v>
      </c>
      <c r="AD15" s="29">
        <v>4975</v>
      </c>
      <c r="AE15" s="30">
        <v>1644485892</v>
      </c>
      <c r="AG15" s="31">
        <v>10.990406</v>
      </c>
      <c r="AH15" s="31">
        <v>100</v>
      </c>
      <c r="AI15" s="31">
        <v>93.963564000000005</v>
      </c>
      <c r="AJ15" s="41">
        <v>864095100</v>
      </c>
      <c r="AK15" s="41">
        <v>26247</v>
      </c>
      <c r="AL15" s="31">
        <v>435740</v>
      </c>
      <c r="AM15" s="31">
        <v>140</v>
      </c>
      <c r="AN15" s="31">
        <v>1657241425</v>
      </c>
      <c r="AO15" s="31">
        <v>1417</v>
      </c>
      <c r="AP15" s="32">
        <v>1657241425</v>
      </c>
      <c r="AR15" s="42">
        <v>8.9062730000000006</v>
      </c>
      <c r="AS15" s="42">
        <v>100</v>
      </c>
      <c r="AT15" s="42">
        <v>93.822221999999996</v>
      </c>
      <c r="AU15" s="67">
        <v>574358500</v>
      </c>
      <c r="AV15" s="67">
        <v>31979</v>
      </c>
      <c r="AW15" s="42">
        <v>456604</v>
      </c>
      <c r="AX15" s="42">
        <v>163</v>
      </c>
      <c r="AY15" s="42">
        <v>1657294348</v>
      </c>
      <c r="AZ15" s="42">
        <v>1821</v>
      </c>
      <c r="BA15" s="43">
        <v>1657294348</v>
      </c>
    </row>
    <row r="16" spans="1:58" x14ac:dyDescent="0.25">
      <c r="B16" s="64">
        <v>153128900</v>
      </c>
      <c r="C16" s="36">
        <v>1258748836</v>
      </c>
      <c r="E16" s="65">
        <v>123597300</v>
      </c>
      <c r="F16" s="38">
        <v>1570173695</v>
      </c>
      <c r="H16" s="66">
        <v>133167700</v>
      </c>
      <c r="I16" s="40">
        <v>1899332964</v>
      </c>
      <c r="K16" s="27">
        <v>100</v>
      </c>
      <c r="L16" s="27">
        <v>100</v>
      </c>
      <c r="M16" s="27">
        <v>100</v>
      </c>
      <c r="N16" s="61">
        <v>162905000</v>
      </c>
      <c r="O16" s="61">
        <v>5283</v>
      </c>
      <c r="P16" s="27">
        <v>77679</v>
      </c>
      <c r="Q16" s="27">
        <v>756</v>
      </c>
      <c r="R16" s="27">
        <v>1644401877</v>
      </c>
      <c r="S16" s="27">
        <v>5323</v>
      </c>
      <c r="T16" s="28">
        <v>1644401877</v>
      </c>
      <c r="V16" s="29">
        <v>100</v>
      </c>
      <c r="W16" s="29">
        <v>100</v>
      </c>
      <c r="X16" s="29">
        <v>100</v>
      </c>
      <c r="Y16" s="62">
        <v>147665900</v>
      </c>
      <c r="Z16" s="62">
        <v>17543</v>
      </c>
      <c r="AA16" s="29">
        <v>76956</v>
      </c>
      <c r="AB16" s="29">
        <v>118</v>
      </c>
      <c r="AC16" s="29">
        <v>1644486336</v>
      </c>
      <c r="AD16" s="29">
        <v>5599</v>
      </c>
      <c r="AE16" s="30">
        <v>1644486336</v>
      </c>
      <c r="AG16" s="31">
        <v>9.9483390000000007</v>
      </c>
      <c r="AH16" s="31">
        <v>100</v>
      </c>
      <c r="AI16" s="31">
        <v>93.892893000000001</v>
      </c>
      <c r="AJ16" s="41">
        <v>711506000</v>
      </c>
      <c r="AK16" s="41">
        <v>30940</v>
      </c>
      <c r="AL16" s="31">
        <v>437472</v>
      </c>
      <c r="AM16" s="31">
        <v>145</v>
      </c>
      <c r="AN16" s="31">
        <v>1657241599</v>
      </c>
      <c r="AO16" s="31">
        <v>1500</v>
      </c>
      <c r="AP16" s="32">
        <v>1657241599</v>
      </c>
      <c r="AR16" s="42">
        <v>9.3638379999999994</v>
      </c>
      <c r="AS16" s="42">
        <v>100</v>
      </c>
      <c r="AT16" s="42">
        <v>93.853252999999995</v>
      </c>
      <c r="AU16" s="67">
        <v>1390536000</v>
      </c>
      <c r="AV16" s="67">
        <v>21534</v>
      </c>
      <c r="AW16" s="42">
        <v>455956</v>
      </c>
      <c r="AX16" s="42">
        <v>161</v>
      </c>
      <c r="AY16" s="42">
        <v>1657294357</v>
      </c>
      <c r="AZ16" s="42">
        <v>1535</v>
      </c>
      <c r="BA16" s="43">
        <v>1657294357</v>
      </c>
    </row>
    <row r="17" spans="2:53" x14ac:dyDescent="0.25">
      <c r="B17" s="64">
        <v>172060600</v>
      </c>
      <c r="C17" s="36">
        <v>1636447715</v>
      </c>
      <c r="E17" s="65">
        <v>186003000</v>
      </c>
      <c r="F17" s="38">
        <v>1095293083</v>
      </c>
      <c r="H17" s="66">
        <v>174300100</v>
      </c>
      <c r="I17" s="40">
        <v>1531699447</v>
      </c>
      <c r="K17" s="27">
        <v>100</v>
      </c>
      <c r="L17" s="27">
        <v>100</v>
      </c>
      <c r="M17" s="27">
        <v>100</v>
      </c>
      <c r="N17" s="61">
        <v>131764400</v>
      </c>
      <c r="O17" s="61">
        <v>13122</v>
      </c>
      <c r="P17" s="27">
        <v>76052</v>
      </c>
      <c r="Q17" s="27">
        <v>757</v>
      </c>
      <c r="R17" s="27">
        <v>1644401882</v>
      </c>
      <c r="S17" s="27">
        <v>5147</v>
      </c>
      <c r="T17" s="28">
        <v>1644401882</v>
      </c>
      <c r="V17" s="29">
        <v>100</v>
      </c>
      <c r="W17" s="29">
        <v>100</v>
      </c>
      <c r="X17" s="29">
        <v>100</v>
      </c>
      <c r="Y17" s="62">
        <v>153685900</v>
      </c>
      <c r="Z17" s="62">
        <v>4091</v>
      </c>
      <c r="AA17" s="29">
        <v>77651</v>
      </c>
      <c r="AB17" s="29">
        <v>117</v>
      </c>
      <c r="AC17" s="29">
        <v>1644486361</v>
      </c>
      <c r="AD17" s="29">
        <v>7305</v>
      </c>
      <c r="AE17" s="30">
        <v>1644486361</v>
      </c>
      <c r="AG17" s="31">
        <v>7.6487080000000001</v>
      </c>
      <c r="AH17" s="31">
        <v>100</v>
      </c>
      <c r="AI17" s="31">
        <v>93.736936999999998</v>
      </c>
      <c r="AJ17" s="41">
        <v>892205700</v>
      </c>
      <c r="AK17" s="41">
        <v>21285</v>
      </c>
      <c r="AL17" s="31">
        <v>465328</v>
      </c>
      <c r="AM17" s="31">
        <v>152</v>
      </c>
      <c r="AN17" s="31">
        <v>1657241608</v>
      </c>
      <c r="AO17" s="31">
        <v>1447</v>
      </c>
      <c r="AP17" s="32">
        <v>1657241608</v>
      </c>
      <c r="AR17" s="42">
        <v>8.5579339999999995</v>
      </c>
      <c r="AS17" s="42">
        <v>100</v>
      </c>
      <c r="AT17" s="42">
        <v>93.798598999999996</v>
      </c>
      <c r="AU17" s="67">
        <v>615944100</v>
      </c>
      <c r="AV17" s="67">
        <v>22224</v>
      </c>
      <c r="AW17" s="42">
        <v>462984</v>
      </c>
      <c r="AX17" s="42">
        <v>165</v>
      </c>
      <c r="AY17" s="42">
        <v>1657294390</v>
      </c>
      <c r="AZ17" s="42">
        <v>1772</v>
      </c>
      <c r="BA17" s="43">
        <v>1657294390</v>
      </c>
    </row>
    <row r="18" spans="2:53" x14ac:dyDescent="0.25">
      <c r="B18" s="64">
        <v>159493200</v>
      </c>
      <c r="C18" s="36">
        <v>2082463307</v>
      </c>
      <c r="E18" s="65">
        <v>143166800</v>
      </c>
      <c r="F18" s="38">
        <v>1816584039</v>
      </c>
      <c r="H18" s="66">
        <v>165095300</v>
      </c>
      <c r="I18" s="40">
        <v>2071121324</v>
      </c>
      <c r="K18" s="27">
        <v>100</v>
      </c>
      <c r="L18" s="27">
        <v>100</v>
      </c>
      <c r="M18" s="27">
        <v>100</v>
      </c>
      <c r="N18" s="61">
        <v>143481300</v>
      </c>
      <c r="O18" s="61">
        <v>26942</v>
      </c>
      <c r="P18" s="27">
        <v>77115</v>
      </c>
      <c r="Q18" s="27">
        <v>727</v>
      </c>
      <c r="R18" s="27">
        <v>1644401887</v>
      </c>
      <c r="S18" s="27">
        <v>5003</v>
      </c>
      <c r="T18" s="28">
        <v>1644401887</v>
      </c>
      <c r="V18" s="29">
        <v>100</v>
      </c>
      <c r="W18" s="29">
        <v>100</v>
      </c>
      <c r="X18" s="29">
        <v>100</v>
      </c>
      <c r="Y18" s="62">
        <v>150171500</v>
      </c>
      <c r="Z18" s="62">
        <v>6870</v>
      </c>
      <c r="AA18" s="29">
        <v>76446</v>
      </c>
      <c r="AB18" s="29">
        <v>106</v>
      </c>
      <c r="AC18" s="29">
        <v>1644486680</v>
      </c>
      <c r="AD18" s="29">
        <v>5365</v>
      </c>
      <c r="AE18" s="30">
        <v>1644486680</v>
      </c>
      <c r="AG18" s="31">
        <v>11.35941</v>
      </c>
      <c r="AH18" s="31">
        <v>100</v>
      </c>
      <c r="AI18" s="31">
        <v>93.988589000000005</v>
      </c>
      <c r="AJ18" s="41">
        <v>430493300</v>
      </c>
      <c r="AK18" s="41">
        <v>20544</v>
      </c>
      <c r="AL18" s="31">
        <v>425920</v>
      </c>
      <c r="AM18" s="31">
        <v>143</v>
      </c>
      <c r="AN18" s="31">
        <v>1657241638</v>
      </c>
      <c r="AO18" s="31">
        <v>1477</v>
      </c>
      <c r="AP18" s="32">
        <v>1657241638</v>
      </c>
      <c r="AR18" s="42">
        <v>8.8708489999999998</v>
      </c>
      <c r="AS18" s="42">
        <v>100</v>
      </c>
      <c r="AT18" s="42">
        <v>93.819820000000007</v>
      </c>
      <c r="AU18" s="67">
        <v>889075300</v>
      </c>
      <c r="AV18" s="67">
        <v>11252</v>
      </c>
      <c r="AW18" s="42">
        <v>456448</v>
      </c>
      <c r="AX18" s="42">
        <v>149</v>
      </c>
      <c r="AY18" s="42">
        <v>1657294411</v>
      </c>
      <c r="AZ18" s="42">
        <v>1532</v>
      </c>
      <c r="BA18" s="43">
        <v>1657294411</v>
      </c>
    </row>
    <row r="19" spans="2:53" x14ac:dyDescent="0.25">
      <c r="B19" s="64">
        <v>188159300</v>
      </c>
      <c r="C19" s="36">
        <v>1040126343</v>
      </c>
      <c r="E19" s="65">
        <v>192059900</v>
      </c>
      <c r="F19" s="38">
        <v>612247013</v>
      </c>
      <c r="H19" s="66">
        <v>172942300</v>
      </c>
      <c r="I19" s="40">
        <v>573305629</v>
      </c>
      <c r="K19" s="27">
        <v>100</v>
      </c>
      <c r="L19" s="27">
        <v>100</v>
      </c>
      <c r="M19" s="27">
        <v>100</v>
      </c>
      <c r="N19" s="61">
        <v>202903900</v>
      </c>
      <c r="O19" s="61">
        <v>8004</v>
      </c>
      <c r="P19" s="27">
        <v>77110</v>
      </c>
      <c r="Q19" s="27">
        <v>747</v>
      </c>
      <c r="R19" s="27">
        <v>1644401892</v>
      </c>
      <c r="S19" s="27">
        <v>5304</v>
      </c>
      <c r="T19" s="28">
        <v>1644401892</v>
      </c>
      <c r="V19" s="29">
        <v>100</v>
      </c>
      <c r="W19" s="29">
        <v>100</v>
      </c>
      <c r="X19" s="29">
        <v>100</v>
      </c>
      <c r="Y19" s="62">
        <v>108647300</v>
      </c>
      <c r="Z19" s="62">
        <v>3481</v>
      </c>
      <c r="AA19" s="29">
        <v>74407</v>
      </c>
      <c r="AB19" s="29">
        <v>92</v>
      </c>
      <c r="AC19" s="29">
        <v>1644486935</v>
      </c>
      <c r="AD19" s="29">
        <v>5335</v>
      </c>
      <c r="AE19" s="30">
        <v>1644486935</v>
      </c>
      <c r="AG19" s="31">
        <v>8.9328409999999998</v>
      </c>
      <c r="AH19" s="31">
        <v>100</v>
      </c>
      <c r="AI19" s="31">
        <v>93.824023999999994</v>
      </c>
      <c r="AJ19" s="41">
        <v>731967500</v>
      </c>
      <c r="AK19" s="31">
        <v>31755</v>
      </c>
      <c r="AL19" s="41">
        <v>453864</v>
      </c>
      <c r="AM19" s="41">
        <v>153</v>
      </c>
      <c r="AN19" s="31">
        <v>1657241655</v>
      </c>
      <c r="AO19" s="31">
        <v>1434</v>
      </c>
      <c r="AP19" s="31">
        <v>1657241655</v>
      </c>
      <c r="AR19" s="42">
        <v>8.4664210000000004</v>
      </c>
      <c r="AS19" s="42">
        <v>100</v>
      </c>
      <c r="AT19" s="42">
        <v>93.792392000000007</v>
      </c>
      <c r="AU19" s="67">
        <v>898997900</v>
      </c>
      <c r="AV19" s="67">
        <v>18123</v>
      </c>
      <c r="AW19" s="42">
        <v>481208</v>
      </c>
      <c r="AX19" s="42">
        <v>167</v>
      </c>
      <c r="AY19" s="42">
        <v>1657294564</v>
      </c>
      <c r="AZ19" s="42">
        <v>1815</v>
      </c>
      <c r="BA19" s="43">
        <v>1657294564</v>
      </c>
    </row>
    <row r="20" spans="2:53" x14ac:dyDescent="0.25">
      <c r="B20" s="64">
        <v>168069900</v>
      </c>
      <c r="C20" s="36">
        <v>433075675</v>
      </c>
      <c r="E20" s="65">
        <v>168064400</v>
      </c>
      <c r="F20" s="38">
        <v>129254467</v>
      </c>
      <c r="H20" s="66">
        <v>186950300</v>
      </c>
      <c r="I20" s="40">
        <v>585200779</v>
      </c>
      <c r="K20" s="27">
        <v>100</v>
      </c>
      <c r="L20" s="27">
        <v>100</v>
      </c>
      <c r="M20" s="27">
        <v>100</v>
      </c>
      <c r="N20" s="61">
        <v>159246500</v>
      </c>
      <c r="O20" s="61">
        <v>20240</v>
      </c>
      <c r="P20" s="27">
        <v>77097</v>
      </c>
      <c r="Q20" s="27">
        <v>720</v>
      </c>
      <c r="R20" s="27">
        <v>1644401897</v>
      </c>
      <c r="S20" s="27">
        <v>5593</v>
      </c>
      <c r="T20" s="28">
        <v>1644401897</v>
      </c>
      <c r="V20" s="29">
        <v>100</v>
      </c>
      <c r="W20" s="29">
        <v>100</v>
      </c>
      <c r="X20" s="29">
        <v>100</v>
      </c>
      <c r="Y20" s="62">
        <v>159373300</v>
      </c>
      <c r="Z20" s="62">
        <v>6613</v>
      </c>
      <c r="AA20" s="29">
        <v>76689</v>
      </c>
      <c r="AB20" s="29">
        <v>126</v>
      </c>
      <c r="AC20" s="29">
        <v>1644487059</v>
      </c>
      <c r="AD20" s="29">
        <v>5283</v>
      </c>
      <c r="AE20" s="30">
        <v>1644487059</v>
      </c>
      <c r="AG20" s="31">
        <v>8.7114390000000004</v>
      </c>
      <c r="AH20" s="31">
        <v>100</v>
      </c>
      <c r="AI20" s="31">
        <v>93.809009000000003</v>
      </c>
      <c r="AJ20" s="41">
        <v>1043646000</v>
      </c>
      <c r="AK20" s="41">
        <v>14076</v>
      </c>
      <c r="AL20" s="31">
        <v>487316</v>
      </c>
      <c r="AM20" s="31">
        <v>142</v>
      </c>
      <c r="AN20" s="31">
        <v>1657241768</v>
      </c>
      <c r="AO20" s="31">
        <v>1503</v>
      </c>
      <c r="AP20" s="32">
        <v>1657241768</v>
      </c>
      <c r="AR20" s="42">
        <v>7.7992619999999997</v>
      </c>
      <c r="AS20" s="42">
        <v>100</v>
      </c>
      <c r="AT20" s="42">
        <v>93.747146999999998</v>
      </c>
      <c r="AU20" s="67">
        <v>825188300</v>
      </c>
      <c r="AV20" s="67">
        <v>1958</v>
      </c>
      <c r="AW20" s="42">
        <v>503388</v>
      </c>
      <c r="AX20" s="42">
        <v>177</v>
      </c>
      <c r="AY20" s="42">
        <v>1657294600</v>
      </c>
      <c r="AZ20" s="42">
        <v>1554</v>
      </c>
      <c r="BA20" s="43">
        <v>1657294600</v>
      </c>
    </row>
    <row r="21" spans="2:53" x14ac:dyDescent="0.25">
      <c r="B21" s="64">
        <v>133501300</v>
      </c>
      <c r="C21" s="36">
        <v>783824689</v>
      </c>
      <c r="E21" s="65">
        <v>182508600</v>
      </c>
      <c r="F21" s="38">
        <v>1078889435</v>
      </c>
      <c r="H21" s="66">
        <v>209666600</v>
      </c>
      <c r="I21" s="40">
        <v>1366982348</v>
      </c>
      <c r="K21" s="27">
        <v>100</v>
      </c>
      <c r="L21" s="27">
        <v>100</v>
      </c>
      <c r="M21" s="27">
        <v>100</v>
      </c>
      <c r="N21" s="61">
        <v>134763400</v>
      </c>
      <c r="O21" s="61">
        <v>21542</v>
      </c>
      <c r="P21" s="27">
        <v>77501</v>
      </c>
      <c r="Q21" s="27">
        <v>722</v>
      </c>
      <c r="R21" s="27">
        <v>1644401945</v>
      </c>
      <c r="S21" s="27">
        <v>4692</v>
      </c>
      <c r="T21" s="28">
        <v>1644401945</v>
      </c>
      <c r="V21" s="29">
        <v>100</v>
      </c>
      <c r="W21" s="29">
        <v>100</v>
      </c>
      <c r="X21" s="29">
        <v>100</v>
      </c>
      <c r="Y21" s="62">
        <v>210265100</v>
      </c>
      <c r="Z21" s="62">
        <v>22792</v>
      </c>
      <c r="AA21" s="29">
        <v>77217</v>
      </c>
      <c r="AB21" s="29">
        <v>150</v>
      </c>
      <c r="AC21" s="29">
        <v>1644487402</v>
      </c>
      <c r="AD21" s="29">
        <v>4024</v>
      </c>
      <c r="AE21" s="30">
        <v>1644487402</v>
      </c>
      <c r="AG21" s="31">
        <v>9.3815500000000007</v>
      </c>
      <c r="AH21" s="31">
        <v>100</v>
      </c>
      <c r="AI21" s="31">
        <v>93.854454000000004</v>
      </c>
      <c r="AJ21" s="41">
        <v>721592400</v>
      </c>
      <c r="AK21" s="31">
        <v>10344</v>
      </c>
      <c r="AL21" s="41">
        <v>436400</v>
      </c>
      <c r="AM21" s="41">
        <v>135</v>
      </c>
      <c r="AN21" s="31">
        <v>1657241785</v>
      </c>
      <c r="AO21" s="31">
        <v>1404</v>
      </c>
      <c r="AP21" s="31">
        <v>1657241785</v>
      </c>
      <c r="AR21" s="42">
        <v>8.7616239999999994</v>
      </c>
      <c r="AS21" s="42">
        <v>100</v>
      </c>
      <c r="AT21" s="42">
        <v>93.812411999999995</v>
      </c>
      <c r="AU21" s="67">
        <v>1915466000</v>
      </c>
      <c r="AV21" s="67">
        <v>24253</v>
      </c>
      <c r="AW21" s="42">
        <v>467280</v>
      </c>
      <c r="AX21" s="42">
        <v>163</v>
      </c>
      <c r="AY21" s="42">
        <v>1657294618</v>
      </c>
      <c r="AZ21" s="42">
        <v>1594</v>
      </c>
      <c r="BA21" s="43">
        <v>1657294618</v>
      </c>
    </row>
    <row r="22" spans="2:53" x14ac:dyDescent="0.25">
      <c r="B22" s="64">
        <v>183282000</v>
      </c>
      <c r="C22" s="36">
        <v>380176034</v>
      </c>
      <c r="E22" s="65">
        <v>181382600</v>
      </c>
      <c r="F22" s="38">
        <v>1584568638</v>
      </c>
      <c r="H22" s="66">
        <v>174474900</v>
      </c>
      <c r="I22" s="40">
        <v>649595033</v>
      </c>
      <c r="K22" s="27">
        <v>100</v>
      </c>
      <c r="L22" s="27">
        <v>100</v>
      </c>
      <c r="M22" s="27">
        <v>100</v>
      </c>
      <c r="N22" s="61">
        <v>159466500</v>
      </c>
      <c r="O22" s="61">
        <v>17822</v>
      </c>
      <c r="P22" s="27">
        <v>75919</v>
      </c>
      <c r="Q22" s="27">
        <v>708</v>
      </c>
      <c r="R22" s="27">
        <v>1644401950</v>
      </c>
      <c r="S22" s="27">
        <v>5397</v>
      </c>
      <c r="T22" s="28">
        <v>1644401950</v>
      </c>
      <c r="V22" s="29">
        <v>100</v>
      </c>
      <c r="W22" s="29">
        <v>100</v>
      </c>
      <c r="X22" s="29">
        <v>100</v>
      </c>
      <c r="Y22" s="62">
        <v>141321400</v>
      </c>
      <c r="Z22" s="62">
        <v>28167</v>
      </c>
      <c r="AA22" s="29">
        <v>79397</v>
      </c>
      <c r="AB22" s="29">
        <v>96</v>
      </c>
      <c r="AC22" s="29">
        <v>1644487526</v>
      </c>
      <c r="AD22" s="29">
        <v>3941</v>
      </c>
      <c r="AE22" s="30">
        <v>1644487526</v>
      </c>
      <c r="AG22" s="31">
        <v>12.141697000000001</v>
      </c>
      <c r="AH22" s="31">
        <v>100</v>
      </c>
      <c r="AI22" s="31">
        <v>94.041641999999996</v>
      </c>
      <c r="AJ22" s="41">
        <v>841591800</v>
      </c>
      <c r="AK22" s="41">
        <v>16566</v>
      </c>
      <c r="AL22" s="31">
        <v>461312</v>
      </c>
      <c r="AM22" s="31">
        <v>143</v>
      </c>
      <c r="AN22" s="31">
        <v>1657241793</v>
      </c>
      <c r="AO22" s="31">
        <v>1493</v>
      </c>
      <c r="AP22" s="32">
        <v>1657241793</v>
      </c>
      <c r="AR22" s="42">
        <v>9.9926200000000005</v>
      </c>
      <c r="AS22" s="42">
        <v>100</v>
      </c>
      <c r="AT22" s="42">
        <v>93.895895999999993</v>
      </c>
      <c r="AU22" s="67">
        <v>865951400</v>
      </c>
      <c r="AV22" s="67">
        <v>10879</v>
      </c>
      <c r="AW22" s="42">
        <v>449064</v>
      </c>
      <c r="AX22" s="42">
        <v>159</v>
      </c>
      <c r="AY22" s="42">
        <v>1657294702</v>
      </c>
      <c r="AZ22" s="42">
        <v>1689</v>
      </c>
      <c r="BA22" s="43">
        <v>1657294702</v>
      </c>
    </row>
    <row r="23" spans="2:53" x14ac:dyDescent="0.25">
      <c r="B23" s="64">
        <v>174609000</v>
      </c>
      <c r="C23" s="36">
        <v>315913923</v>
      </c>
      <c r="E23" s="65">
        <v>109786700</v>
      </c>
      <c r="F23" s="38">
        <v>1256090592</v>
      </c>
      <c r="H23" s="66">
        <v>196371500</v>
      </c>
      <c r="I23" s="40">
        <v>1438280468</v>
      </c>
      <c r="K23" s="27">
        <v>100</v>
      </c>
      <c r="L23" s="27">
        <v>100</v>
      </c>
      <c r="M23" s="27">
        <v>100</v>
      </c>
      <c r="N23" s="61">
        <v>205819000</v>
      </c>
      <c r="O23" s="61">
        <v>11137</v>
      </c>
      <c r="P23" s="27">
        <v>79379</v>
      </c>
      <c r="Q23" s="27">
        <v>721</v>
      </c>
      <c r="R23" s="27">
        <v>1644401955</v>
      </c>
      <c r="S23" s="27">
        <v>5157</v>
      </c>
      <c r="T23" s="28">
        <v>1644401955</v>
      </c>
      <c r="V23" s="29">
        <v>100</v>
      </c>
      <c r="W23" s="29">
        <v>100</v>
      </c>
      <c r="X23" s="29">
        <v>100</v>
      </c>
      <c r="Y23" s="62">
        <v>217602200</v>
      </c>
      <c r="Z23" s="62">
        <v>8008</v>
      </c>
      <c r="AA23" s="29">
        <v>75756</v>
      </c>
      <c r="AB23" s="29">
        <v>157</v>
      </c>
      <c r="AC23" s="29">
        <v>1644487971</v>
      </c>
      <c r="AD23" s="29">
        <v>4947</v>
      </c>
      <c r="AE23" s="30">
        <v>1644487971</v>
      </c>
      <c r="AG23" s="31">
        <v>9.8922509999999999</v>
      </c>
      <c r="AH23" s="31">
        <v>100</v>
      </c>
      <c r="AI23" s="31">
        <v>93.889088999999998</v>
      </c>
      <c r="AJ23" s="41">
        <v>900250500</v>
      </c>
      <c r="AK23" s="31">
        <v>16881</v>
      </c>
      <c r="AL23" s="41">
        <v>457036</v>
      </c>
      <c r="AM23" s="41">
        <v>133</v>
      </c>
      <c r="AN23" s="31">
        <v>1657241802</v>
      </c>
      <c r="AO23" s="31">
        <v>17957</v>
      </c>
      <c r="AP23" s="31">
        <v>1657241802</v>
      </c>
      <c r="AR23" s="42">
        <v>10.580074</v>
      </c>
      <c r="AS23" s="42">
        <v>100</v>
      </c>
      <c r="AT23" s="42">
        <v>93.935736000000006</v>
      </c>
      <c r="AU23" s="67">
        <v>1016871000</v>
      </c>
      <c r="AV23" s="67">
        <v>1917</v>
      </c>
      <c r="AW23" s="42">
        <v>436520</v>
      </c>
      <c r="AX23" s="42">
        <v>148</v>
      </c>
      <c r="AY23" s="42">
        <v>1657294707</v>
      </c>
      <c r="AZ23" s="42">
        <v>1745</v>
      </c>
      <c r="BA23" s="43">
        <v>1657294707</v>
      </c>
    </row>
    <row r="24" spans="2:53" x14ac:dyDescent="0.25">
      <c r="B24" s="64">
        <v>175450100</v>
      </c>
      <c r="C24" s="36">
        <v>74080786</v>
      </c>
      <c r="E24" s="65">
        <v>151091500</v>
      </c>
      <c r="F24" s="38">
        <v>564229197</v>
      </c>
      <c r="H24" s="66">
        <v>178792500</v>
      </c>
      <c r="I24" s="40">
        <v>773409066</v>
      </c>
      <c r="K24" s="27">
        <v>100</v>
      </c>
      <c r="L24" s="27">
        <v>100</v>
      </c>
      <c r="M24" s="27">
        <v>100</v>
      </c>
      <c r="N24" s="61">
        <v>162376700</v>
      </c>
      <c r="O24" s="61">
        <v>4921</v>
      </c>
      <c r="P24" s="27">
        <v>77078</v>
      </c>
      <c r="Q24" s="27">
        <v>711</v>
      </c>
      <c r="R24" s="27">
        <v>1644401960</v>
      </c>
      <c r="S24" s="27">
        <v>5299</v>
      </c>
      <c r="T24" s="28">
        <v>1644401960</v>
      </c>
      <c r="V24" s="29">
        <v>100</v>
      </c>
      <c r="W24" s="29">
        <v>100</v>
      </c>
      <c r="X24" s="29">
        <v>100</v>
      </c>
      <c r="Y24" s="62">
        <v>141645900</v>
      </c>
      <c r="Z24" s="62">
        <v>18647</v>
      </c>
      <c r="AA24" s="29">
        <v>77109</v>
      </c>
      <c r="AB24" s="29">
        <v>151</v>
      </c>
      <c r="AC24" s="29">
        <v>1644487980</v>
      </c>
      <c r="AD24" s="29">
        <v>4176</v>
      </c>
      <c r="AE24" s="30">
        <v>1644487980</v>
      </c>
      <c r="AG24" s="31">
        <v>12.141697000000001</v>
      </c>
      <c r="AH24" s="31">
        <v>100</v>
      </c>
      <c r="AI24" s="31">
        <v>94.041641999999996</v>
      </c>
      <c r="AJ24" s="41">
        <v>1026909000</v>
      </c>
      <c r="AK24" s="41">
        <v>2906</v>
      </c>
      <c r="AL24" s="31">
        <v>415740</v>
      </c>
      <c r="AM24" s="31">
        <v>120</v>
      </c>
      <c r="AN24" s="31">
        <v>1657241816</v>
      </c>
      <c r="AO24" s="31">
        <v>1499</v>
      </c>
      <c r="AP24" s="32">
        <v>1657241816</v>
      </c>
      <c r="AR24" s="42">
        <v>9.0214020000000001</v>
      </c>
      <c r="AS24" s="42">
        <v>100</v>
      </c>
      <c r="AT24" s="42">
        <v>93.830029999999994</v>
      </c>
      <c r="AU24" s="67">
        <v>668573700</v>
      </c>
      <c r="AV24" s="67">
        <v>32400</v>
      </c>
      <c r="AW24" s="42">
        <v>479892</v>
      </c>
      <c r="AX24" s="42">
        <v>163</v>
      </c>
      <c r="AY24" s="42">
        <v>1657294715</v>
      </c>
      <c r="AZ24" s="42">
        <v>1645</v>
      </c>
      <c r="BA24" s="43">
        <v>1657294715</v>
      </c>
    </row>
    <row r="25" spans="2:53" x14ac:dyDescent="0.25">
      <c r="B25" s="64">
        <v>164974300</v>
      </c>
      <c r="C25" s="36">
        <v>1057504817</v>
      </c>
      <c r="E25" s="65">
        <v>134642400</v>
      </c>
      <c r="F25" s="38">
        <v>1836372406</v>
      </c>
      <c r="H25" s="66">
        <v>190738700</v>
      </c>
      <c r="I25" s="40">
        <v>1058725803</v>
      </c>
      <c r="K25" s="27">
        <v>100</v>
      </c>
      <c r="L25" s="27">
        <v>100</v>
      </c>
      <c r="M25" s="27">
        <v>100</v>
      </c>
      <c r="N25" s="61">
        <v>133572800</v>
      </c>
      <c r="O25" s="61">
        <v>8014</v>
      </c>
      <c r="P25" s="27">
        <v>78477</v>
      </c>
      <c r="Q25" s="27">
        <v>721</v>
      </c>
      <c r="R25" s="27">
        <v>1644401965</v>
      </c>
      <c r="S25" s="27">
        <v>4496</v>
      </c>
      <c r="T25" s="28">
        <v>1644401965</v>
      </c>
      <c r="V25" s="29">
        <v>100</v>
      </c>
      <c r="W25" s="29">
        <v>100</v>
      </c>
      <c r="X25" s="29">
        <v>100</v>
      </c>
      <c r="Y25" s="62">
        <v>121407200</v>
      </c>
      <c r="Z25" s="62">
        <v>31177</v>
      </c>
      <c r="AA25" s="29">
        <v>76459</v>
      </c>
      <c r="AB25" s="29">
        <v>114</v>
      </c>
      <c r="AC25" s="29">
        <v>1644488324</v>
      </c>
      <c r="AD25" s="29">
        <v>7748</v>
      </c>
      <c r="AE25" s="30">
        <v>1644488324</v>
      </c>
      <c r="AG25" s="31">
        <v>9.2309959999999993</v>
      </c>
      <c r="AH25" s="31">
        <v>100</v>
      </c>
      <c r="AI25" s="31">
        <v>93.844244000000003</v>
      </c>
      <c r="AJ25" s="41">
        <v>942510500</v>
      </c>
      <c r="AK25" s="41">
        <v>28255</v>
      </c>
      <c r="AL25" s="31">
        <v>470924</v>
      </c>
      <c r="AM25" s="31">
        <v>147</v>
      </c>
      <c r="AN25" s="31">
        <v>1657241827</v>
      </c>
      <c r="AO25" s="31">
        <v>1469</v>
      </c>
      <c r="AP25" s="32">
        <v>1657241827</v>
      </c>
      <c r="AR25" s="42">
        <v>11.211808</v>
      </c>
      <c r="AS25" s="42">
        <v>100</v>
      </c>
      <c r="AT25" s="42">
        <v>93.978578999999996</v>
      </c>
      <c r="AU25" s="67">
        <v>860308600</v>
      </c>
      <c r="AV25" s="67">
        <v>6122</v>
      </c>
      <c r="AW25" s="42">
        <v>453004</v>
      </c>
      <c r="AX25" s="42">
        <v>153</v>
      </c>
      <c r="AY25" s="42">
        <v>1657294723</v>
      </c>
      <c r="AZ25" s="42">
        <v>1556</v>
      </c>
      <c r="BA25" s="43">
        <v>1657294723</v>
      </c>
    </row>
    <row r="26" spans="2:53" x14ac:dyDescent="0.25">
      <c r="B26" s="64">
        <v>126321900</v>
      </c>
      <c r="C26" s="36">
        <v>1570069349</v>
      </c>
      <c r="E26" s="65">
        <v>185701300</v>
      </c>
      <c r="F26" s="38">
        <v>85658402</v>
      </c>
      <c r="H26" s="66">
        <v>133651200</v>
      </c>
      <c r="I26" s="40">
        <v>830028659</v>
      </c>
      <c r="K26" s="27">
        <v>100</v>
      </c>
      <c r="L26" s="27">
        <v>100</v>
      </c>
      <c r="M26" s="27">
        <v>100</v>
      </c>
      <c r="N26" s="61">
        <v>158114900</v>
      </c>
      <c r="O26" s="61">
        <v>28096</v>
      </c>
      <c r="P26" s="27">
        <v>78350</v>
      </c>
      <c r="Q26" s="27">
        <v>725</v>
      </c>
      <c r="R26" s="27">
        <v>1644401970</v>
      </c>
      <c r="S26" s="27">
        <v>4668</v>
      </c>
      <c r="T26" s="28">
        <v>1644401970</v>
      </c>
      <c r="V26" s="29">
        <v>100</v>
      </c>
      <c r="W26" s="29">
        <v>100</v>
      </c>
      <c r="X26" s="29">
        <v>100</v>
      </c>
      <c r="Y26" s="62">
        <v>139796100</v>
      </c>
      <c r="Z26" s="62">
        <v>2612</v>
      </c>
      <c r="AA26" s="29">
        <v>75988</v>
      </c>
      <c r="AB26" s="29">
        <v>129</v>
      </c>
      <c r="AC26" s="29">
        <v>1644488385</v>
      </c>
      <c r="AD26" s="29">
        <v>5268</v>
      </c>
      <c r="AE26" s="30">
        <v>1644488385</v>
      </c>
      <c r="AG26" s="31">
        <v>8.6494459999999993</v>
      </c>
      <c r="AH26" s="31">
        <v>100</v>
      </c>
      <c r="AI26" s="31">
        <v>93.804805000000002</v>
      </c>
      <c r="AJ26" s="41">
        <v>726304400</v>
      </c>
      <c r="AK26" s="41">
        <v>25662</v>
      </c>
      <c r="AL26" s="31">
        <v>477024</v>
      </c>
      <c r="AM26" s="31">
        <v>150</v>
      </c>
      <c r="AN26" s="31">
        <v>1657241861</v>
      </c>
      <c r="AO26" s="31">
        <v>1450</v>
      </c>
      <c r="AP26" s="32">
        <v>1657241861</v>
      </c>
      <c r="AR26" s="42">
        <v>9.8243539999999996</v>
      </c>
      <c r="AS26" s="42">
        <v>100</v>
      </c>
      <c r="AT26" s="42">
        <v>93.884484</v>
      </c>
      <c r="AU26" s="67">
        <v>1023167000</v>
      </c>
      <c r="AV26" s="67">
        <v>17210</v>
      </c>
      <c r="AW26" s="42">
        <v>455636</v>
      </c>
      <c r="AX26" s="42">
        <v>141</v>
      </c>
      <c r="AY26" s="42">
        <v>1657294810</v>
      </c>
      <c r="AZ26" s="42">
        <v>1553</v>
      </c>
      <c r="BA26" s="43">
        <v>1657294810</v>
      </c>
    </row>
    <row r="27" spans="2:53" x14ac:dyDescent="0.25">
      <c r="B27" s="64">
        <v>150665700</v>
      </c>
      <c r="C27" s="36">
        <v>1663477844</v>
      </c>
      <c r="E27" s="65">
        <v>161680300</v>
      </c>
      <c r="F27" s="38">
        <v>1868996049</v>
      </c>
      <c r="H27" s="66">
        <v>227017200</v>
      </c>
      <c r="I27" s="40">
        <v>726167414</v>
      </c>
      <c r="K27" s="27">
        <v>100</v>
      </c>
      <c r="L27" s="27">
        <v>100</v>
      </c>
      <c r="M27" s="27">
        <v>100</v>
      </c>
      <c r="N27" s="61">
        <v>230921100</v>
      </c>
      <c r="O27" s="61">
        <v>26362</v>
      </c>
      <c r="P27" s="27">
        <v>76458</v>
      </c>
      <c r="Q27" s="27">
        <v>715</v>
      </c>
      <c r="R27" s="27">
        <v>1644401975</v>
      </c>
      <c r="S27" s="27">
        <v>4528</v>
      </c>
      <c r="T27" s="28">
        <v>1644401975</v>
      </c>
      <c r="V27" s="29">
        <v>100</v>
      </c>
      <c r="W27" s="29">
        <v>100</v>
      </c>
      <c r="X27" s="29">
        <v>100</v>
      </c>
      <c r="Y27" s="62">
        <v>129663200</v>
      </c>
      <c r="Z27" s="62">
        <v>26804</v>
      </c>
      <c r="AA27" s="29">
        <v>77718</v>
      </c>
      <c r="AB27" s="29">
        <v>132</v>
      </c>
      <c r="AC27" s="29">
        <v>1644488438</v>
      </c>
      <c r="AD27" s="29">
        <v>3768</v>
      </c>
      <c r="AE27" s="30">
        <v>1644488438</v>
      </c>
      <c r="AG27" s="31">
        <v>9.9335789999999999</v>
      </c>
      <c r="AH27" s="31">
        <v>100</v>
      </c>
      <c r="AI27" s="31">
        <v>93.891891999999999</v>
      </c>
      <c r="AJ27" s="41">
        <v>756984500</v>
      </c>
      <c r="AK27" s="41">
        <v>26618</v>
      </c>
      <c r="AL27" s="31">
        <v>466524</v>
      </c>
      <c r="AM27" s="31">
        <v>149</v>
      </c>
      <c r="AN27" s="31">
        <v>1657241903</v>
      </c>
      <c r="AO27" s="31">
        <v>1509</v>
      </c>
      <c r="AP27" s="32">
        <v>1657241903</v>
      </c>
      <c r="AR27" s="42">
        <v>9.3992620000000002</v>
      </c>
      <c r="AS27" s="42">
        <v>100</v>
      </c>
      <c r="AT27" s="42">
        <v>93.855655999999996</v>
      </c>
      <c r="AU27" s="67">
        <v>1016429000</v>
      </c>
      <c r="AV27" s="67">
        <v>30982</v>
      </c>
      <c r="AW27" s="42">
        <v>449744</v>
      </c>
      <c r="AX27" s="42">
        <v>135</v>
      </c>
      <c r="AY27" s="42">
        <v>1657294834</v>
      </c>
      <c r="AZ27" s="42">
        <v>1615</v>
      </c>
      <c r="BA27" s="43">
        <v>1657294834</v>
      </c>
    </row>
    <row r="28" spans="2:53" x14ac:dyDescent="0.25">
      <c r="B28" s="64">
        <v>143356700</v>
      </c>
      <c r="C28" s="36">
        <v>300251688</v>
      </c>
      <c r="E28" s="65">
        <v>87824290</v>
      </c>
      <c r="F28" s="38">
        <v>1564637363</v>
      </c>
      <c r="H28" s="66">
        <v>174405500</v>
      </c>
      <c r="I28" s="40">
        <v>1354945835</v>
      </c>
      <c r="K28" s="27">
        <v>100</v>
      </c>
      <c r="L28" s="27">
        <v>100</v>
      </c>
      <c r="M28" s="27">
        <v>100</v>
      </c>
      <c r="N28" s="61">
        <v>173455800</v>
      </c>
      <c r="O28" s="61">
        <v>12924</v>
      </c>
      <c r="P28" s="27">
        <v>77578</v>
      </c>
      <c r="Q28" s="27">
        <v>677</v>
      </c>
      <c r="R28" s="27">
        <v>1644401981</v>
      </c>
      <c r="S28" s="27">
        <v>5079</v>
      </c>
      <c r="T28" s="28">
        <v>1644401981</v>
      </c>
      <c r="V28" s="29">
        <v>100</v>
      </c>
      <c r="W28" s="29">
        <v>100</v>
      </c>
      <c r="X28" s="29">
        <v>100</v>
      </c>
      <c r="Y28" s="62">
        <v>156594700</v>
      </c>
      <c r="Z28" s="62">
        <v>11521</v>
      </c>
      <c r="AA28" s="29">
        <v>75006</v>
      </c>
      <c r="AB28" s="29">
        <v>148</v>
      </c>
      <c r="AC28" s="29">
        <v>1644488634</v>
      </c>
      <c r="AD28" s="29">
        <v>4118</v>
      </c>
      <c r="AE28" s="30">
        <v>1644488634</v>
      </c>
      <c r="AG28" s="31">
        <v>9.9070110000000007</v>
      </c>
      <c r="AH28" s="31">
        <v>100</v>
      </c>
      <c r="AI28" s="31">
        <v>93.890090000000001</v>
      </c>
      <c r="AJ28" s="41">
        <v>535490200</v>
      </c>
      <c r="AK28" s="41">
        <v>723</v>
      </c>
      <c r="AL28" s="31">
        <v>450680</v>
      </c>
      <c r="AM28" s="31">
        <v>135</v>
      </c>
      <c r="AN28" s="31">
        <v>1657242019</v>
      </c>
      <c r="AO28" s="31">
        <v>1499</v>
      </c>
      <c r="AP28" s="32">
        <v>1657242019</v>
      </c>
      <c r="AR28" s="42">
        <v>9.0420660000000002</v>
      </c>
      <c r="AS28" s="42">
        <v>100</v>
      </c>
      <c r="AT28" s="42">
        <v>93.831430999999995</v>
      </c>
      <c r="AU28" s="67">
        <v>744196800</v>
      </c>
      <c r="AV28" s="67">
        <v>19574</v>
      </c>
      <c r="AW28" s="42">
        <v>469416</v>
      </c>
      <c r="AX28" s="42">
        <v>152</v>
      </c>
      <c r="AY28" s="42">
        <v>1657294861</v>
      </c>
      <c r="AZ28" s="42">
        <v>1501</v>
      </c>
      <c r="BA28" s="43">
        <v>1657294861</v>
      </c>
    </row>
    <row r="29" spans="2:53" x14ac:dyDescent="0.25">
      <c r="B29" s="64">
        <v>173246200</v>
      </c>
      <c r="C29" s="36">
        <v>1405398371</v>
      </c>
      <c r="E29" s="65">
        <v>148017700</v>
      </c>
      <c r="F29" s="38">
        <v>1914512699</v>
      </c>
      <c r="H29" s="66">
        <v>167314600</v>
      </c>
      <c r="I29" s="40">
        <v>114695581</v>
      </c>
      <c r="K29" s="27">
        <v>100</v>
      </c>
      <c r="L29" s="27">
        <v>100</v>
      </c>
      <c r="M29" s="27">
        <v>100</v>
      </c>
      <c r="N29" s="61">
        <v>142765700</v>
      </c>
      <c r="O29" s="61">
        <v>5715</v>
      </c>
      <c r="P29" s="27">
        <v>77971</v>
      </c>
      <c r="Q29" s="27">
        <v>708</v>
      </c>
      <c r="R29" s="27">
        <v>1644401986</v>
      </c>
      <c r="S29" s="27">
        <v>4606</v>
      </c>
      <c r="T29" s="28">
        <v>1644401986</v>
      </c>
      <c r="V29" s="29">
        <v>100</v>
      </c>
      <c r="W29" s="29">
        <v>100</v>
      </c>
      <c r="X29" s="29">
        <v>100</v>
      </c>
      <c r="Y29" s="62">
        <v>178768200</v>
      </c>
      <c r="Z29" s="62">
        <v>13725</v>
      </c>
      <c r="AA29" s="29">
        <v>76672</v>
      </c>
      <c r="AB29" s="29">
        <v>123</v>
      </c>
      <c r="AC29" s="29">
        <v>1644488670</v>
      </c>
      <c r="AD29" s="29">
        <v>7997</v>
      </c>
      <c r="AE29" s="30">
        <v>1644488670</v>
      </c>
      <c r="AG29" s="31">
        <v>8.0059039999999992</v>
      </c>
      <c r="AH29" s="31">
        <v>100</v>
      </c>
      <c r="AI29" s="31">
        <v>93.761161000000001</v>
      </c>
      <c r="AJ29" s="41">
        <v>1386258000</v>
      </c>
      <c r="AK29" s="41">
        <v>4489</v>
      </c>
      <c r="AL29" s="31">
        <v>464556</v>
      </c>
      <c r="AM29" s="31">
        <v>138</v>
      </c>
      <c r="AN29" s="31">
        <v>1657242027</v>
      </c>
      <c r="AO29" s="31">
        <v>1422</v>
      </c>
      <c r="AP29" s="32">
        <v>1657242027</v>
      </c>
      <c r="AR29" s="42">
        <v>8.5874539999999993</v>
      </c>
      <c r="AS29" s="42">
        <v>100</v>
      </c>
      <c r="AT29" s="42">
        <v>93.800601</v>
      </c>
      <c r="AU29" s="67">
        <v>853040600</v>
      </c>
      <c r="AV29" s="67">
        <v>9331</v>
      </c>
      <c r="AW29" s="42">
        <v>480640</v>
      </c>
      <c r="AX29" s="42">
        <v>155</v>
      </c>
      <c r="AY29" s="42">
        <v>1657294929</v>
      </c>
      <c r="AZ29" s="42">
        <v>1772</v>
      </c>
      <c r="BA29" s="43">
        <v>1657294929</v>
      </c>
    </row>
    <row r="30" spans="2:53" x14ac:dyDescent="0.25">
      <c r="B30" s="64">
        <v>162110500</v>
      </c>
      <c r="C30" s="36">
        <v>1431022720</v>
      </c>
      <c r="E30" s="65">
        <v>155271700</v>
      </c>
      <c r="F30" s="38">
        <v>1156078862</v>
      </c>
      <c r="H30" s="66">
        <v>162351000</v>
      </c>
      <c r="I30" s="40">
        <v>525578080</v>
      </c>
      <c r="K30" s="27">
        <v>100</v>
      </c>
      <c r="L30" s="27">
        <v>100</v>
      </c>
      <c r="M30" s="27">
        <v>100</v>
      </c>
      <c r="N30" s="61">
        <v>163782200</v>
      </c>
      <c r="O30" s="61">
        <v>8330</v>
      </c>
      <c r="P30" s="27">
        <v>77501</v>
      </c>
      <c r="Q30" s="27">
        <v>655</v>
      </c>
      <c r="R30" s="27">
        <v>1644402040</v>
      </c>
      <c r="S30" s="27">
        <v>5304</v>
      </c>
      <c r="T30" s="28">
        <v>1644402040</v>
      </c>
      <c r="V30" s="29">
        <v>100</v>
      </c>
      <c r="W30" s="29">
        <v>100</v>
      </c>
      <c r="X30" s="29">
        <v>100</v>
      </c>
      <c r="Y30" s="62">
        <v>184309900</v>
      </c>
      <c r="Z30" s="62">
        <v>9965</v>
      </c>
      <c r="AA30" s="29">
        <v>76298</v>
      </c>
      <c r="AB30" s="29">
        <v>117</v>
      </c>
      <c r="AC30" s="29">
        <v>1644488927</v>
      </c>
      <c r="AD30" s="29">
        <v>4943</v>
      </c>
      <c r="AE30" s="30">
        <v>1644488927</v>
      </c>
      <c r="AG30" s="31">
        <v>8.5136529999999997</v>
      </c>
      <c r="AH30" s="31">
        <v>100</v>
      </c>
      <c r="AI30" s="31">
        <v>93.795596000000003</v>
      </c>
      <c r="AJ30" s="41">
        <v>979302600</v>
      </c>
      <c r="AK30" s="41">
        <v>18757</v>
      </c>
      <c r="AL30" s="31">
        <v>479584</v>
      </c>
      <c r="AM30" s="31">
        <v>139</v>
      </c>
      <c r="AN30" s="31">
        <v>1657242035</v>
      </c>
      <c r="AO30" s="31">
        <v>1423</v>
      </c>
      <c r="AP30" s="32">
        <v>1657242035</v>
      </c>
      <c r="AR30" s="42">
        <v>8.7586720000000007</v>
      </c>
      <c r="AS30" s="42">
        <v>100</v>
      </c>
      <c r="AT30" s="42">
        <v>93.812212000000002</v>
      </c>
      <c r="AU30" s="67">
        <v>1073850000</v>
      </c>
      <c r="AV30" s="67">
        <v>8821</v>
      </c>
      <c r="AW30" s="42">
        <v>475900</v>
      </c>
      <c r="AX30" s="42">
        <v>148</v>
      </c>
      <c r="AY30" s="42">
        <v>1657295028</v>
      </c>
      <c r="AZ30" s="42">
        <v>1585</v>
      </c>
      <c r="BA30" s="43">
        <v>1657295028</v>
      </c>
    </row>
    <row r="31" spans="2:53" x14ac:dyDescent="0.25">
      <c r="B31" s="64">
        <v>179102800</v>
      </c>
      <c r="C31" s="36">
        <v>240715878</v>
      </c>
      <c r="E31" s="65">
        <v>120887900</v>
      </c>
      <c r="F31" s="38">
        <v>701818886</v>
      </c>
      <c r="H31" s="66">
        <v>130840500</v>
      </c>
      <c r="I31" s="40">
        <v>641363758</v>
      </c>
      <c r="K31" s="27">
        <v>100</v>
      </c>
      <c r="L31" s="27">
        <v>100</v>
      </c>
      <c r="M31" s="27">
        <v>100</v>
      </c>
      <c r="N31" s="61">
        <v>181901100</v>
      </c>
      <c r="O31" s="61">
        <v>26944</v>
      </c>
      <c r="P31" s="27">
        <v>76752</v>
      </c>
      <c r="Q31" s="27">
        <v>661</v>
      </c>
      <c r="R31" s="27">
        <v>1644402045</v>
      </c>
      <c r="S31" s="27">
        <v>5162</v>
      </c>
      <c r="T31" s="28">
        <v>1644402045</v>
      </c>
      <c r="V31" s="29">
        <v>100</v>
      </c>
      <c r="W31" s="29">
        <v>100</v>
      </c>
      <c r="X31" s="29">
        <v>100</v>
      </c>
      <c r="Y31" s="62">
        <v>149806800</v>
      </c>
      <c r="Z31" s="62">
        <v>4984</v>
      </c>
      <c r="AA31" s="29">
        <v>80475</v>
      </c>
      <c r="AB31" s="29">
        <v>155</v>
      </c>
      <c r="AC31" s="29">
        <v>1644488985</v>
      </c>
      <c r="AD31" s="29">
        <v>5079</v>
      </c>
      <c r="AE31" s="30">
        <v>1644488985</v>
      </c>
      <c r="AG31" s="31">
        <v>9.8125459999999993</v>
      </c>
      <c r="AH31" s="31">
        <v>100</v>
      </c>
      <c r="AI31" s="31">
        <v>93.883684000000002</v>
      </c>
      <c r="AJ31" s="41">
        <v>679481400</v>
      </c>
      <c r="AK31" s="41">
        <v>25330</v>
      </c>
      <c r="AL31" s="31">
        <v>461460</v>
      </c>
      <c r="AM31" s="31">
        <v>143</v>
      </c>
      <c r="AN31" s="31">
        <v>1657242077</v>
      </c>
      <c r="AO31" s="31">
        <v>1474</v>
      </c>
      <c r="AP31" s="32">
        <v>1657242077</v>
      </c>
      <c r="AR31" s="42">
        <v>7.5837640000000004</v>
      </c>
      <c r="AS31" s="42">
        <v>100</v>
      </c>
      <c r="AT31" s="42">
        <v>93.732533000000004</v>
      </c>
      <c r="AU31" s="67">
        <v>785605500</v>
      </c>
      <c r="AV31" s="67">
        <v>9204</v>
      </c>
      <c r="AW31" s="42">
        <v>494644</v>
      </c>
      <c r="AX31" s="42">
        <v>162</v>
      </c>
      <c r="AY31" s="42">
        <v>1657295036</v>
      </c>
      <c r="AZ31" s="42">
        <v>1791</v>
      </c>
      <c r="BA31" s="43">
        <v>1657295036</v>
      </c>
    </row>
    <row r="32" spans="2:53" x14ac:dyDescent="0.25">
      <c r="B32" s="64">
        <v>122112600</v>
      </c>
      <c r="C32" s="36">
        <v>2062451983</v>
      </c>
      <c r="E32" s="65">
        <v>137349200</v>
      </c>
      <c r="F32" s="38">
        <v>198052904</v>
      </c>
      <c r="H32" s="66">
        <v>106612100</v>
      </c>
      <c r="I32" s="40">
        <v>210085866</v>
      </c>
      <c r="K32" s="27">
        <v>100</v>
      </c>
      <c r="L32" s="27">
        <v>100</v>
      </c>
      <c r="M32" s="27">
        <v>100</v>
      </c>
      <c r="N32" s="61">
        <v>158612800</v>
      </c>
      <c r="O32" s="61">
        <v>29129</v>
      </c>
      <c r="P32" s="27">
        <v>77244</v>
      </c>
      <c r="Q32" s="27">
        <v>656</v>
      </c>
      <c r="R32" s="27">
        <v>1644402050</v>
      </c>
      <c r="S32" s="27">
        <v>5142</v>
      </c>
      <c r="T32" s="28">
        <v>1644402050</v>
      </c>
      <c r="V32" s="29">
        <v>100</v>
      </c>
      <c r="W32" s="29">
        <v>100</v>
      </c>
      <c r="X32" s="29">
        <v>100</v>
      </c>
      <c r="Y32" s="62">
        <v>95568120</v>
      </c>
      <c r="Z32" s="62">
        <v>17423</v>
      </c>
      <c r="AA32" s="29">
        <v>79298</v>
      </c>
      <c r="AB32" s="29">
        <v>111</v>
      </c>
      <c r="AC32" s="29">
        <v>1644489073</v>
      </c>
      <c r="AD32" s="29">
        <v>4217</v>
      </c>
      <c r="AE32" s="30">
        <v>1644489073</v>
      </c>
      <c r="AG32" s="31">
        <v>10.028044</v>
      </c>
      <c r="AH32" s="31">
        <v>100</v>
      </c>
      <c r="AI32" s="31">
        <v>93.898297999999997</v>
      </c>
      <c r="AJ32" s="41">
        <v>933376100</v>
      </c>
      <c r="AK32" s="41">
        <v>22983</v>
      </c>
      <c r="AL32" s="31">
        <v>446316</v>
      </c>
      <c r="AM32" s="31">
        <v>132</v>
      </c>
      <c r="AN32" s="31">
        <v>1657242104</v>
      </c>
      <c r="AO32" s="31">
        <v>1461</v>
      </c>
      <c r="AP32" s="32">
        <v>1657242104</v>
      </c>
      <c r="AR32" s="42">
        <v>9.6915130000000005</v>
      </c>
      <c r="AS32" s="42">
        <v>100</v>
      </c>
      <c r="AT32" s="42">
        <v>93.875474999999994</v>
      </c>
      <c r="AU32" s="67">
        <v>833982000</v>
      </c>
      <c r="AV32" s="67">
        <v>32234</v>
      </c>
      <c r="AW32" s="42">
        <v>468536</v>
      </c>
      <c r="AX32" s="42">
        <v>152</v>
      </c>
      <c r="AY32" s="42">
        <v>1657295211</v>
      </c>
      <c r="AZ32" s="42">
        <v>1659</v>
      </c>
      <c r="BA32" s="43">
        <v>1657295211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D676-B823-4DA9-9CF7-C2E6B1905E7B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92652893.599999994</v>
      </c>
      <c r="C2" s="16">
        <f>AVERAGE(C8:C358)</f>
        <v>884880112.44000006</v>
      </c>
      <c r="D2" s="17" t="s">
        <v>1</v>
      </c>
      <c r="E2" s="18">
        <f>AVERAGE(E8:E358)</f>
        <v>91215484.400000006</v>
      </c>
      <c r="F2" s="19">
        <f>AVERAGE(F8:F358)</f>
        <v>1184313085.1199999</v>
      </c>
      <c r="G2" s="20" t="s">
        <v>1</v>
      </c>
      <c r="H2" s="21">
        <f>AVERAGE(H8:H358)</f>
        <v>92258035.599999994</v>
      </c>
      <c r="I2" s="22">
        <f>AVERAGE(I8:I358)</f>
        <v>1142752411.8399999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91009259.599999994</v>
      </c>
      <c r="O2" s="3">
        <f t="shared" si="0"/>
        <v>16867.240000000002</v>
      </c>
      <c r="P2" s="3">
        <f t="shared" si="0"/>
        <v>70348.800000000003</v>
      </c>
      <c r="Q2" s="3">
        <f t="shared" si="0"/>
        <v>207.48</v>
      </c>
      <c r="R2" s="3">
        <f t="shared" si="0"/>
        <v>1644404874.6400001</v>
      </c>
      <c r="S2" s="3">
        <f t="shared" si="0"/>
        <v>5357.28</v>
      </c>
      <c r="T2" s="4">
        <f t="shared" si="0"/>
        <v>1644404874.6400001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91738187.599999994</v>
      </c>
      <c r="Z2" s="6">
        <f t="shared" si="1"/>
        <v>17015.48</v>
      </c>
      <c r="AA2" s="6">
        <f t="shared" si="1"/>
        <v>70175.520000000004</v>
      </c>
      <c r="AB2" s="6">
        <f t="shared" si="1"/>
        <v>115.36</v>
      </c>
      <c r="AC2" s="6">
        <f t="shared" si="1"/>
        <v>1644490426.24</v>
      </c>
      <c r="AD2" s="6">
        <f t="shared" si="1"/>
        <v>5878.52</v>
      </c>
      <c r="AE2" s="7">
        <f t="shared" si="1"/>
        <v>1644490426.24</v>
      </c>
      <c r="AF2" s="8" t="s">
        <v>1</v>
      </c>
      <c r="AG2" s="23">
        <f t="shared" ref="AG2:AP2" si="2">AVERAGE(AG8:AG358)</f>
        <v>98.312383719999985</v>
      </c>
      <c r="AH2" s="23">
        <f t="shared" si="2"/>
        <v>100</v>
      </c>
      <c r="AI2" s="23">
        <f t="shared" si="2"/>
        <v>99.885549599999976</v>
      </c>
      <c r="AJ2" s="23">
        <f t="shared" si="2"/>
        <v>91322364.400000006</v>
      </c>
      <c r="AK2" s="23">
        <f t="shared" si="2"/>
        <v>16551.96</v>
      </c>
      <c r="AL2" s="23">
        <f t="shared" si="2"/>
        <v>123405.6</v>
      </c>
      <c r="AM2" s="23">
        <f t="shared" si="2"/>
        <v>37.24</v>
      </c>
      <c r="AN2" s="23">
        <f t="shared" si="2"/>
        <v>1657242975.5599999</v>
      </c>
      <c r="AO2" s="23">
        <f t="shared" si="2"/>
        <v>2545.8000000000002</v>
      </c>
      <c r="AP2" s="10">
        <f t="shared" si="2"/>
        <v>1657242975.5599999</v>
      </c>
      <c r="AQ2" s="24" t="s">
        <v>1</v>
      </c>
      <c r="AR2" s="25">
        <f t="shared" ref="AR2:BA2" si="3">AVERAGE(AR8:AR358)</f>
        <v>97.529033200000015</v>
      </c>
      <c r="AS2" s="25">
        <f t="shared" si="3"/>
        <v>100</v>
      </c>
      <c r="AT2" s="25">
        <f t="shared" si="3"/>
        <v>99.83242435999999</v>
      </c>
      <c r="AU2" s="25">
        <f t="shared" si="3"/>
        <v>91890231.599999994</v>
      </c>
      <c r="AV2" s="25">
        <f t="shared" si="3"/>
        <v>18636.2</v>
      </c>
      <c r="AW2" s="25">
        <f t="shared" si="3"/>
        <v>124012.48</v>
      </c>
      <c r="AX2" s="25">
        <f t="shared" si="3"/>
        <v>41.72</v>
      </c>
      <c r="AY2" s="25">
        <f t="shared" si="3"/>
        <v>1657295884.76</v>
      </c>
      <c r="AZ2" s="25">
        <f t="shared" si="3"/>
        <v>2258.3200000000002</v>
      </c>
      <c r="BA2" s="26">
        <f t="shared" si="3"/>
        <v>1657295884.76</v>
      </c>
    </row>
    <row r="3" spans="1:58" x14ac:dyDescent="0.25">
      <c r="A3" s="14" t="s">
        <v>5</v>
      </c>
      <c r="B3" s="15">
        <f>MEDIAN(B8:B358)</f>
        <v>92757630</v>
      </c>
      <c r="C3" s="16">
        <f>MEDIAN(C8:C358)</f>
        <v>779889127</v>
      </c>
      <c r="D3" s="17" t="s">
        <v>5</v>
      </c>
      <c r="E3" s="18">
        <f>MEDIAN(E8:E358)</f>
        <v>90543940</v>
      </c>
      <c r="F3" s="19">
        <f>MEDIAN(F8:F358)</f>
        <v>1215585543</v>
      </c>
      <c r="G3" s="20" t="s">
        <v>5</v>
      </c>
      <c r="H3" s="21">
        <f>MEDIAN(H8:H358)</f>
        <v>90546190</v>
      </c>
      <c r="I3" s="22">
        <f>MEDIAN(I8:I358)</f>
        <v>1302957454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90543920</v>
      </c>
      <c r="O3" s="3">
        <f t="shared" si="4"/>
        <v>17350</v>
      </c>
      <c r="P3" s="3">
        <f t="shared" si="4"/>
        <v>70303</v>
      </c>
      <c r="Q3" s="3">
        <f t="shared" si="4"/>
        <v>92</v>
      </c>
      <c r="R3" s="3">
        <f t="shared" si="4"/>
        <v>1644405474</v>
      </c>
      <c r="S3" s="3">
        <f t="shared" si="4"/>
        <v>5279</v>
      </c>
      <c r="T3" s="4">
        <f t="shared" si="4"/>
        <v>1644405474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90546140</v>
      </c>
      <c r="Z3" s="6">
        <f t="shared" si="5"/>
        <v>16451</v>
      </c>
      <c r="AA3" s="6">
        <f t="shared" si="5"/>
        <v>69918</v>
      </c>
      <c r="AB3" s="6">
        <f t="shared" si="5"/>
        <v>106</v>
      </c>
      <c r="AC3" s="6">
        <f t="shared" si="5"/>
        <v>1644490369</v>
      </c>
      <c r="AD3" s="6">
        <f t="shared" si="5"/>
        <v>5750</v>
      </c>
      <c r="AE3" s="7">
        <f t="shared" si="5"/>
        <v>1644490369</v>
      </c>
      <c r="AF3" s="8" t="s">
        <v>5</v>
      </c>
      <c r="AG3" s="23">
        <f t="shared" ref="AG3:AP3" si="6">MEDIAN(AG8:AG358)</f>
        <v>99.002213999999995</v>
      </c>
      <c r="AH3" s="23">
        <f t="shared" si="6"/>
        <v>100</v>
      </c>
      <c r="AI3" s="23">
        <f t="shared" si="6"/>
        <v>99.932332000000002</v>
      </c>
      <c r="AJ3" s="23">
        <f t="shared" si="6"/>
        <v>90543970</v>
      </c>
      <c r="AK3" s="23">
        <f t="shared" si="6"/>
        <v>16620</v>
      </c>
      <c r="AL3" s="23">
        <f t="shared" si="6"/>
        <v>123544</v>
      </c>
      <c r="AM3" s="23">
        <f t="shared" si="6"/>
        <v>37</v>
      </c>
      <c r="AN3" s="23">
        <f t="shared" si="6"/>
        <v>1657243101</v>
      </c>
      <c r="AO3" s="23">
        <f t="shared" si="6"/>
        <v>1945</v>
      </c>
      <c r="AP3" s="10">
        <f t="shared" si="6"/>
        <v>1657243101</v>
      </c>
      <c r="AQ3" s="24" t="s">
        <v>5</v>
      </c>
      <c r="AR3" s="25">
        <f t="shared" ref="AR3:BA3" si="7">MEDIAN(AR8:AR358)</f>
        <v>98.273062999999993</v>
      </c>
      <c r="AS3" s="25">
        <f t="shared" si="7"/>
        <v>100</v>
      </c>
      <c r="AT3" s="25">
        <f t="shared" si="7"/>
        <v>99.882883000000007</v>
      </c>
      <c r="AU3" s="25">
        <f t="shared" si="7"/>
        <v>90600700</v>
      </c>
      <c r="AV3" s="25">
        <f t="shared" si="7"/>
        <v>18828</v>
      </c>
      <c r="AW3" s="25">
        <f t="shared" si="7"/>
        <v>124088</v>
      </c>
      <c r="AX3" s="25">
        <f t="shared" si="7"/>
        <v>42</v>
      </c>
      <c r="AY3" s="25">
        <f t="shared" si="7"/>
        <v>1657295899</v>
      </c>
      <c r="AZ3" s="25">
        <f t="shared" si="7"/>
        <v>2280</v>
      </c>
      <c r="BA3" s="26">
        <f t="shared" si="7"/>
        <v>1657295899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427355.32836544031</v>
      </c>
      <c r="C4" s="36">
        <f>STDEV(C8:C358)</f>
        <v>605983483.33223462</v>
      </c>
      <c r="D4" s="17" t="s">
        <v>6</v>
      </c>
      <c r="E4" s="37">
        <f>STDEV(E8:E358)</f>
        <v>1540856.5174335127</v>
      </c>
      <c r="F4" s="38">
        <f>STDEV(F8:F358)</f>
        <v>630921167.23500419</v>
      </c>
      <c r="G4" s="20" t="s">
        <v>6</v>
      </c>
      <c r="H4" s="39">
        <f>STDEV(H8:H358)</f>
        <v>2080543.5055073951</v>
      </c>
      <c r="I4" s="40">
        <f>STDEV(I8:I358)</f>
        <v>608188527.71738696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1267778.2708097398</v>
      </c>
      <c r="O4" s="27">
        <f t="shared" si="8"/>
        <v>10293.626313889581</v>
      </c>
      <c r="P4" s="27">
        <f t="shared" si="8"/>
        <v>608.00143914303362</v>
      </c>
      <c r="Q4" s="27">
        <f t="shared" si="8"/>
        <v>220.84367019832527</v>
      </c>
      <c r="R4" s="27">
        <f t="shared" si="8"/>
        <v>1650.6567854443065</v>
      </c>
      <c r="S4" s="27">
        <f t="shared" si="8"/>
        <v>399.12900170245706</v>
      </c>
      <c r="T4" s="28">
        <f t="shared" si="8"/>
        <v>1650.6567854443065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1881376.336006613</v>
      </c>
      <c r="Z4" s="29">
        <f t="shared" si="9"/>
        <v>9778.7008898592103</v>
      </c>
      <c r="AA4" s="29">
        <f t="shared" si="9"/>
        <v>613.69652652322111</v>
      </c>
      <c r="AB4" s="29">
        <f t="shared" si="9"/>
        <v>26.857463270631754</v>
      </c>
      <c r="AC4" s="29">
        <f t="shared" si="9"/>
        <v>716.98455817867284</v>
      </c>
      <c r="AD4" s="29">
        <f t="shared" si="9"/>
        <v>1010.7672465343676</v>
      </c>
      <c r="AE4" s="30">
        <f t="shared" si="9"/>
        <v>716.98455817867284</v>
      </c>
      <c r="AF4" s="8" t="s">
        <v>6</v>
      </c>
      <c r="AG4" s="31">
        <f t="shared" ref="AG4:AP4" si="10">STDEV(AG8:AG358)</f>
        <v>1.7058472404674627</v>
      </c>
      <c r="AH4" s="31">
        <f t="shared" si="10"/>
        <v>0</v>
      </c>
      <c r="AI4" s="31">
        <f t="shared" si="10"/>
        <v>0.11568696829051268</v>
      </c>
      <c r="AJ4" s="31">
        <f t="shared" si="10"/>
        <v>1691842.043695963</v>
      </c>
      <c r="AK4" s="31">
        <f t="shared" si="10"/>
        <v>8452.6919256530346</v>
      </c>
      <c r="AL4" s="31">
        <f t="shared" si="10"/>
        <v>941.40179165610959</v>
      </c>
      <c r="AM4" s="31">
        <f t="shared" si="10"/>
        <v>1.5620499351813308</v>
      </c>
      <c r="AN4" s="31">
        <f t="shared" si="10"/>
        <v>442.23533327856092</v>
      </c>
      <c r="AO4" s="31">
        <f t="shared" si="10"/>
        <v>3065.5031397798307</v>
      </c>
      <c r="AP4" s="32">
        <f t="shared" si="10"/>
        <v>442.23533327856092</v>
      </c>
      <c r="AQ4" s="24" t="s">
        <v>6</v>
      </c>
      <c r="AR4" s="42">
        <f t="shared" ref="AR4:BA4" si="11">STDEV(AR8:AR358)</f>
        <v>2.0251828511875165</v>
      </c>
      <c r="AS4" s="42">
        <f t="shared" si="11"/>
        <v>0</v>
      </c>
      <c r="AT4" s="42">
        <f t="shared" si="11"/>
        <v>0.13734340433437883</v>
      </c>
      <c r="AU4" s="42">
        <f t="shared" si="11"/>
        <v>1958752.6386914372</v>
      </c>
      <c r="AV4" s="42">
        <f t="shared" si="11"/>
        <v>9619.9495537485363</v>
      </c>
      <c r="AW4" s="42">
        <f t="shared" si="11"/>
        <v>1555.1725820628399</v>
      </c>
      <c r="AX4" s="42">
        <f t="shared" si="11"/>
        <v>1.5684387141358127</v>
      </c>
      <c r="AY4" s="42">
        <f t="shared" si="11"/>
        <v>425.40581409598377</v>
      </c>
      <c r="AZ4" s="42">
        <f t="shared" si="11"/>
        <v>69.29629619731972</v>
      </c>
      <c r="BA4" s="43">
        <f t="shared" si="11"/>
        <v>425.40581409598377</v>
      </c>
      <c r="BD4" s="68"/>
      <c r="BE4" s="68"/>
      <c r="BF4" s="68"/>
    </row>
    <row r="5" spans="1:58" x14ac:dyDescent="0.25">
      <c r="A5" s="14" t="s">
        <v>7</v>
      </c>
      <c r="B5" s="35">
        <f>MIN(B8:B358)</f>
        <v>91317150</v>
      </c>
      <c r="C5" s="36">
        <f>MIN(C8:C358)</f>
        <v>13449153</v>
      </c>
      <c r="D5" s="17" t="s">
        <v>7</v>
      </c>
      <c r="E5" s="37">
        <f>MIN(E8:E358)</f>
        <v>90543720</v>
      </c>
      <c r="F5" s="38">
        <f>MIN(F8:F358)</f>
        <v>77792986</v>
      </c>
      <c r="G5" s="20" t="s">
        <v>7</v>
      </c>
      <c r="H5" s="39">
        <f>MIN(H8:H358)</f>
        <v>90543880</v>
      </c>
      <c r="I5" s="40">
        <f>MIN(I8:I358)</f>
        <v>77309057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90543880</v>
      </c>
      <c r="O5" s="27">
        <f t="shared" si="12"/>
        <v>656</v>
      </c>
      <c r="P5" s="27">
        <f t="shared" si="12"/>
        <v>69240</v>
      </c>
      <c r="Q5" s="27">
        <f t="shared" si="12"/>
        <v>69</v>
      </c>
      <c r="R5" s="27">
        <f t="shared" si="12"/>
        <v>1644402055</v>
      </c>
      <c r="S5" s="27">
        <f t="shared" si="12"/>
        <v>4762</v>
      </c>
      <c r="T5" s="28">
        <f t="shared" si="12"/>
        <v>1644402055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90543880</v>
      </c>
      <c r="AA5" s="29">
        <f t="shared" si="13"/>
        <v>69545</v>
      </c>
      <c r="AB5" s="29">
        <f t="shared" si="13"/>
        <v>77</v>
      </c>
      <c r="AC5" s="29">
        <f t="shared" si="13"/>
        <v>1644489164</v>
      </c>
      <c r="AD5" s="29">
        <f t="shared" si="13"/>
        <v>4713</v>
      </c>
      <c r="AE5" s="30">
        <f t="shared" si="13"/>
        <v>1644489164</v>
      </c>
      <c r="AF5" s="8" t="s">
        <v>7</v>
      </c>
      <c r="AG5" s="31">
        <f>MIN(AG8:AG358)</f>
        <v>92.575646000000006</v>
      </c>
      <c r="AH5" s="31">
        <f>MIN(AH8:AH358)</f>
        <v>100</v>
      </c>
      <c r="AI5" s="31">
        <f>MIN(AI8:AI358)</f>
        <v>99.496495999999993</v>
      </c>
      <c r="AJ5" s="31">
        <f>MIN(AJ8:AJ358)</f>
        <v>89422220</v>
      </c>
      <c r="AL5" s="31">
        <f>MIN(AL8:AL358)</f>
        <v>121732</v>
      </c>
      <c r="AM5" s="31">
        <f>MIN(AM8:AM358)</f>
        <v>34</v>
      </c>
      <c r="AN5" s="31">
        <f>MIN(AN8:AN358)</f>
        <v>1657242182</v>
      </c>
      <c r="AO5" s="31">
        <f>MIN(AO8:AO358)</f>
        <v>1772</v>
      </c>
      <c r="AP5" s="32">
        <f>MIN(AP8:AP358)</f>
        <v>1657242182</v>
      </c>
      <c r="AQ5" s="24" t="s">
        <v>7</v>
      </c>
      <c r="AR5" s="42">
        <f>MIN(AR8:AR358)</f>
        <v>92.183025999999998</v>
      </c>
      <c r="AS5" s="42">
        <f>MIN(AS8:AS358)</f>
        <v>100</v>
      </c>
      <c r="AT5" s="42">
        <f>MIN(AT8:AT358)</f>
        <v>99.46987</v>
      </c>
      <c r="AU5" s="42">
        <f>MIN(AU8:AU358)</f>
        <v>90543880</v>
      </c>
      <c r="AW5" s="42">
        <f>MIN(AW8:AW358)</f>
        <v>120892</v>
      </c>
      <c r="AX5" s="42">
        <f>MIN(AX8:AX358)</f>
        <v>37</v>
      </c>
      <c r="AY5" s="42">
        <f>MIN(AY8:AY358)</f>
        <v>1657295260</v>
      </c>
      <c r="AZ5" s="42">
        <f>MIN(AZ8:AZ358)</f>
        <v>2035</v>
      </c>
      <c r="BA5" s="43">
        <f>MIN(BA8:BA358)</f>
        <v>1657295260</v>
      </c>
      <c r="BD5" s="68"/>
      <c r="BE5" s="68"/>
      <c r="BF5" s="68"/>
    </row>
    <row r="6" spans="1:58" x14ac:dyDescent="0.25">
      <c r="A6" s="14" t="s">
        <v>8</v>
      </c>
      <c r="B6" s="35">
        <f>MAX(B8:B358)</f>
        <v>93218800</v>
      </c>
      <c r="C6" s="36">
        <f>MAX(C8:C358)</f>
        <v>2082933792</v>
      </c>
      <c r="D6" s="17" t="s">
        <v>8</v>
      </c>
      <c r="E6" s="37">
        <f>MAX(E8:E358)</f>
        <v>94880530</v>
      </c>
      <c r="F6" s="38">
        <f>MAX(F8:F358)</f>
        <v>2131106002</v>
      </c>
      <c r="G6" s="20" t="s">
        <v>8</v>
      </c>
      <c r="H6" s="39">
        <f>MAX(H8:H358)</f>
        <v>95054870</v>
      </c>
      <c r="I6" s="40">
        <f>MAX(I8:I358)</f>
        <v>2114053110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94531180</v>
      </c>
      <c r="O6" s="27">
        <f t="shared" si="14"/>
        <v>31625</v>
      </c>
      <c r="P6" s="27">
        <f t="shared" si="14"/>
        <v>71588</v>
      </c>
      <c r="Q6" s="27">
        <f t="shared" si="14"/>
        <v>638</v>
      </c>
      <c r="R6" s="27">
        <f t="shared" si="14"/>
        <v>1644406462</v>
      </c>
      <c r="S6" s="27">
        <f t="shared" si="14"/>
        <v>6138</v>
      </c>
      <c r="T6" s="28">
        <f t="shared" si="14"/>
        <v>1644406462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94980860</v>
      </c>
      <c r="AA6" s="29">
        <f t="shared" si="15"/>
        <v>72263</v>
      </c>
      <c r="AB6" s="29">
        <f t="shared" si="15"/>
        <v>172</v>
      </c>
      <c r="AC6" s="29">
        <f t="shared" si="15"/>
        <v>1644491510</v>
      </c>
      <c r="AD6" s="29">
        <f t="shared" si="15"/>
        <v>8931</v>
      </c>
      <c r="AE6" s="30">
        <f t="shared" si="15"/>
        <v>1644491510</v>
      </c>
      <c r="AF6" s="8" t="s">
        <v>8</v>
      </c>
      <c r="AG6" s="31">
        <f>MAX(AG8:AG358)</f>
        <v>99.805166</v>
      </c>
      <c r="AH6" s="31">
        <f>MAX(AH8:AH358)</f>
        <v>100</v>
      </c>
      <c r="AI6" s="31">
        <f>MAX(AI8:AI358)</f>
        <v>99.986787000000007</v>
      </c>
      <c r="AJ6" s="31">
        <f>MAX(AJ8:AJ358)</f>
        <v>94782060</v>
      </c>
      <c r="AL6" s="31">
        <f>MAX(AL8:AL358)</f>
        <v>125932</v>
      </c>
      <c r="AM6" s="31">
        <f>MAX(AM8:AM358)</f>
        <v>41</v>
      </c>
      <c r="AN6" s="31">
        <f>MAX(AN8:AN358)</f>
        <v>1657243553</v>
      </c>
      <c r="AO6" s="31">
        <f>MAX(AO8:AO358)</f>
        <v>17256</v>
      </c>
      <c r="AP6" s="32">
        <f>MAX(AP8:AP358)</f>
        <v>1657243553</v>
      </c>
      <c r="AQ6" s="24" t="s">
        <v>8</v>
      </c>
      <c r="AR6" s="42">
        <f>MAX(AR8:AR358)</f>
        <v>99.442065999999997</v>
      </c>
      <c r="AS6" s="42">
        <f>MAX(AS8:AS358)</f>
        <v>100</v>
      </c>
      <c r="AT6" s="42">
        <f>MAX(AT8:AT358)</f>
        <v>99.962162000000006</v>
      </c>
      <c r="AU6" s="42">
        <f>MAX(AU8:AU358)</f>
        <v>95322800</v>
      </c>
      <c r="AW6" s="42">
        <f>MAX(AW8:AW358)</f>
        <v>126932</v>
      </c>
      <c r="AX6" s="42">
        <f>MAX(AX8:AX358)</f>
        <v>44</v>
      </c>
      <c r="AY6" s="42">
        <f>MAX(AY8:AY358)</f>
        <v>1657296450</v>
      </c>
      <c r="AZ6" s="42">
        <f>MAX(AZ8:AZ358)</f>
        <v>2384</v>
      </c>
      <c r="BA6" s="43">
        <f>MAX(BA8:BA358)</f>
        <v>1657296450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93090740</v>
      </c>
      <c r="C8" s="36">
        <v>1667188335</v>
      </c>
      <c r="E8" s="65">
        <v>90543890</v>
      </c>
      <c r="F8" s="38">
        <v>1601254168</v>
      </c>
      <c r="H8" s="66">
        <v>94290350</v>
      </c>
      <c r="I8" s="40">
        <v>1333935884</v>
      </c>
      <c r="K8" s="27">
        <v>100</v>
      </c>
      <c r="L8" s="27">
        <v>100</v>
      </c>
      <c r="M8" s="27">
        <v>100</v>
      </c>
      <c r="N8" s="61">
        <v>90545730</v>
      </c>
      <c r="O8" s="61">
        <v>1245</v>
      </c>
      <c r="P8" s="27">
        <v>70635</v>
      </c>
      <c r="Q8" s="27">
        <v>634</v>
      </c>
      <c r="R8" s="27">
        <v>1644402055</v>
      </c>
      <c r="S8" s="27">
        <v>5619</v>
      </c>
      <c r="T8" s="28">
        <v>1644402055</v>
      </c>
      <c r="V8" s="29">
        <v>100</v>
      </c>
      <c r="W8" s="29">
        <v>100</v>
      </c>
      <c r="X8" s="29">
        <v>100</v>
      </c>
      <c r="Y8" s="62">
        <v>94875320</v>
      </c>
      <c r="Z8" s="62">
        <v>11392</v>
      </c>
      <c r="AA8" s="29">
        <v>69909</v>
      </c>
      <c r="AB8" s="29">
        <v>130</v>
      </c>
      <c r="AC8" s="29">
        <v>1644489164</v>
      </c>
      <c r="AD8" s="29">
        <v>5763</v>
      </c>
      <c r="AE8" s="30">
        <v>1644489164</v>
      </c>
      <c r="AG8" s="31">
        <v>99.492250999999996</v>
      </c>
      <c r="AH8" s="31">
        <v>100</v>
      </c>
      <c r="AI8" s="31">
        <v>99.965565999999995</v>
      </c>
      <c r="AJ8" s="41">
        <v>90543970</v>
      </c>
      <c r="AK8" s="41">
        <v>31085</v>
      </c>
      <c r="AL8" s="31">
        <v>123820</v>
      </c>
      <c r="AM8" s="31">
        <v>37</v>
      </c>
      <c r="AN8" s="31">
        <v>1657242182</v>
      </c>
      <c r="AO8" s="31">
        <v>1913</v>
      </c>
      <c r="AP8" s="32">
        <v>1657242182</v>
      </c>
      <c r="AR8" s="42">
        <v>92.183025999999998</v>
      </c>
      <c r="AS8" s="42">
        <v>100</v>
      </c>
      <c r="AT8" s="42">
        <v>99.46987</v>
      </c>
      <c r="AU8" s="67">
        <v>94545980</v>
      </c>
      <c r="AV8" s="67">
        <v>5726</v>
      </c>
      <c r="AW8" s="42">
        <v>124944</v>
      </c>
      <c r="AX8" s="42">
        <v>41</v>
      </c>
      <c r="AY8" s="42">
        <v>1657295260</v>
      </c>
      <c r="AZ8" s="42">
        <v>2035</v>
      </c>
      <c r="BA8" s="43">
        <v>1657295260</v>
      </c>
    </row>
    <row r="9" spans="1:58" x14ac:dyDescent="0.25">
      <c r="B9" s="64">
        <v>92965620</v>
      </c>
      <c r="C9" s="36">
        <v>205695334</v>
      </c>
      <c r="E9" s="65">
        <v>90543890</v>
      </c>
      <c r="F9" s="38">
        <v>868943130</v>
      </c>
      <c r="H9" s="66">
        <v>94773150</v>
      </c>
      <c r="I9" s="40">
        <v>2099441327</v>
      </c>
      <c r="K9" s="27">
        <v>100</v>
      </c>
      <c r="L9" s="27">
        <v>100</v>
      </c>
      <c r="M9" s="27">
        <v>100</v>
      </c>
      <c r="N9" s="61">
        <v>90543910</v>
      </c>
      <c r="O9" s="61">
        <v>16837</v>
      </c>
      <c r="P9" s="27">
        <v>71588</v>
      </c>
      <c r="Q9" s="27">
        <v>638</v>
      </c>
      <c r="R9" s="27">
        <v>1644402060</v>
      </c>
      <c r="S9" s="27">
        <v>5279</v>
      </c>
      <c r="T9" s="28">
        <v>1644402060</v>
      </c>
      <c r="V9" s="29">
        <v>100</v>
      </c>
      <c r="W9" s="29">
        <v>100</v>
      </c>
      <c r="X9" s="29">
        <v>100</v>
      </c>
      <c r="Y9" s="62">
        <v>90594950</v>
      </c>
      <c r="Z9" s="62">
        <v>29950</v>
      </c>
      <c r="AA9" s="29">
        <v>69818</v>
      </c>
      <c r="AB9" s="29">
        <v>97</v>
      </c>
      <c r="AC9" s="29">
        <v>1644489294</v>
      </c>
      <c r="AD9" s="29">
        <v>4713</v>
      </c>
      <c r="AE9" s="30">
        <v>1644489294</v>
      </c>
      <c r="AG9" s="31">
        <v>94.890037000000007</v>
      </c>
      <c r="AH9" s="31">
        <v>100</v>
      </c>
      <c r="AI9" s="31">
        <v>99.653452999999999</v>
      </c>
      <c r="AJ9" s="41">
        <v>90543860</v>
      </c>
      <c r="AK9" s="31">
        <v>16125</v>
      </c>
      <c r="AL9" s="41">
        <v>123704</v>
      </c>
      <c r="AM9" s="41">
        <v>36</v>
      </c>
      <c r="AN9" s="31">
        <v>1657242224</v>
      </c>
      <c r="AO9" s="31">
        <v>1887</v>
      </c>
      <c r="AP9" s="31">
        <v>1657242224</v>
      </c>
      <c r="AR9" s="42">
        <v>95.701845000000006</v>
      </c>
      <c r="AS9" s="42">
        <v>100</v>
      </c>
      <c r="AT9" s="42">
        <v>99.708509000000006</v>
      </c>
      <c r="AU9" s="67">
        <v>90602000</v>
      </c>
      <c r="AV9" s="67">
        <v>26955</v>
      </c>
      <c r="AW9" s="42">
        <v>124588</v>
      </c>
      <c r="AX9" s="42">
        <v>42</v>
      </c>
      <c r="AY9" s="42">
        <v>1657295290</v>
      </c>
      <c r="AZ9" s="42">
        <v>2289</v>
      </c>
      <c r="BA9" s="43">
        <v>1657295290</v>
      </c>
    </row>
    <row r="10" spans="1:58" x14ac:dyDescent="0.25">
      <c r="B10" s="64">
        <v>91317150</v>
      </c>
      <c r="C10" s="36">
        <v>704414226</v>
      </c>
      <c r="E10" s="65">
        <v>90598550</v>
      </c>
      <c r="F10" s="38">
        <v>681791617</v>
      </c>
      <c r="H10" s="66">
        <v>94761440</v>
      </c>
      <c r="I10" s="40">
        <v>496149689</v>
      </c>
      <c r="K10" s="27">
        <v>100</v>
      </c>
      <c r="L10" s="27">
        <v>100</v>
      </c>
      <c r="M10" s="27">
        <v>100</v>
      </c>
      <c r="N10" s="61">
        <v>90596140</v>
      </c>
      <c r="O10" s="61">
        <v>759</v>
      </c>
      <c r="P10" s="27">
        <v>70695</v>
      </c>
      <c r="Q10" s="27">
        <v>599</v>
      </c>
      <c r="R10" s="27">
        <v>1644402113</v>
      </c>
      <c r="S10" s="27">
        <v>5749</v>
      </c>
      <c r="T10" s="28">
        <v>1644402113</v>
      </c>
      <c r="V10" s="29">
        <v>100</v>
      </c>
      <c r="W10" s="29">
        <v>100</v>
      </c>
      <c r="X10" s="29">
        <v>100</v>
      </c>
      <c r="Y10" s="62">
        <v>90543880</v>
      </c>
      <c r="Z10" s="62">
        <v>30229</v>
      </c>
      <c r="AA10" s="29">
        <v>69943</v>
      </c>
      <c r="AB10" s="29">
        <v>141</v>
      </c>
      <c r="AC10" s="29">
        <v>1644489605</v>
      </c>
      <c r="AD10" s="29">
        <v>5750</v>
      </c>
      <c r="AE10" s="30">
        <v>1644489605</v>
      </c>
      <c r="AG10" s="31">
        <v>99.347600999999997</v>
      </c>
      <c r="AH10" s="31">
        <v>100</v>
      </c>
      <c r="AI10" s="31">
        <v>99.955755999999994</v>
      </c>
      <c r="AJ10" s="41">
        <v>94699050</v>
      </c>
      <c r="AK10" s="41">
        <v>18980</v>
      </c>
      <c r="AL10" s="31">
        <v>124824</v>
      </c>
      <c r="AM10" s="31">
        <v>39</v>
      </c>
      <c r="AN10" s="31">
        <v>1657242283</v>
      </c>
      <c r="AO10" s="31">
        <v>1957</v>
      </c>
      <c r="AP10" s="32">
        <v>1657242283</v>
      </c>
      <c r="AR10" s="42">
        <v>97.225092000000004</v>
      </c>
      <c r="AS10" s="42">
        <v>100</v>
      </c>
      <c r="AT10" s="42">
        <v>99.811812000000003</v>
      </c>
      <c r="AU10" s="67">
        <v>90543920</v>
      </c>
      <c r="AV10" s="67">
        <v>26007</v>
      </c>
      <c r="AW10" s="42">
        <v>125216</v>
      </c>
      <c r="AX10" s="42">
        <v>40</v>
      </c>
      <c r="AY10" s="42">
        <v>1657295298</v>
      </c>
      <c r="AZ10" s="42">
        <v>2207</v>
      </c>
      <c r="BA10" s="43">
        <v>1657295298</v>
      </c>
    </row>
    <row r="11" spans="1:58" x14ac:dyDescent="0.25">
      <c r="B11" s="64">
        <v>92757630</v>
      </c>
      <c r="C11" s="36">
        <v>13449153</v>
      </c>
      <c r="E11" s="65">
        <v>94635150</v>
      </c>
      <c r="F11" s="38">
        <v>2098396361</v>
      </c>
      <c r="H11" s="66">
        <v>90543920</v>
      </c>
      <c r="I11" s="40">
        <v>205209697</v>
      </c>
      <c r="K11" s="27">
        <v>100</v>
      </c>
      <c r="L11" s="27">
        <v>100</v>
      </c>
      <c r="M11" s="27">
        <v>100</v>
      </c>
      <c r="N11" s="61">
        <v>90543920</v>
      </c>
      <c r="O11" s="61">
        <v>31625</v>
      </c>
      <c r="P11" s="27">
        <v>70727</v>
      </c>
      <c r="Q11" s="27">
        <v>601</v>
      </c>
      <c r="R11" s="27">
        <v>1644402118</v>
      </c>
      <c r="S11" s="27">
        <v>5642</v>
      </c>
      <c r="T11" s="28">
        <v>1644402118</v>
      </c>
      <c r="V11" s="29">
        <v>100</v>
      </c>
      <c r="W11" s="29">
        <v>100</v>
      </c>
      <c r="X11" s="29">
        <v>100</v>
      </c>
      <c r="Y11" s="62">
        <v>90543900</v>
      </c>
      <c r="Z11" s="62">
        <v>32493</v>
      </c>
      <c r="AA11" s="29">
        <v>70147</v>
      </c>
      <c r="AB11" s="29">
        <v>106</v>
      </c>
      <c r="AC11" s="29">
        <v>1644489609</v>
      </c>
      <c r="AD11" s="29">
        <v>6231</v>
      </c>
      <c r="AE11" s="30">
        <v>1644489609</v>
      </c>
      <c r="AG11" s="31">
        <v>99.002213999999995</v>
      </c>
      <c r="AH11" s="31">
        <v>100</v>
      </c>
      <c r="AI11" s="31">
        <v>99.932332000000002</v>
      </c>
      <c r="AJ11" s="41">
        <v>90543890</v>
      </c>
      <c r="AK11" s="41">
        <v>2420</v>
      </c>
      <c r="AL11" s="31">
        <v>123052</v>
      </c>
      <c r="AM11" s="31">
        <v>36</v>
      </c>
      <c r="AN11" s="31">
        <v>1657242310</v>
      </c>
      <c r="AO11" s="31">
        <v>1947</v>
      </c>
      <c r="AP11" s="32">
        <v>1657242310</v>
      </c>
      <c r="AR11" s="42">
        <v>98.981549999999999</v>
      </c>
      <c r="AS11" s="42">
        <v>100</v>
      </c>
      <c r="AT11" s="42">
        <v>99.930931000000001</v>
      </c>
      <c r="AU11" s="67">
        <v>94676250</v>
      </c>
      <c r="AV11" s="67">
        <v>16553</v>
      </c>
      <c r="AW11" s="42">
        <v>123472</v>
      </c>
      <c r="AX11" s="42">
        <v>42</v>
      </c>
      <c r="AY11" s="42">
        <v>1657295344</v>
      </c>
      <c r="AZ11" s="42">
        <v>2191</v>
      </c>
      <c r="BA11" s="43">
        <v>1657295344</v>
      </c>
    </row>
    <row r="12" spans="1:58" x14ac:dyDescent="0.25">
      <c r="B12" s="64">
        <v>92757690</v>
      </c>
      <c r="C12" s="36">
        <v>1118595836</v>
      </c>
      <c r="E12" s="65">
        <v>90600250</v>
      </c>
      <c r="F12" s="38">
        <v>1041936587</v>
      </c>
      <c r="H12" s="66">
        <v>90543880</v>
      </c>
      <c r="I12" s="40">
        <v>1161775332</v>
      </c>
      <c r="K12" s="27">
        <v>100</v>
      </c>
      <c r="L12" s="27">
        <v>100</v>
      </c>
      <c r="M12" s="27">
        <v>100</v>
      </c>
      <c r="N12" s="61">
        <v>90543900</v>
      </c>
      <c r="O12" s="61">
        <v>21692</v>
      </c>
      <c r="P12" s="27">
        <v>70414</v>
      </c>
      <c r="Q12" s="27">
        <v>555</v>
      </c>
      <c r="R12" s="27">
        <v>1644402171</v>
      </c>
      <c r="S12" s="27">
        <v>5687</v>
      </c>
      <c r="T12" s="28">
        <v>1644402171</v>
      </c>
      <c r="V12" s="29">
        <v>100</v>
      </c>
      <c r="W12" s="29">
        <v>100</v>
      </c>
      <c r="X12" s="29">
        <v>100</v>
      </c>
      <c r="Y12" s="62">
        <v>90597400</v>
      </c>
      <c r="Z12" s="62">
        <v>16858</v>
      </c>
      <c r="AA12" s="29">
        <v>70415</v>
      </c>
      <c r="AB12" s="29">
        <v>105</v>
      </c>
      <c r="AC12" s="29">
        <v>1644489739</v>
      </c>
      <c r="AD12" s="29">
        <v>5090</v>
      </c>
      <c r="AE12" s="30">
        <v>1644489739</v>
      </c>
      <c r="AG12" s="31">
        <v>98.712914999999995</v>
      </c>
      <c r="AH12" s="31">
        <v>100</v>
      </c>
      <c r="AI12" s="31">
        <v>99.912712999999997</v>
      </c>
      <c r="AJ12" s="41">
        <v>94496250</v>
      </c>
      <c r="AK12" s="41">
        <v>24865</v>
      </c>
      <c r="AL12" s="31">
        <v>124040</v>
      </c>
      <c r="AM12" s="31">
        <v>36</v>
      </c>
      <c r="AN12" s="31">
        <v>1657242543</v>
      </c>
      <c r="AO12" s="31">
        <v>2002</v>
      </c>
      <c r="AP12" s="32">
        <v>1657242543</v>
      </c>
      <c r="AR12" s="42">
        <v>99.140958999999995</v>
      </c>
      <c r="AS12" s="42">
        <v>100</v>
      </c>
      <c r="AT12" s="42">
        <v>99.941742000000005</v>
      </c>
      <c r="AU12" s="67">
        <v>90543880</v>
      </c>
      <c r="AV12" s="67">
        <v>21229</v>
      </c>
      <c r="AW12" s="42">
        <v>122992</v>
      </c>
      <c r="AX12" s="42">
        <v>43</v>
      </c>
      <c r="AY12" s="42">
        <v>1657295406</v>
      </c>
      <c r="AZ12" s="42">
        <v>2240</v>
      </c>
      <c r="BA12" s="43">
        <v>1657295406</v>
      </c>
    </row>
    <row r="13" spans="1:58" x14ac:dyDescent="0.25">
      <c r="B13" s="64">
        <v>92299740</v>
      </c>
      <c r="C13" s="36">
        <v>846931607</v>
      </c>
      <c r="E13" s="65">
        <v>94659990</v>
      </c>
      <c r="F13" s="38">
        <v>241931664</v>
      </c>
      <c r="H13" s="66">
        <v>90606410</v>
      </c>
      <c r="I13" s="40">
        <v>1302957454</v>
      </c>
      <c r="K13" s="27">
        <v>100</v>
      </c>
      <c r="L13" s="27">
        <v>100</v>
      </c>
      <c r="M13" s="27">
        <v>100</v>
      </c>
      <c r="N13" s="61">
        <v>90546100</v>
      </c>
      <c r="O13" s="61">
        <v>18039</v>
      </c>
      <c r="P13" s="27">
        <v>71289</v>
      </c>
      <c r="Q13" s="27">
        <v>511</v>
      </c>
      <c r="R13" s="27">
        <v>1644402225</v>
      </c>
      <c r="S13" s="27">
        <v>6130</v>
      </c>
      <c r="T13" s="28">
        <v>1644402225</v>
      </c>
      <c r="V13" s="29">
        <v>100</v>
      </c>
      <c r="W13" s="29">
        <v>100</v>
      </c>
      <c r="X13" s="29">
        <v>100</v>
      </c>
      <c r="Y13" s="62">
        <v>90543910</v>
      </c>
      <c r="Z13" s="62">
        <v>21328</v>
      </c>
      <c r="AA13" s="29">
        <v>70137</v>
      </c>
      <c r="AB13" s="29">
        <v>96</v>
      </c>
      <c r="AC13" s="29">
        <v>1644489756</v>
      </c>
      <c r="AD13" s="29">
        <v>6216</v>
      </c>
      <c r="AE13" s="30">
        <v>1644489756</v>
      </c>
      <c r="AG13" s="31">
        <v>99.135054999999994</v>
      </c>
      <c r="AH13" s="31">
        <v>100</v>
      </c>
      <c r="AI13" s="31">
        <v>99.941340999999994</v>
      </c>
      <c r="AJ13" s="41">
        <v>90602660</v>
      </c>
      <c r="AK13" s="31">
        <v>30569</v>
      </c>
      <c r="AL13" s="41">
        <v>123608</v>
      </c>
      <c r="AM13" s="41">
        <v>36</v>
      </c>
      <c r="AN13" s="31">
        <v>1657242564</v>
      </c>
      <c r="AO13" s="31">
        <v>1908</v>
      </c>
      <c r="AP13" s="31">
        <v>1657242564</v>
      </c>
      <c r="AR13" s="42">
        <v>99.415497999999999</v>
      </c>
      <c r="AS13" s="42">
        <v>100</v>
      </c>
      <c r="AT13" s="42">
        <v>99.960359999999994</v>
      </c>
      <c r="AU13" s="67">
        <v>94362390</v>
      </c>
      <c r="AV13" s="67">
        <v>1130</v>
      </c>
      <c r="AW13" s="42">
        <v>125720</v>
      </c>
      <c r="AX13" s="42">
        <v>44</v>
      </c>
      <c r="AY13" s="42">
        <v>1657295439</v>
      </c>
      <c r="AZ13" s="42">
        <v>2225</v>
      </c>
      <c r="BA13" s="43">
        <v>1657295439</v>
      </c>
    </row>
    <row r="14" spans="1:58" x14ac:dyDescent="0.25">
      <c r="B14" s="64">
        <v>92947210</v>
      </c>
      <c r="C14" s="36">
        <v>473258851</v>
      </c>
      <c r="E14" s="65">
        <v>90546060</v>
      </c>
      <c r="F14" s="38">
        <v>1327731089</v>
      </c>
      <c r="H14" s="66">
        <v>90546150</v>
      </c>
      <c r="I14" s="40">
        <v>824917261</v>
      </c>
      <c r="K14" s="27">
        <v>100</v>
      </c>
      <c r="L14" s="27">
        <v>100</v>
      </c>
      <c r="M14" s="27">
        <v>100</v>
      </c>
      <c r="N14" s="61">
        <v>90543880</v>
      </c>
      <c r="O14" s="61">
        <v>7148</v>
      </c>
      <c r="P14" s="27">
        <v>69240</v>
      </c>
      <c r="Q14" s="27">
        <v>84</v>
      </c>
      <c r="R14" s="27">
        <v>1644404897</v>
      </c>
      <c r="S14" s="27">
        <v>5272</v>
      </c>
      <c r="T14" s="28">
        <v>1644404897</v>
      </c>
      <c r="V14" s="29">
        <v>100</v>
      </c>
      <c r="W14" s="29">
        <v>100</v>
      </c>
      <c r="X14" s="29">
        <v>100</v>
      </c>
      <c r="Y14" s="62">
        <v>94523630</v>
      </c>
      <c r="Z14" s="62">
        <v>2991</v>
      </c>
      <c r="AA14" s="29">
        <v>71006</v>
      </c>
      <c r="AB14" s="29">
        <v>77</v>
      </c>
      <c r="AC14" s="29">
        <v>1644489825</v>
      </c>
      <c r="AD14" s="29">
        <v>4969</v>
      </c>
      <c r="AE14" s="30">
        <v>1644489825</v>
      </c>
      <c r="AG14" s="31">
        <v>94.969741999999997</v>
      </c>
      <c r="AH14" s="31">
        <v>100</v>
      </c>
      <c r="AI14" s="31">
        <v>99.658859000000007</v>
      </c>
      <c r="AJ14" s="41">
        <v>90543900</v>
      </c>
      <c r="AK14" s="31">
        <v>11450</v>
      </c>
      <c r="AL14" s="41">
        <v>121732</v>
      </c>
      <c r="AM14" s="41">
        <v>34</v>
      </c>
      <c r="AN14" s="31">
        <v>1657242588</v>
      </c>
      <c r="AO14" s="31">
        <v>1979</v>
      </c>
      <c r="AP14" s="31">
        <v>1657242588</v>
      </c>
      <c r="AR14" s="42">
        <v>98.771956000000003</v>
      </c>
      <c r="AS14" s="42">
        <v>100</v>
      </c>
      <c r="AT14" s="42">
        <v>99.916717000000006</v>
      </c>
      <c r="AU14" s="67">
        <v>90543880</v>
      </c>
      <c r="AV14" s="67">
        <v>30017</v>
      </c>
      <c r="AW14" s="42">
        <v>124088</v>
      </c>
      <c r="AX14" s="42">
        <v>37</v>
      </c>
      <c r="AY14" s="42">
        <v>1657295472</v>
      </c>
      <c r="AZ14" s="42">
        <v>2243</v>
      </c>
      <c r="BA14" s="43">
        <v>1657295472</v>
      </c>
    </row>
    <row r="15" spans="1:58" x14ac:dyDescent="0.25">
      <c r="B15" s="64">
        <v>93099960</v>
      </c>
      <c r="C15" s="36">
        <v>1283256768</v>
      </c>
      <c r="E15" s="65">
        <v>94880530</v>
      </c>
      <c r="F15" s="38">
        <v>1220876671</v>
      </c>
      <c r="H15" s="66">
        <v>94922900</v>
      </c>
      <c r="I15" s="40">
        <v>1373607922</v>
      </c>
      <c r="K15" s="27">
        <v>100</v>
      </c>
      <c r="L15" s="27">
        <v>100</v>
      </c>
      <c r="M15" s="27">
        <v>100</v>
      </c>
      <c r="N15" s="61">
        <v>90543890</v>
      </c>
      <c r="O15" s="61">
        <v>656</v>
      </c>
      <c r="P15" s="27">
        <v>70773</v>
      </c>
      <c r="Q15" s="27">
        <v>72</v>
      </c>
      <c r="R15" s="27">
        <v>1644404954</v>
      </c>
      <c r="S15" s="27">
        <v>4781</v>
      </c>
      <c r="T15" s="28">
        <v>1644404954</v>
      </c>
      <c r="V15" s="29">
        <v>100</v>
      </c>
      <c r="W15" s="29">
        <v>100</v>
      </c>
      <c r="X15" s="29">
        <v>100</v>
      </c>
      <c r="Y15" s="62">
        <v>90546140</v>
      </c>
      <c r="Z15" s="62">
        <v>31693</v>
      </c>
      <c r="AA15" s="29">
        <v>70342</v>
      </c>
      <c r="AB15" s="29">
        <v>105</v>
      </c>
      <c r="AC15" s="29">
        <v>1644490003</v>
      </c>
      <c r="AD15" s="29">
        <v>4821</v>
      </c>
      <c r="AE15" s="30">
        <v>1644490003</v>
      </c>
      <c r="AG15" s="31">
        <v>92.575646000000006</v>
      </c>
      <c r="AH15" s="31">
        <v>100</v>
      </c>
      <c r="AI15" s="31">
        <v>99.496495999999993</v>
      </c>
      <c r="AJ15" s="41">
        <v>94498230</v>
      </c>
      <c r="AK15" s="41">
        <v>1797</v>
      </c>
      <c r="AL15" s="31">
        <v>125932</v>
      </c>
      <c r="AM15" s="31">
        <v>37</v>
      </c>
      <c r="AN15" s="31">
        <v>1657242696</v>
      </c>
      <c r="AO15" s="31">
        <v>1772</v>
      </c>
      <c r="AP15" s="32">
        <v>1657242696</v>
      </c>
      <c r="AR15" s="42">
        <v>94.875276999999997</v>
      </c>
      <c r="AS15" s="42">
        <v>100</v>
      </c>
      <c r="AT15" s="42">
        <v>99.652451999999997</v>
      </c>
      <c r="AU15" s="67">
        <v>94460810</v>
      </c>
      <c r="AV15" s="67">
        <v>6435</v>
      </c>
      <c r="AW15" s="42">
        <v>124008</v>
      </c>
      <c r="AX15" s="42">
        <v>40</v>
      </c>
      <c r="AY15" s="42">
        <v>1657295477</v>
      </c>
      <c r="AZ15" s="42">
        <v>2142</v>
      </c>
      <c r="BA15" s="43">
        <v>1657295477</v>
      </c>
    </row>
    <row r="16" spans="1:58" x14ac:dyDescent="0.25">
      <c r="B16" s="64">
        <v>92451850</v>
      </c>
      <c r="C16" s="36">
        <v>1278114228</v>
      </c>
      <c r="E16" s="65">
        <v>90543910</v>
      </c>
      <c r="F16" s="38">
        <v>77792986</v>
      </c>
      <c r="H16" s="66">
        <v>90546050</v>
      </c>
      <c r="I16" s="40">
        <v>1676582805</v>
      </c>
      <c r="K16" s="27">
        <v>100</v>
      </c>
      <c r="L16" s="27">
        <v>100</v>
      </c>
      <c r="M16" s="27">
        <v>100</v>
      </c>
      <c r="N16" s="61">
        <v>90597080</v>
      </c>
      <c r="O16" s="61">
        <v>19449</v>
      </c>
      <c r="P16" s="27">
        <v>69998</v>
      </c>
      <c r="Q16" s="27">
        <v>75</v>
      </c>
      <c r="R16" s="27">
        <v>1644404984</v>
      </c>
      <c r="S16" s="27">
        <v>5492</v>
      </c>
      <c r="T16" s="28">
        <v>1644404984</v>
      </c>
      <c r="V16" s="29">
        <v>100</v>
      </c>
      <c r="W16" s="29">
        <v>100</v>
      </c>
      <c r="X16" s="29">
        <v>100</v>
      </c>
      <c r="Y16" s="62">
        <v>94496640</v>
      </c>
      <c r="Z16" s="62">
        <v>25119</v>
      </c>
      <c r="AA16" s="29">
        <v>69834</v>
      </c>
      <c r="AB16" s="29">
        <v>95</v>
      </c>
      <c r="AC16" s="29">
        <v>1644490048</v>
      </c>
      <c r="AD16" s="29">
        <v>5695</v>
      </c>
      <c r="AE16" s="30">
        <v>1644490048</v>
      </c>
      <c r="AG16" s="31">
        <v>99.344649000000004</v>
      </c>
      <c r="AH16" s="31">
        <v>100</v>
      </c>
      <c r="AI16" s="31">
        <v>99.955556000000001</v>
      </c>
      <c r="AJ16" s="41">
        <v>90543880</v>
      </c>
      <c r="AK16" s="41">
        <v>9757</v>
      </c>
      <c r="AL16" s="31">
        <v>124164</v>
      </c>
      <c r="AM16" s="31">
        <v>36</v>
      </c>
      <c r="AN16" s="31">
        <v>1657242711</v>
      </c>
      <c r="AO16" s="31">
        <v>1968</v>
      </c>
      <c r="AP16" s="32">
        <v>1657242711</v>
      </c>
      <c r="AR16" s="42">
        <v>98.385239999999996</v>
      </c>
      <c r="AS16" s="42">
        <v>100</v>
      </c>
      <c r="AT16" s="42">
        <v>99.89049</v>
      </c>
      <c r="AU16" s="67">
        <v>95322800</v>
      </c>
      <c r="AV16" s="67">
        <v>21915</v>
      </c>
      <c r="AW16" s="42">
        <v>123940</v>
      </c>
      <c r="AX16" s="42">
        <v>40</v>
      </c>
      <c r="AY16" s="42">
        <v>1657295505</v>
      </c>
      <c r="AZ16" s="42">
        <v>2244</v>
      </c>
      <c r="BA16" s="43">
        <v>1657295505</v>
      </c>
    </row>
    <row r="17" spans="2:53" x14ac:dyDescent="0.25">
      <c r="B17" s="64">
        <v>92458750</v>
      </c>
      <c r="C17" s="36">
        <v>114054612</v>
      </c>
      <c r="E17" s="65">
        <v>94513240</v>
      </c>
      <c r="F17" s="38">
        <v>1000610318</v>
      </c>
      <c r="H17" s="66">
        <v>95054870</v>
      </c>
      <c r="I17" s="40">
        <v>1044353162</v>
      </c>
      <c r="K17" s="27">
        <v>100</v>
      </c>
      <c r="L17" s="27">
        <v>100</v>
      </c>
      <c r="M17" s="27">
        <v>100</v>
      </c>
      <c r="N17" s="61">
        <v>90543910</v>
      </c>
      <c r="O17" s="61">
        <v>29294</v>
      </c>
      <c r="P17" s="27">
        <v>69436</v>
      </c>
      <c r="Q17" s="27">
        <v>85</v>
      </c>
      <c r="R17" s="27">
        <v>1644405037</v>
      </c>
      <c r="S17" s="27">
        <v>5404</v>
      </c>
      <c r="T17" s="28">
        <v>1644405037</v>
      </c>
      <c r="V17" s="29">
        <v>100</v>
      </c>
      <c r="W17" s="29">
        <v>100</v>
      </c>
      <c r="X17" s="29">
        <v>100</v>
      </c>
      <c r="Y17" s="62">
        <v>90545950</v>
      </c>
      <c r="Z17" s="62">
        <v>14431</v>
      </c>
      <c r="AA17" s="29">
        <v>70157</v>
      </c>
      <c r="AB17" s="29">
        <v>120</v>
      </c>
      <c r="AC17" s="29">
        <v>1644490138</v>
      </c>
      <c r="AD17" s="29">
        <v>5978</v>
      </c>
      <c r="AE17" s="30">
        <v>1644490138</v>
      </c>
      <c r="AG17" s="31">
        <v>98.278966999999994</v>
      </c>
      <c r="AH17" s="31">
        <v>100</v>
      </c>
      <c r="AI17" s="31">
        <v>99.883283000000006</v>
      </c>
      <c r="AJ17" s="41">
        <v>90543910</v>
      </c>
      <c r="AK17" s="41">
        <v>17950</v>
      </c>
      <c r="AL17" s="31">
        <v>123792</v>
      </c>
      <c r="AM17" s="31">
        <v>36</v>
      </c>
      <c r="AN17" s="31">
        <v>1657242844</v>
      </c>
      <c r="AO17" s="31">
        <v>1818</v>
      </c>
      <c r="AP17" s="32">
        <v>1657242844</v>
      </c>
      <c r="AR17" s="42">
        <v>97.850922999999995</v>
      </c>
      <c r="AS17" s="42">
        <v>100</v>
      </c>
      <c r="AT17" s="42">
        <v>99.854253999999997</v>
      </c>
      <c r="AU17" s="67">
        <v>90545910</v>
      </c>
      <c r="AV17" s="67">
        <v>7434</v>
      </c>
      <c r="AW17" s="42">
        <v>121644</v>
      </c>
      <c r="AX17" s="42">
        <v>40</v>
      </c>
      <c r="AY17" s="42">
        <v>1657295733</v>
      </c>
      <c r="AZ17" s="42">
        <v>2195</v>
      </c>
      <c r="BA17" s="43">
        <v>1657295733</v>
      </c>
    </row>
    <row r="18" spans="2:53" x14ac:dyDescent="0.25">
      <c r="B18" s="64">
        <v>92879870</v>
      </c>
      <c r="C18" s="36">
        <v>419646023</v>
      </c>
      <c r="E18" s="65">
        <v>90543880</v>
      </c>
      <c r="F18" s="38">
        <v>399687719</v>
      </c>
      <c r="H18" s="66">
        <v>90543880</v>
      </c>
      <c r="I18" s="40">
        <v>1542260789</v>
      </c>
      <c r="K18" s="27">
        <v>100</v>
      </c>
      <c r="L18" s="27">
        <v>100</v>
      </c>
      <c r="M18" s="27">
        <v>100</v>
      </c>
      <c r="N18" s="61">
        <v>90547360</v>
      </c>
      <c r="O18" s="61">
        <v>11062</v>
      </c>
      <c r="P18" s="27">
        <v>71515</v>
      </c>
      <c r="Q18" s="27">
        <v>74</v>
      </c>
      <c r="R18" s="27">
        <v>1644405142</v>
      </c>
      <c r="S18" s="27">
        <v>6138</v>
      </c>
      <c r="T18" s="28">
        <v>1644405142</v>
      </c>
      <c r="V18" s="29">
        <v>100</v>
      </c>
      <c r="W18" s="29">
        <v>100</v>
      </c>
      <c r="X18" s="29">
        <v>100</v>
      </c>
      <c r="Y18" s="62">
        <v>94678410</v>
      </c>
      <c r="Z18" s="62">
        <v>7814</v>
      </c>
      <c r="AA18" s="29">
        <v>69702</v>
      </c>
      <c r="AB18" s="29">
        <v>119</v>
      </c>
      <c r="AC18" s="29">
        <v>1644490162</v>
      </c>
      <c r="AD18" s="29">
        <v>5942</v>
      </c>
      <c r="AE18" s="30">
        <v>1644490162</v>
      </c>
      <c r="AG18" s="31">
        <v>99.132103000000001</v>
      </c>
      <c r="AH18" s="31">
        <v>100</v>
      </c>
      <c r="AI18" s="31">
        <v>99.941141000000002</v>
      </c>
      <c r="AJ18" s="41">
        <v>90599120</v>
      </c>
      <c r="AK18" s="41">
        <v>20250</v>
      </c>
      <c r="AL18" s="31">
        <v>122976</v>
      </c>
      <c r="AM18" s="31">
        <v>37</v>
      </c>
      <c r="AN18" s="31">
        <v>1657243056</v>
      </c>
      <c r="AO18" s="31">
        <v>2020</v>
      </c>
      <c r="AP18" s="32">
        <v>1657243056</v>
      </c>
      <c r="AR18" s="42">
        <v>98.854613000000001</v>
      </c>
      <c r="AS18" s="42">
        <v>100</v>
      </c>
      <c r="AT18" s="42">
        <v>99.922321999999994</v>
      </c>
      <c r="AU18" s="67">
        <v>90543930</v>
      </c>
      <c r="AV18" s="67">
        <v>32722</v>
      </c>
      <c r="AW18" s="42">
        <v>124552</v>
      </c>
      <c r="AX18" s="42">
        <v>42</v>
      </c>
      <c r="AY18" s="42">
        <v>1657295845</v>
      </c>
      <c r="AZ18" s="42">
        <v>2295</v>
      </c>
      <c r="BA18" s="43">
        <v>1657295845</v>
      </c>
    </row>
    <row r="19" spans="2:53" x14ac:dyDescent="0.25">
      <c r="B19" s="64">
        <v>92531780</v>
      </c>
      <c r="C19" s="36">
        <v>1876164597</v>
      </c>
      <c r="E19" s="65">
        <v>90601730</v>
      </c>
      <c r="F19" s="38">
        <v>2116783636</v>
      </c>
      <c r="H19" s="66">
        <v>90543910</v>
      </c>
      <c r="I19" s="40">
        <v>1735685798</v>
      </c>
      <c r="K19" s="27">
        <v>100</v>
      </c>
      <c r="L19" s="27">
        <v>100</v>
      </c>
      <c r="M19" s="27">
        <v>100</v>
      </c>
      <c r="N19" s="61">
        <v>90543890</v>
      </c>
      <c r="O19" s="61">
        <v>15049</v>
      </c>
      <c r="P19" s="27">
        <v>70272</v>
      </c>
      <c r="Q19" s="27">
        <v>69</v>
      </c>
      <c r="R19" s="27">
        <v>1644405291</v>
      </c>
      <c r="S19" s="27">
        <v>5167</v>
      </c>
      <c r="T19" s="28">
        <v>1644405291</v>
      </c>
      <c r="V19" s="29">
        <v>100</v>
      </c>
      <c r="W19" s="29">
        <v>100</v>
      </c>
      <c r="X19" s="29">
        <v>100</v>
      </c>
      <c r="Y19" s="62">
        <v>90543950</v>
      </c>
      <c r="Z19" s="62">
        <v>11704</v>
      </c>
      <c r="AA19" s="29">
        <v>69896</v>
      </c>
      <c r="AB19" s="29">
        <v>111</v>
      </c>
      <c r="AC19" s="29">
        <v>1644490217</v>
      </c>
      <c r="AD19" s="29">
        <v>5656</v>
      </c>
      <c r="AE19" s="30">
        <v>1644490217</v>
      </c>
      <c r="AG19" s="31">
        <v>99.805166</v>
      </c>
      <c r="AH19" s="31">
        <v>100</v>
      </c>
      <c r="AI19" s="31">
        <v>99.986787000000007</v>
      </c>
      <c r="AJ19" s="41">
        <v>90545990</v>
      </c>
      <c r="AK19" s="31">
        <v>16620</v>
      </c>
      <c r="AL19" s="41">
        <v>122496</v>
      </c>
      <c r="AM19" s="41">
        <v>36</v>
      </c>
      <c r="AN19" s="31">
        <v>1657243093</v>
      </c>
      <c r="AO19" s="31">
        <v>1935</v>
      </c>
      <c r="AP19" s="31">
        <v>1657243093</v>
      </c>
      <c r="AR19" s="42">
        <v>96.481181000000007</v>
      </c>
      <c r="AS19" s="42">
        <v>100</v>
      </c>
      <c r="AT19" s="42">
        <v>99.761360999999994</v>
      </c>
      <c r="AU19" s="67">
        <v>90600700</v>
      </c>
      <c r="AV19" s="67">
        <v>10408</v>
      </c>
      <c r="AW19" s="42">
        <v>125700</v>
      </c>
      <c r="AX19" s="42">
        <v>43</v>
      </c>
      <c r="AY19" s="42">
        <v>1657295891</v>
      </c>
      <c r="AZ19" s="42">
        <v>2243</v>
      </c>
      <c r="BA19" s="43">
        <v>1657295891</v>
      </c>
    </row>
    <row r="20" spans="2:53" x14ac:dyDescent="0.25">
      <c r="B20" s="64">
        <v>93068450</v>
      </c>
      <c r="C20" s="36">
        <v>779889127</v>
      </c>
      <c r="E20" s="65">
        <v>90543940</v>
      </c>
      <c r="F20" s="38">
        <v>1516679797</v>
      </c>
      <c r="H20" s="66">
        <v>94601530</v>
      </c>
      <c r="I20" s="40">
        <v>159035612</v>
      </c>
      <c r="K20" s="27">
        <v>100</v>
      </c>
      <c r="L20" s="27">
        <v>100</v>
      </c>
      <c r="M20" s="27">
        <v>100</v>
      </c>
      <c r="N20" s="61">
        <v>90546090</v>
      </c>
      <c r="O20" s="61">
        <v>31434</v>
      </c>
      <c r="P20" s="27">
        <v>70245</v>
      </c>
      <c r="Q20" s="27">
        <v>92</v>
      </c>
      <c r="R20" s="27">
        <v>1644405474</v>
      </c>
      <c r="S20" s="27">
        <v>5396</v>
      </c>
      <c r="T20" s="28">
        <v>1644405474</v>
      </c>
      <c r="V20" s="29">
        <v>100</v>
      </c>
      <c r="W20" s="29">
        <v>100</v>
      </c>
      <c r="X20" s="29">
        <v>100</v>
      </c>
      <c r="Y20" s="62">
        <v>90545950</v>
      </c>
      <c r="Z20" s="62">
        <v>7340</v>
      </c>
      <c r="AA20" s="29">
        <v>70975</v>
      </c>
      <c r="AB20" s="29">
        <v>84</v>
      </c>
      <c r="AC20" s="29">
        <v>1644490369</v>
      </c>
      <c r="AD20" s="29">
        <v>8931</v>
      </c>
      <c r="AE20" s="30">
        <v>1644490369</v>
      </c>
      <c r="AG20" s="31">
        <v>98.181550000000001</v>
      </c>
      <c r="AH20" s="31">
        <v>100</v>
      </c>
      <c r="AI20" s="31">
        <v>99.876677000000001</v>
      </c>
      <c r="AJ20" s="41">
        <v>89422220</v>
      </c>
      <c r="AK20" s="41">
        <v>16582</v>
      </c>
      <c r="AL20" s="31">
        <v>123616</v>
      </c>
      <c r="AM20" s="31">
        <v>37</v>
      </c>
      <c r="AN20" s="31">
        <v>1657243101</v>
      </c>
      <c r="AO20" s="31">
        <v>1974</v>
      </c>
      <c r="AP20" s="32">
        <v>1657243101</v>
      </c>
      <c r="AR20" s="42">
        <v>95.645756000000006</v>
      </c>
      <c r="AS20" s="42">
        <v>100</v>
      </c>
      <c r="AT20" s="42">
        <v>99.704705000000004</v>
      </c>
      <c r="AU20" s="67">
        <v>90543940</v>
      </c>
      <c r="AV20" s="67">
        <v>27319</v>
      </c>
      <c r="AW20" s="42">
        <v>126932</v>
      </c>
      <c r="AX20" s="42">
        <v>44</v>
      </c>
      <c r="AY20" s="42">
        <v>1657295899</v>
      </c>
      <c r="AZ20" s="42">
        <v>2299</v>
      </c>
      <c r="BA20" s="43">
        <v>1657295899</v>
      </c>
    </row>
    <row r="21" spans="2:53" x14ac:dyDescent="0.25">
      <c r="B21" s="64">
        <v>92911990</v>
      </c>
      <c r="C21" s="36">
        <v>454141585</v>
      </c>
      <c r="E21" s="65">
        <v>90543980</v>
      </c>
      <c r="F21" s="38">
        <v>1082240891</v>
      </c>
      <c r="H21" s="66">
        <v>90543910</v>
      </c>
      <c r="I21" s="40">
        <v>1404464418</v>
      </c>
      <c r="K21" s="27">
        <v>100</v>
      </c>
      <c r="L21" s="27">
        <v>100</v>
      </c>
      <c r="M21" s="27">
        <v>100</v>
      </c>
      <c r="N21" s="61">
        <v>90543880</v>
      </c>
      <c r="O21" s="61">
        <v>17350</v>
      </c>
      <c r="P21" s="27">
        <v>70000</v>
      </c>
      <c r="Q21" s="27">
        <v>73</v>
      </c>
      <c r="R21" s="27">
        <v>1644405686</v>
      </c>
      <c r="S21" s="27">
        <v>4795</v>
      </c>
      <c r="T21" s="28">
        <v>1644405686</v>
      </c>
      <c r="V21" s="29">
        <v>100</v>
      </c>
      <c r="W21" s="29">
        <v>100</v>
      </c>
      <c r="X21" s="29">
        <v>100</v>
      </c>
      <c r="Y21" s="62">
        <v>90543880</v>
      </c>
      <c r="Z21" s="62">
        <v>29733</v>
      </c>
      <c r="AA21" s="29">
        <v>69749</v>
      </c>
      <c r="AB21" s="29">
        <v>83</v>
      </c>
      <c r="AC21" s="29">
        <v>1644490470</v>
      </c>
      <c r="AD21" s="29">
        <v>5019</v>
      </c>
      <c r="AE21" s="30">
        <v>1644490470</v>
      </c>
      <c r="AG21" s="31">
        <v>99.058302999999995</v>
      </c>
      <c r="AH21" s="31">
        <v>100</v>
      </c>
      <c r="AI21" s="31">
        <v>99.936136000000005</v>
      </c>
      <c r="AJ21" s="41">
        <v>90543890</v>
      </c>
      <c r="AK21" s="31">
        <v>9197</v>
      </c>
      <c r="AL21" s="41">
        <v>123564</v>
      </c>
      <c r="AM21" s="41">
        <v>39</v>
      </c>
      <c r="AN21" s="31">
        <v>1657243118</v>
      </c>
      <c r="AO21" s="31">
        <v>1897</v>
      </c>
      <c r="AP21" s="31">
        <v>1657243118</v>
      </c>
      <c r="AR21" s="42">
        <v>92.327674999999999</v>
      </c>
      <c r="AS21" s="42">
        <v>100</v>
      </c>
      <c r="AT21" s="42">
        <v>99.479680000000002</v>
      </c>
      <c r="AU21" s="67">
        <v>90543880</v>
      </c>
      <c r="AV21" s="67">
        <v>10653</v>
      </c>
      <c r="AW21" s="42">
        <v>123332</v>
      </c>
      <c r="AX21" s="42">
        <v>40</v>
      </c>
      <c r="AY21" s="42">
        <v>1657295945</v>
      </c>
      <c r="AZ21" s="42">
        <v>2298</v>
      </c>
      <c r="BA21" s="43">
        <v>1657295945</v>
      </c>
    </row>
    <row r="22" spans="2:53" x14ac:dyDescent="0.25">
      <c r="B22" s="64">
        <v>92893200</v>
      </c>
      <c r="C22" s="36">
        <v>315665797</v>
      </c>
      <c r="E22" s="65">
        <v>90543880</v>
      </c>
      <c r="F22" s="38">
        <v>214447791</v>
      </c>
      <c r="H22" s="66">
        <v>90543880</v>
      </c>
      <c r="I22" s="40">
        <v>614392992</v>
      </c>
      <c r="K22" s="27">
        <v>100</v>
      </c>
      <c r="L22" s="27">
        <v>100</v>
      </c>
      <c r="M22" s="27">
        <v>100</v>
      </c>
      <c r="N22" s="61">
        <v>90543880</v>
      </c>
      <c r="O22" s="61">
        <v>3478</v>
      </c>
      <c r="P22" s="27">
        <v>70303</v>
      </c>
      <c r="Q22" s="27">
        <v>78</v>
      </c>
      <c r="R22" s="27">
        <v>1644405735</v>
      </c>
      <c r="S22" s="27">
        <v>5388</v>
      </c>
      <c r="T22" s="28">
        <v>1644405735</v>
      </c>
      <c r="V22" s="29">
        <v>100</v>
      </c>
      <c r="W22" s="29">
        <v>100</v>
      </c>
      <c r="X22" s="29">
        <v>100</v>
      </c>
      <c r="Y22" s="62">
        <v>90543880</v>
      </c>
      <c r="Z22" s="62">
        <v>11927</v>
      </c>
      <c r="AA22" s="29">
        <v>71030</v>
      </c>
      <c r="AB22" s="29">
        <v>104</v>
      </c>
      <c r="AC22" s="29">
        <v>1644490575</v>
      </c>
      <c r="AD22" s="29">
        <v>6129</v>
      </c>
      <c r="AE22" s="30">
        <v>1644490575</v>
      </c>
      <c r="AG22" s="31">
        <v>99.2</v>
      </c>
      <c r="AH22" s="31">
        <v>100</v>
      </c>
      <c r="AI22" s="31">
        <v>99.945746</v>
      </c>
      <c r="AJ22" s="41">
        <v>90543900</v>
      </c>
      <c r="AK22" s="41">
        <v>25070</v>
      </c>
      <c r="AL22" s="31">
        <v>123044</v>
      </c>
      <c r="AM22" s="31">
        <v>38</v>
      </c>
      <c r="AN22" s="31">
        <v>1657243189</v>
      </c>
      <c r="AO22" s="31">
        <v>1989</v>
      </c>
      <c r="AP22" s="32">
        <v>1657243189</v>
      </c>
      <c r="AR22" s="42">
        <v>98.925460999999999</v>
      </c>
      <c r="AS22" s="42">
        <v>100</v>
      </c>
      <c r="AT22" s="42">
        <v>99.927126999999999</v>
      </c>
      <c r="AU22" s="67">
        <v>90600880</v>
      </c>
      <c r="AV22" s="67">
        <v>15175</v>
      </c>
      <c r="AW22" s="42">
        <v>125616</v>
      </c>
      <c r="AX22" s="42">
        <v>42</v>
      </c>
      <c r="AY22" s="42">
        <v>1657296155</v>
      </c>
      <c r="AZ22" s="42">
        <v>2263</v>
      </c>
      <c r="BA22" s="43">
        <v>1657296155</v>
      </c>
    </row>
    <row r="23" spans="2:53" x14ac:dyDescent="0.25">
      <c r="B23" s="64">
        <v>92706860</v>
      </c>
      <c r="C23" s="36">
        <v>553356734</v>
      </c>
      <c r="E23" s="65">
        <v>90543920</v>
      </c>
      <c r="F23" s="38">
        <v>1647253588</v>
      </c>
      <c r="H23" s="66">
        <v>94503630</v>
      </c>
      <c r="I23" s="40">
        <v>1857182548</v>
      </c>
      <c r="K23" s="27">
        <v>100</v>
      </c>
      <c r="L23" s="27">
        <v>100</v>
      </c>
      <c r="M23" s="27">
        <v>100</v>
      </c>
      <c r="N23" s="61">
        <v>94510720</v>
      </c>
      <c r="O23" s="61">
        <v>28112</v>
      </c>
      <c r="P23" s="27">
        <v>70378</v>
      </c>
      <c r="Q23" s="27">
        <v>93</v>
      </c>
      <c r="R23" s="27">
        <v>1644405744</v>
      </c>
      <c r="S23" s="27">
        <v>6036</v>
      </c>
      <c r="T23" s="28">
        <v>1644405744</v>
      </c>
      <c r="V23" s="29">
        <v>100</v>
      </c>
      <c r="W23" s="29">
        <v>100</v>
      </c>
      <c r="X23" s="29">
        <v>100</v>
      </c>
      <c r="Y23" s="62">
        <v>94463420</v>
      </c>
      <c r="Z23" s="62">
        <v>16451</v>
      </c>
      <c r="AA23" s="29">
        <v>72263</v>
      </c>
      <c r="AB23" s="29">
        <v>172</v>
      </c>
      <c r="AC23" s="29">
        <v>1644490825</v>
      </c>
      <c r="AD23" s="29">
        <v>8915</v>
      </c>
      <c r="AE23" s="30">
        <v>1644490825</v>
      </c>
      <c r="AG23" s="31">
        <v>97.416973999999996</v>
      </c>
      <c r="AH23" s="31">
        <v>100</v>
      </c>
      <c r="AI23" s="31">
        <v>99.824825000000004</v>
      </c>
      <c r="AJ23" s="41">
        <v>94782060</v>
      </c>
      <c r="AK23" s="41">
        <v>12724</v>
      </c>
      <c r="AL23" s="31">
        <v>124352</v>
      </c>
      <c r="AM23" s="31">
        <v>38</v>
      </c>
      <c r="AN23" s="31">
        <v>1657243273</v>
      </c>
      <c r="AO23" s="31">
        <v>1863</v>
      </c>
      <c r="AP23" s="32">
        <v>1657243273</v>
      </c>
      <c r="AR23" s="42">
        <v>99.132103000000001</v>
      </c>
      <c r="AS23" s="42">
        <v>100</v>
      </c>
      <c r="AT23" s="42">
        <v>99.941141000000002</v>
      </c>
      <c r="AU23" s="67">
        <v>90607340</v>
      </c>
      <c r="AV23" s="67">
        <v>24177</v>
      </c>
      <c r="AW23" s="42">
        <v>121896</v>
      </c>
      <c r="AX23" s="42">
        <v>43</v>
      </c>
      <c r="AY23" s="42">
        <v>1657296163</v>
      </c>
      <c r="AZ23" s="42">
        <v>2280</v>
      </c>
      <c r="BA23" s="43">
        <v>1657296163</v>
      </c>
    </row>
    <row r="24" spans="2:53" x14ac:dyDescent="0.25">
      <c r="B24" s="64">
        <v>93218800</v>
      </c>
      <c r="C24" s="36">
        <v>1604564911</v>
      </c>
      <c r="E24" s="65">
        <v>90546240</v>
      </c>
      <c r="F24" s="38">
        <v>2123099881</v>
      </c>
      <c r="H24" s="66">
        <v>90543910</v>
      </c>
      <c r="I24" s="40">
        <v>1869182681</v>
      </c>
      <c r="K24" s="27">
        <v>100</v>
      </c>
      <c r="L24" s="27">
        <v>100</v>
      </c>
      <c r="M24" s="27">
        <v>100</v>
      </c>
      <c r="N24" s="61">
        <v>90546040</v>
      </c>
      <c r="O24" s="61">
        <v>10634</v>
      </c>
      <c r="P24" s="27">
        <v>69577</v>
      </c>
      <c r="Q24" s="27">
        <v>70</v>
      </c>
      <c r="R24" s="27">
        <v>1644405923</v>
      </c>
      <c r="S24" s="27">
        <v>4762</v>
      </c>
      <c r="T24" s="28">
        <v>1644405923</v>
      </c>
      <c r="V24" s="29">
        <v>100</v>
      </c>
      <c r="W24" s="29">
        <v>100</v>
      </c>
      <c r="X24" s="29">
        <v>100</v>
      </c>
      <c r="Y24" s="62">
        <v>94754750</v>
      </c>
      <c r="Z24" s="62">
        <v>706</v>
      </c>
      <c r="AA24" s="29">
        <v>69796</v>
      </c>
      <c r="AB24" s="29">
        <v>161</v>
      </c>
      <c r="AC24" s="29">
        <v>1644490857</v>
      </c>
      <c r="AD24" s="29">
        <v>5422</v>
      </c>
      <c r="AE24" s="30">
        <v>1644490857</v>
      </c>
      <c r="AG24" s="31">
        <v>98.845755999999994</v>
      </c>
      <c r="AH24" s="31">
        <v>100</v>
      </c>
      <c r="AI24" s="31">
        <v>99.921722000000003</v>
      </c>
      <c r="AJ24" s="41">
        <v>90546050</v>
      </c>
      <c r="AK24" s="41">
        <v>21550</v>
      </c>
      <c r="AL24" s="31">
        <v>122016</v>
      </c>
      <c r="AM24" s="31">
        <v>37</v>
      </c>
      <c r="AN24" s="31">
        <v>1657243287</v>
      </c>
      <c r="AO24" s="31">
        <v>2012</v>
      </c>
      <c r="AP24" s="32">
        <v>1657243287</v>
      </c>
      <c r="AR24" s="42">
        <v>96.758672000000004</v>
      </c>
      <c r="AS24" s="42">
        <v>100</v>
      </c>
      <c r="AT24" s="42">
        <v>99.780180000000001</v>
      </c>
      <c r="AU24" s="67">
        <v>90544040</v>
      </c>
      <c r="AV24" s="67">
        <v>30487</v>
      </c>
      <c r="AW24" s="42">
        <v>126052</v>
      </c>
      <c r="AX24" s="42">
        <v>43</v>
      </c>
      <c r="AY24" s="42">
        <v>1657296171</v>
      </c>
      <c r="AZ24" s="42">
        <v>2309</v>
      </c>
      <c r="BA24" s="43">
        <v>1657296171</v>
      </c>
    </row>
    <row r="25" spans="2:53" x14ac:dyDescent="0.25">
      <c r="B25" s="64">
        <v>92580020</v>
      </c>
      <c r="C25" s="36">
        <v>913599838</v>
      </c>
      <c r="E25" s="65">
        <v>90595170</v>
      </c>
      <c r="F25" s="38">
        <v>1140981276</v>
      </c>
      <c r="H25" s="66">
        <v>94857300</v>
      </c>
      <c r="I25" s="40">
        <v>1176769244</v>
      </c>
      <c r="K25" s="27">
        <v>100</v>
      </c>
      <c r="L25" s="27">
        <v>100</v>
      </c>
      <c r="M25" s="27">
        <v>100</v>
      </c>
      <c r="N25" s="61">
        <v>94531180</v>
      </c>
      <c r="O25" s="61">
        <v>24583</v>
      </c>
      <c r="P25" s="27">
        <v>70372</v>
      </c>
      <c r="Q25" s="27">
        <v>74</v>
      </c>
      <c r="R25" s="27">
        <v>1644405995</v>
      </c>
      <c r="S25" s="27">
        <v>5192</v>
      </c>
      <c r="T25" s="28">
        <v>1644405995</v>
      </c>
      <c r="V25" s="29">
        <v>100</v>
      </c>
      <c r="W25" s="29">
        <v>100</v>
      </c>
      <c r="X25" s="29">
        <v>100</v>
      </c>
      <c r="Y25" s="62">
        <v>91251630</v>
      </c>
      <c r="Z25" s="62">
        <v>19178</v>
      </c>
      <c r="AA25" s="29">
        <v>69578</v>
      </c>
      <c r="AB25" s="29">
        <v>153</v>
      </c>
      <c r="AC25" s="29">
        <v>1644490871</v>
      </c>
      <c r="AD25" s="29">
        <v>5942</v>
      </c>
      <c r="AE25" s="30">
        <v>1644490871</v>
      </c>
      <c r="AG25" s="31">
        <v>99.132103000000001</v>
      </c>
      <c r="AH25" s="31">
        <v>100</v>
      </c>
      <c r="AI25" s="31">
        <v>99.941141000000002</v>
      </c>
      <c r="AJ25" s="41">
        <v>90546220</v>
      </c>
      <c r="AK25" s="31">
        <v>5164</v>
      </c>
      <c r="AL25" s="41">
        <v>123488</v>
      </c>
      <c r="AM25" s="41">
        <v>41</v>
      </c>
      <c r="AN25" s="31">
        <v>1657243298</v>
      </c>
      <c r="AO25" s="31">
        <v>17256</v>
      </c>
      <c r="AP25" s="31">
        <v>1657243298</v>
      </c>
      <c r="AR25" s="42">
        <v>98.848708000000002</v>
      </c>
      <c r="AS25" s="42">
        <v>100</v>
      </c>
      <c r="AT25" s="42">
        <v>99.921921999999995</v>
      </c>
      <c r="AU25" s="67">
        <v>90543880</v>
      </c>
      <c r="AV25" s="67">
        <v>14921</v>
      </c>
      <c r="AW25" s="42">
        <v>124392</v>
      </c>
      <c r="AX25" s="42">
        <v>42</v>
      </c>
      <c r="AY25" s="42">
        <v>1657296214</v>
      </c>
      <c r="AZ25" s="42">
        <v>2258</v>
      </c>
      <c r="BA25" s="43">
        <v>1657296214</v>
      </c>
    </row>
    <row r="26" spans="2:53" x14ac:dyDescent="0.25">
      <c r="B26" s="64">
        <v>92424840</v>
      </c>
      <c r="C26" s="36">
        <v>587852296</v>
      </c>
      <c r="E26" s="65">
        <v>90543910</v>
      </c>
      <c r="F26" s="38">
        <v>284422559</v>
      </c>
      <c r="H26" s="66">
        <v>90546180</v>
      </c>
      <c r="I26" s="40">
        <v>1344183009</v>
      </c>
      <c r="K26" s="27">
        <v>100</v>
      </c>
      <c r="L26" s="27">
        <v>100</v>
      </c>
      <c r="M26" s="27">
        <v>100</v>
      </c>
      <c r="N26" s="61">
        <v>90543880</v>
      </c>
      <c r="O26" s="61">
        <v>3697</v>
      </c>
      <c r="P26" s="27">
        <v>70073</v>
      </c>
      <c r="Q26" s="27">
        <v>94</v>
      </c>
      <c r="R26" s="27">
        <v>1644406033</v>
      </c>
      <c r="S26" s="27">
        <v>5523</v>
      </c>
      <c r="T26" s="28">
        <v>1644406033</v>
      </c>
      <c r="V26" s="29">
        <v>100</v>
      </c>
      <c r="W26" s="29">
        <v>100</v>
      </c>
      <c r="X26" s="29">
        <v>100</v>
      </c>
      <c r="Y26" s="62">
        <v>94980860</v>
      </c>
      <c r="Z26" s="62">
        <v>20765</v>
      </c>
      <c r="AA26" s="29">
        <v>70162</v>
      </c>
      <c r="AB26" s="29">
        <v>166</v>
      </c>
      <c r="AC26" s="29">
        <v>1644490881</v>
      </c>
      <c r="AD26" s="29">
        <v>5810</v>
      </c>
      <c r="AE26" s="30">
        <v>1644490881</v>
      </c>
      <c r="AG26" s="31">
        <v>98.302582999999998</v>
      </c>
      <c r="AH26" s="31">
        <v>100</v>
      </c>
      <c r="AI26" s="31">
        <v>99.884884999999997</v>
      </c>
      <c r="AJ26" s="41">
        <v>90543910</v>
      </c>
      <c r="AK26" s="41">
        <v>29396</v>
      </c>
      <c r="AL26" s="31">
        <v>123404</v>
      </c>
      <c r="AM26" s="31">
        <v>36</v>
      </c>
      <c r="AN26" s="31">
        <v>1657243313</v>
      </c>
      <c r="AO26" s="31">
        <v>1940</v>
      </c>
      <c r="AP26" s="32">
        <v>1657243313</v>
      </c>
      <c r="AR26" s="42">
        <v>98.273062999999993</v>
      </c>
      <c r="AS26" s="42">
        <v>100</v>
      </c>
      <c r="AT26" s="42">
        <v>99.882883000000007</v>
      </c>
      <c r="AU26" s="67">
        <v>94278860</v>
      </c>
      <c r="AV26" s="67">
        <v>17156</v>
      </c>
      <c r="AW26" s="42">
        <v>124748</v>
      </c>
      <c r="AX26" s="42">
        <v>42</v>
      </c>
      <c r="AY26" s="42">
        <v>1657296282</v>
      </c>
      <c r="AZ26" s="42">
        <v>2280</v>
      </c>
      <c r="BA26" s="43">
        <v>1657296282</v>
      </c>
    </row>
    <row r="27" spans="2:53" x14ac:dyDescent="0.25">
      <c r="B27" s="64">
        <v>92498540</v>
      </c>
      <c r="C27" s="36">
        <v>1407176190</v>
      </c>
      <c r="E27" s="65">
        <v>90595700</v>
      </c>
      <c r="F27" s="38">
        <v>1215585543</v>
      </c>
      <c r="H27" s="66">
        <v>90545890</v>
      </c>
      <c r="I27" s="40">
        <v>2114053110</v>
      </c>
      <c r="K27" s="27">
        <v>100</v>
      </c>
      <c r="L27" s="27">
        <v>100</v>
      </c>
      <c r="M27" s="27">
        <v>100</v>
      </c>
      <c r="N27" s="61">
        <v>90543910</v>
      </c>
      <c r="O27" s="61">
        <v>19556</v>
      </c>
      <c r="P27" s="27">
        <v>69375</v>
      </c>
      <c r="Q27" s="27">
        <v>75</v>
      </c>
      <c r="R27" s="27">
        <v>1644406299</v>
      </c>
      <c r="S27" s="27">
        <v>4975</v>
      </c>
      <c r="T27" s="28">
        <v>1644406299</v>
      </c>
      <c r="V27" s="29">
        <v>100</v>
      </c>
      <c r="W27" s="29">
        <v>100</v>
      </c>
      <c r="X27" s="29">
        <v>100</v>
      </c>
      <c r="Y27" s="62">
        <v>90543880</v>
      </c>
      <c r="Z27" s="62">
        <v>14029</v>
      </c>
      <c r="AA27" s="29">
        <v>69545</v>
      </c>
      <c r="AB27" s="29">
        <v>81</v>
      </c>
      <c r="AC27" s="29">
        <v>1644491041</v>
      </c>
      <c r="AD27" s="29">
        <v>5349</v>
      </c>
      <c r="AE27" s="30">
        <v>1644491041</v>
      </c>
      <c r="AG27" s="31">
        <v>99.279705000000007</v>
      </c>
      <c r="AH27" s="31">
        <v>100</v>
      </c>
      <c r="AI27" s="31">
        <v>99.951150999999996</v>
      </c>
      <c r="AJ27" s="41">
        <v>90543880</v>
      </c>
      <c r="AK27" s="41">
        <v>25902</v>
      </c>
      <c r="AL27" s="31">
        <v>123544</v>
      </c>
      <c r="AM27" s="31">
        <v>39</v>
      </c>
      <c r="AN27" s="31">
        <v>1657243321</v>
      </c>
      <c r="AO27" s="31">
        <v>1847</v>
      </c>
      <c r="AP27" s="32">
        <v>1657243321</v>
      </c>
      <c r="AR27" s="42">
        <v>99.011070000000004</v>
      </c>
      <c r="AS27" s="42">
        <v>100</v>
      </c>
      <c r="AT27" s="42">
        <v>99.932933000000006</v>
      </c>
      <c r="AU27" s="67">
        <v>90927790</v>
      </c>
      <c r="AV27" s="67">
        <v>26680</v>
      </c>
      <c r="AW27" s="42">
        <v>122524</v>
      </c>
      <c r="AX27" s="42">
        <v>41</v>
      </c>
      <c r="AY27" s="42">
        <v>1657296362</v>
      </c>
      <c r="AZ27" s="42">
        <v>2384</v>
      </c>
      <c r="BA27" s="43">
        <v>1657296362</v>
      </c>
    </row>
    <row r="28" spans="2:53" x14ac:dyDescent="0.25">
      <c r="B28" s="64">
        <v>91689100</v>
      </c>
      <c r="C28" s="36">
        <v>193413541</v>
      </c>
      <c r="E28" s="65">
        <v>90543890</v>
      </c>
      <c r="F28" s="38">
        <v>835883665</v>
      </c>
      <c r="H28" s="66">
        <v>94764870</v>
      </c>
      <c r="I28" s="40">
        <v>1424862959</v>
      </c>
      <c r="K28" s="27">
        <v>100</v>
      </c>
      <c r="L28" s="27">
        <v>100</v>
      </c>
      <c r="M28" s="27">
        <v>100</v>
      </c>
      <c r="N28" s="61">
        <v>90543920</v>
      </c>
      <c r="O28" s="61">
        <v>31272</v>
      </c>
      <c r="P28" s="27">
        <v>69861</v>
      </c>
      <c r="Q28" s="27">
        <v>82</v>
      </c>
      <c r="R28" s="27">
        <v>1644406332</v>
      </c>
      <c r="S28" s="27">
        <v>4799</v>
      </c>
      <c r="T28" s="28">
        <v>1644406332</v>
      </c>
      <c r="V28" s="29">
        <v>100</v>
      </c>
      <c r="W28" s="29">
        <v>100</v>
      </c>
      <c r="X28" s="29">
        <v>100</v>
      </c>
      <c r="Y28" s="62">
        <v>90543880</v>
      </c>
      <c r="Z28" s="62">
        <v>1446</v>
      </c>
      <c r="AA28" s="29">
        <v>70672</v>
      </c>
      <c r="AB28" s="29">
        <v>103</v>
      </c>
      <c r="AC28" s="29">
        <v>1644491370</v>
      </c>
      <c r="AD28" s="29">
        <v>5633</v>
      </c>
      <c r="AE28" s="30">
        <v>1644491370</v>
      </c>
      <c r="AG28" s="31">
        <v>98.556458000000006</v>
      </c>
      <c r="AH28" s="31">
        <v>100</v>
      </c>
      <c r="AI28" s="31">
        <v>99.902101999999999</v>
      </c>
      <c r="AJ28" s="41">
        <v>90543940</v>
      </c>
      <c r="AK28" s="41">
        <v>8479</v>
      </c>
      <c r="AL28" s="31">
        <v>121928</v>
      </c>
      <c r="AM28" s="31">
        <v>38</v>
      </c>
      <c r="AN28" s="31">
        <v>1657243414</v>
      </c>
      <c r="AO28" s="31">
        <v>2107</v>
      </c>
      <c r="AP28" s="32">
        <v>1657243414</v>
      </c>
      <c r="AR28" s="42">
        <v>97.688561000000007</v>
      </c>
      <c r="AS28" s="42">
        <v>100</v>
      </c>
      <c r="AT28" s="42">
        <v>99.843243000000001</v>
      </c>
      <c r="AU28" s="67">
        <v>94753320</v>
      </c>
      <c r="AV28" s="67">
        <v>30814</v>
      </c>
      <c r="AW28" s="42">
        <v>121920</v>
      </c>
      <c r="AX28" s="42">
        <v>42</v>
      </c>
      <c r="AY28" s="42">
        <v>1657296367</v>
      </c>
      <c r="AZ28" s="42">
        <v>2293</v>
      </c>
      <c r="BA28" s="43">
        <v>1657296367</v>
      </c>
    </row>
    <row r="29" spans="2:53" x14ac:dyDescent="0.25">
      <c r="B29" s="64">
        <v>92714420</v>
      </c>
      <c r="C29" s="36">
        <v>2082933792</v>
      </c>
      <c r="E29" s="65">
        <v>90543880</v>
      </c>
      <c r="F29" s="38">
        <v>1376804643</v>
      </c>
      <c r="H29" s="66">
        <v>90543920</v>
      </c>
      <c r="I29" s="40">
        <v>468663120</v>
      </c>
      <c r="K29" s="27">
        <v>100</v>
      </c>
      <c r="L29" s="27">
        <v>100</v>
      </c>
      <c r="M29" s="27">
        <v>100</v>
      </c>
      <c r="N29" s="61">
        <v>90592820</v>
      </c>
      <c r="O29" s="61">
        <v>20398</v>
      </c>
      <c r="P29" s="27">
        <v>70918</v>
      </c>
      <c r="Q29" s="27">
        <v>112</v>
      </c>
      <c r="R29" s="27">
        <v>1644406342</v>
      </c>
      <c r="S29" s="27">
        <v>5271</v>
      </c>
      <c r="T29" s="28">
        <v>1644406342</v>
      </c>
      <c r="V29" s="29">
        <v>100</v>
      </c>
      <c r="W29" s="29">
        <v>100</v>
      </c>
      <c r="X29" s="29">
        <v>100</v>
      </c>
      <c r="Y29" s="62">
        <v>90543920</v>
      </c>
      <c r="Z29" s="62">
        <v>5517</v>
      </c>
      <c r="AA29" s="29">
        <v>69636</v>
      </c>
      <c r="AB29" s="29">
        <v>120</v>
      </c>
      <c r="AC29" s="29">
        <v>1644491424</v>
      </c>
      <c r="AD29" s="29">
        <v>5348</v>
      </c>
      <c r="AE29" s="30">
        <v>1644491424</v>
      </c>
      <c r="AG29" s="31">
        <v>98.922509000000005</v>
      </c>
      <c r="AH29" s="31">
        <v>100</v>
      </c>
      <c r="AI29" s="31">
        <v>99.926927000000006</v>
      </c>
      <c r="AJ29" s="41">
        <v>90642660</v>
      </c>
      <c r="AK29" s="41">
        <v>7505</v>
      </c>
      <c r="AL29" s="31">
        <v>122964</v>
      </c>
      <c r="AM29" s="31">
        <v>38</v>
      </c>
      <c r="AN29" s="31">
        <v>1657243450</v>
      </c>
      <c r="AO29" s="31">
        <v>1928</v>
      </c>
      <c r="AP29" s="32">
        <v>1657243450</v>
      </c>
      <c r="AR29" s="42">
        <v>99.442065999999997</v>
      </c>
      <c r="AS29" s="42">
        <v>100</v>
      </c>
      <c r="AT29" s="42">
        <v>99.962162000000006</v>
      </c>
      <c r="AU29" s="67">
        <v>90543910</v>
      </c>
      <c r="AV29" s="67">
        <v>29124</v>
      </c>
      <c r="AW29" s="42">
        <v>122008</v>
      </c>
      <c r="AX29" s="42">
        <v>42</v>
      </c>
      <c r="AY29" s="42">
        <v>1657296375</v>
      </c>
      <c r="AZ29" s="42">
        <v>2331</v>
      </c>
      <c r="BA29" s="43">
        <v>1657296375</v>
      </c>
    </row>
    <row r="30" spans="2:53" x14ac:dyDescent="0.25">
      <c r="B30" s="64">
        <v>92804110</v>
      </c>
      <c r="C30" s="36">
        <v>326292025</v>
      </c>
      <c r="E30" s="65">
        <v>90543720</v>
      </c>
      <c r="F30" s="38">
        <v>1659627518</v>
      </c>
      <c r="H30" s="66">
        <v>94891870</v>
      </c>
      <c r="I30" s="40">
        <v>866131113</v>
      </c>
      <c r="K30" s="27">
        <v>100</v>
      </c>
      <c r="L30" s="27">
        <v>100</v>
      </c>
      <c r="M30" s="27">
        <v>100</v>
      </c>
      <c r="N30" s="61">
        <v>90543950</v>
      </c>
      <c r="O30" s="61">
        <v>11536</v>
      </c>
      <c r="P30" s="27">
        <v>70229</v>
      </c>
      <c r="Q30" s="27">
        <v>103</v>
      </c>
      <c r="R30" s="27">
        <v>1644406357</v>
      </c>
      <c r="S30" s="27">
        <v>5136</v>
      </c>
      <c r="T30" s="28">
        <v>1644406357</v>
      </c>
      <c r="V30" s="29">
        <v>100</v>
      </c>
      <c r="W30" s="29">
        <v>100</v>
      </c>
      <c r="X30" s="29">
        <v>100</v>
      </c>
      <c r="Y30" s="62">
        <v>90597850</v>
      </c>
      <c r="Z30" s="62">
        <v>22854</v>
      </c>
      <c r="AA30" s="29">
        <v>69913</v>
      </c>
      <c r="AB30" s="29">
        <v>112</v>
      </c>
      <c r="AC30" s="29">
        <v>1644491433</v>
      </c>
      <c r="AD30" s="29">
        <v>5698</v>
      </c>
      <c r="AE30" s="30">
        <v>1644491433</v>
      </c>
      <c r="AG30" s="31">
        <v>99.2</v>
      </c>
      <c r="AH30" s="31">
        <v>100</v>
      </c>
      <c r="AI30" s="31">
        <v>99.945746</v>
      </c>
      <c r="AJ30" s="41">
        <v>94554350</v>
      </c>
      <c r="AK30" s="41">
        <v>18714</v>
      </c>
      <c r="AL30" s="31">
        <v>122168</v>
      </c>
      <c r="AM30" s="31">
        <v>40</v>
      </c>
      <c r="AN30" s="31">
        <v>1657243458</v>
      </c>
      <c r="AO30" s="31">
        <v>1945</v>
      </c>
      <c r="AP30" s="32">
        <v>1657243458</v>
      </c>
      <c r="AR30" s="42">
        <v>97.617711999999997</v>
      </c>
      <c r="AS30" s="42">
        <v>100</v>
      </c>
      <c r="AT30" s="42">
        <v>99.838437999999996</v>
      </c>
      <c r="AU30" s="67">
        <v>90543910</v>
      </c>
      <c r="AV30" s="67">
        <v>7863</v>
      </c>
      <c r="AW30" s="42">
        <v>125088</v>
      </c>
      <c r="AX30" s="42">
        <v>43</v>
      </c>
      <c r="AY30" s="42">
        <v>1657296384</v>
      </c>
      <c r="AZ30" s="42">
        <v>2314</v>
      </c>
      <c r="BA30" s="43">
        <v>1657296384</v>
      </c>
    </row>
    <row r="31" spans="2:53" x14ac:dyDescent="0.25">
      <c r="B31" s="64">
        <v>92818380</v>
      </c>
      <c r="C31" s="36">
        <v>1796656239</v>
      </c>
      <c r="E31" s="65">
        <v>90543910</v>
      </c>
      <c r="F31" s="38">
        <v>1701958028</v>
      </c>
      <c r="H31" s="66">
        <v>90546190</v>
      </c>
      <c r="I31" s="40">
        <v>395703313</v>
      </c>
      <c r="K31" s="27">
        <v>100</v>
      </c>
      <c r="L31" s="27">
        <v>100</v>
      </c>
      <c r="M31" s="27">
        <v>100</v>
      </c>
      <c r="N31" s="61">
        <v>90543890</v>
      </c>
      <c r="O31" s="61">
        <v>15937</v>
      </c>
      <c r="P31" s="27">
        <v>70274</v>
      </c>
      <c r="Q31" s="27">
        <v>111</v>
      </c>
      <c r="R31" s="27">
        <v>1644406437</v>
      </c>
      <c r="S31" s="27">
        <v>5066</v>
      </c>
      <c r="T31" s="28">
        <v>1644406437</v>
      </c>
      <c r="V31" s="29">
        <v>100</v>
      </c>
      <c r="W31" s="29">
        <v>100</v>
      </c>
      <c r="X31" s="29">
        <v>100</v>
      </c>
      <c r="Y31" s="62">
        <v>90543880</v>
      </c>
      <c r="Z31" s="62">
        <v>25523</v>
      </c>
      <c r="AA31" s="29">
        <v>69845</v>
      </c>
      <c r="AB31" s="29">
        <v>139</v>
      </c>
      <c r="AC31" s="29">
        <v>1644491470</v>
      </c>
      <c r="AD31" s="29">
        <v>5982</v>
      </c>
      <c r="AE31" s="30">
        <v>1644491470</v>
      </c>
      <c r="AG31" s="31">
        <v>99.2</v>
      </c>
      <c r="AH31" s="31">
        <v>100</v>
      </c>
      <c r="AI31" s="31">
        <v>99.945746</v>
      </c>
      <c r="AJ31" s="41">
        <v>90543890</v>
      </c>
      <c r="AK31" s="41">
        <v>19395</v>
      </c>
      <c r="AL31" s="31">
        <v>123976</v>
      </c>
      <c r="AM31" s="31">
        <v>36</v>
      </c>
      <c r="AN31" s="31">
        <v>1657243520</v>
      </c>
      <c r="AO31" s="31">
        <v>1814</v>
      </c>
      <c r="AP31" s="32">
        <v>1657243520</v>
      </c>
      <c r="AR31" s="42">
        <v>97.774169999999998</v>
      </c>
      <c r="AS31" s="42">
        <v>100</v>
      </c>
      <c r="AT31" s="42">
        <v>99.849048999999994</v>
      </c>
      <c r="AU31" s="67">
        <v>94983720</v>
      </c>
      <c r="AV31" s="67">
        <v>6177</v>
      </c>
      <c r="AW31" s="42">
        <v>124048</v>
      </c>
      <c r="AX31" s="42">
        <v>43</v>
      </c>
      <c r="AY31" s="42">
        <v>1657296392</v>
      </c>
      <c r="AZ31" s="42">
        <v>2282</v>
      </c>
      <c r="BA31" s="43">
        <v>1657296392</v>
      </c>
    </row>
    <row r="32" spans="2:53" x14ac:dyDescent="0.25">
      <c r="B32" s="64">
        <v>92435640</v>
      </c>
      <c r="C32" s="36">
        <v>1105691166</v>
      </c>
      <c r="E32" s="65">
        <v>90543900</v>
      </c>
      <c r="F32" s="38">
        <v>2131106002</v>
      </c>
      <c r="H32" s="66">
        <v>91340900</v>
      </c>
      <c r="I32" s="40">
        <v>77309057</v>
      </c>
      <c r="K32" s="27">
        <v>100</v>
      </c>
      <c r="L32" s="27">
        <v>100</v>
      </c>
      <c r="M32" s="27">
        <v>100</v>
      </c>
      <c r="N32" s="61">
        <v>94057620</v>
      </c>
      <c r="O32" s="61">
        <v>30839</v>
      </c>
      <c r="P32" s="27">
        <v>70533</v>
      </c>
      <c r="Q32" s="27">
        <v>133</v>
      </c>
      <c r="R32" s="27">
        <v>1644406462</v>
      </c>
      <c r="S32" s="27">
        <v>5233</v>
      </c>
      <c r="T32" s="28">
        <v>1644406462</v>
      </c>
      <c r="V32" s="29">
        <v>100</v>
      </c>
      <c r="W32" s="29">
        <v>100</v>
      </c>
      <c r="X32" s="29">
        <v>100</v>
      </c>
      <c r="Y32" s="62">
        <v>90562830</v>
      </c>
      <c r="Z32" s="62">
        <v>13916</v>
      </c>
      <c r="AA32" s="29">
        <v>69918</v>
      </c>
      <c r="AB32" s="29">
        <v>104</v>
      </c>
      <c r="AC32" s="29">
        <v>1644491510</v>
      </c>
      <c r="AD32" s="29">
        <v>5961</v>
      </c>
      <c r="AE32" s="30">
        <v>1644491510</v>
      </c>
      <c r="AG32" s="31">
        <v>97.827305999999993</v>
      </c>
      <c r="AH32" s="31">
        <v>100</v>
      </c>
      <c r="AI32" s="31">
        <v>99.852653000000004</v>
      </c>
      <c r="AJ32" s="41">
        <v>90597430</v>
      </c>
      <c r="AK32" s="41">
        <v>12253</v>
      </c>
      <c r="AL32" s="31">
        <v>122936</v>
      </c>
      <c r="AM32" s="31">
        <v>38</v>
      </c>
      <c r="AN32" s="31">
        <v>1657243553</v>
      </c>
      <c r="AO32" s="31">
        <v>1967</v>
      </c>
      <c r="AP32" s="32">
        <v>1657243553</v>
      </c>
      <c r="AR32" s="42">
        <v>98.913652999999996</v>
      </c>
      <c r="AS32" s="42">
        <v>100</v>
      </c>
      <c r="AT32" s="42">
        <v>99.926326000000003</v>
      </c>
      <c r="AU32" s="67">
        <v>90547870</v>
      </c>
      <c r="AV32" s="67">
        <v>18828</v>
      </c>
      <c r="AW32" s="42">
        <v>120892</v>
      </c>
      <c r="AX32" s="42">
        <v>42</v>
      </c>
      <c r="AY32" s="42">
        <v>1657296450</v>
      </c>
      <c r="AZ32" s="42">
        <v>2318</v>
      </c>
      <c r="BA32" s="43">
        <v>1657296450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ADBE-5542-4506-AE4A-170527B1DF2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511174.47600000002</v>
      </c>
      <c r="C2" s="16">
        <f>AVERAGE(C8:C358)</f>
        <v>988697507.39999998</v>
      </c>
      <c r="D2" s="17" t="s">
        <v>1</v>
      </c>
      <c r="E2" s="18">
        <f>AVERAGE(E8:E358)</f>
        <v>2.4742375429904803E-12</v>
      </c>
      <c r="F2" s="19">
        <f>AVERAGE(F8:F358)</f>
        <v>918362837.15999997</v>
      </c>
      <c r="G2" s="20" t="s">
        <v>1</v>
      </c>
      <c r="H2" s="21">
        <f>AVERAGE(H8:H358)</f>
        <v>7.1325216080000013E-18</v>
      </c>
      <c r="I2" s="22">
        <f>AVERAGE(I8:I358)</f>
        <v>1353567919.76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1.0060272230674511E-10</v>
      </c>
      <c r="O2" s="3">
        <f t="shared" si="0"/>
        <v>12533.96</v>
      </c>
      <c r="P2" s="3">
        <f t="shared" si="0"/>
        <v>85201.96</v>
      </c>
      <c r="Q2" s="3">
        <f t="shared" si="0"/>
        <v>185.04</v>
      </c>
      <c r="R2" s="3">
        <f t="shared" si="0"/>
        <v>1644406937.8800001</v>
      </c>
      <c r="S2" s="3">
        <f t="shared" si="0"/>
        <v>6532</v>
      </c>
      <c r="T2" s="4">
        <f t="shared" si="0"/>
        <v>1644406937.8800001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1.7259089080000001E-17</v>
      </c>
      <c r="Z2" s="6">
        <f t="shared" si="1"/>
        <v>13696.44</v>
      </c>
      <c r="AA2" s="6">
        <f t="shared" si="1"/>
        <v>84956.28</v>
      </c>
      <c r="AB2" s="6">
        <f t="shared" si="1"/>
        <v>147.68</v>
      </c>
      <c r="AC2" s="6">
        <f t="shared" si="1"/>
        <v>1644493120.52</v>
      </c>
      <c r="AD2" s="6">
        <f t="shared" si="1"/>
        <v>6959.72</v>
      </c>
      <c r="AE2" s="7">
        <f t="shared" si="1"/>
        <v>1644493120.52</v>
      </c>
      <c r="AF2" s="8" t="s">
        <v>1</v>
      </c>
      <c r="AG2" s="23">
        <f t="shared" ref="AG2:AP2" si="2">AVERAGE(AG8:AG358)</f>
        <v>1.10901844</v>
      </c>
      <c r="AH2" s="23">
        <f t="shared" si="2"/>
        <v>100</v>
      </c>
      <c r="AI2" s="23">
        <f t="shared" si="2"/>
        <v>93.293429439999983</v>
      </c>
      <c r="AJ2" s="23">
        <f t="shared" si="2"/>
        <v>494075251200</v>
      </c>
      <c r="AK2" s="23">
        <f t="shared" si="2"/>
        <v>15692.56</v>
      </c>
      <c r="AL2" s="23">
        <f t="shared" si="2"/>
        <v>788181.6</v>
      </c>
      <c r="AM2" s="23">
        <f t="shared" si="2"/>
        <v>199.52</v>
      </c>
      <c r="AN2" s="23">
        <f t="shared" si="2"/>
        <v>1657244819.1600001</v>
      </c>
      <c r="AO2" s="23">
        <f t="shared" si="2"/>
        <v>1895.4</v>
      </c>
      <c r="AP2" s="10">
        <f t="shared" si="2"/>
        <v>1657244819.1600001</v>
      </c>
      <c r="AQ2" s="24" t="s">
        <v>1</v>
      </c>
      <c r="AR2" s="25">
        <f t="shared" ref="AR2:BA2" si="3">AVERAGE(AR8:AR358)</f>
        <v>1.1628634399999997</v>
      </c>
      <c r="AS2" s="25">
        <f t="shared" si="3"/>
        <v>100</v>
      </c>
      <c r="AT2" s="25">
        <f t="shared" si="3"/>
        <v>93.297081080000012</v>
      </c>
      <c r="AU2" s="25">
        <f t="shared" si="3"/>
        <v>472348595200</v>
      </c>
      <c r="AV2" s="25">
        <f t="shared" si="3"/>
        <v>18357.560000000001</v>
      </c>
      <c r="AW2" s="25">
        <f t="shared" si="3"/>
        <v>782361.28</v>
      </c>
      <c r="AX2" s="25">
        <f t="shared" si="3"/>
        <v>227.64</v>
      </c>
      <c r="AY2" s="25">
        <f t="shared" si="3"/>
        <v>1657297719.24</v>
      </c>
      <c r="AZ2" s="25">
        <f t="shared" si="3"/>
        <v>1973.84</v>
      </c>
      <c r="BA2" s="26">
        <f t="shared" si="3"/>
        <v>1657297719.24</v>
      </c>
    </row>
    <row r="3" spans="1:58" x14ac:dyDescent="0.25">
      <c r="A3" s="14" t="s">
        <v>5</v>
      </c>
      <c r="B3" s="15">
        <f>MEDIAN(B8:B358)</f>
        <v>498937.59999999998</v>
      </c>
      <c r="C3" s="16">
        <f>MEDIAN(C8:C358)</f>
        <v>845608803</v>
      </c>
      <c r="D3" s="17" t="s">
        <v>5</v>
      </c>
      <c r="E3" s="18">
        <f>MEDIAN(E8:E358)</f>
        <v>9.6367869999999999E-15</v>
      </c>
      <c r="F3" s="19">
        <f>MEDIAN(F8:F358)</f>
        <v>971999609</v>
      </c>
      <c r="G3" s="20" t="s">
        <v>5</v>
      </c>
      <c r="H3" s="21">
        <f>MEDIAN(H8:H358)</f>
        <v>7.1075109999999994E-18</v>
      </c>
      <c r="I3" s="22">
        <f>MEDIAN(I8:I358)</f>
        <v>1540900199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5.4944790000000001E-12</v>
      </c>
      <c r="O3" s="3">
        <f t="shared" si="4"/>
        <v>10466</v>
      </c>
      <c r="P3" s="3">
        <f t="shared" si="4"/>
        <v>84831</v>
      </c>
      <c r="Q3" s="3">
        <f t="shared" si="4"/>
        <v>136</v>
      </c>
      <c r="R3" s="3">
        <f t="shared" si="4"/>
        <v>1644407029</v>
      </c>
      <c r="S3" s="3">
        <f t="shared" si="4"/>
        <v>6451</v>
      </c>
      <c r="T3" s="4">
        <f t="shared" si="4"/>
        <v>1644407029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6.6998760000000002E-18</v>
      </c>
      <c r="Z3" s="6">
        <f t="shared" si="5"/>
        <v>10826</v>
      </c>
      <c r="AA3" s="6">
        <f t="shared" si="5"/>
        <v>85351</v>
      </c>
      <c r="AB3" s="6">
        <f t="shared" si="5"/>
        <v>149</v>
      </c>
      <c r="AC3" s="6">
        <f t="shared" si="5"/>
        <v>1644493255</v>
      </c>
      <c r="AD3" s="6">
        <f t="shared" si="5"/>
        <v>6157</v>
      </c>
      <c r="AE3" s="7">
        <f t="shared" si="5"/>
        <v>1644493255</v>
      </c>
      <c r="AF3" s="8" t="s">
        <v>5</v>
      </c>
      <c r="AG3" s="23">
        <f t="shared" ref="AG3:AP3" si="6">MEDIAN(AG8:AG358)</f>
        <v>1.1158669999999999</v>
      </c>
      <c r="AH3" s="23">
        <f t="shared" si="6"/>
        <v>100</v>
      </c>
      <c r="AI3" s="23">
        <f t="shared" si="6"/>
        <v>93.293893999999995</v>
      </c>
      <c r="AJ3" s="23">
        <f t="shared" si="6"/>
        <v>477284400000</v>
      </c>
      <c r="AK3" s="23">
        <f t="shared" si="6"/>
        <v>14202</v>
      </c>
      <c r="AL3" s="23">
        <f t="shared" si="6"/>
        <v>790692</v>
      </c>
      <c r="AM3" s="23">
        <f t="shared" si="6"/>
        <v>198</v>
      </c>
      <c r="AN3" s="23">
        <f t="shared" si="6"/>
        <v>1657245016</v>
      </c>
      <c r="AO3" s="23">
        <f t="shared" si="6"/>
        <v>1324</v>
      </c>
      <c r="AP3" s="10">
        <f t="shared" si="6"/>
        <v>1657245016</v>
      </c>
      <c r="AQ3" s="24" t="s">
        <v>5</v>
      </c>
      <c r="AR3" s="25">
        <f t="shared" ref="AR3:BA3" si="7">MEDIAN(AR8:AR358)</f>
        <v>1.1660520000000001</v>
      </c>
      <c r="AS3" s="25">
        <f t="shared" si="7"/>
        <v>100</v>
      </c>
      <c r="AT3" s="25">
        <f t="shared" si="7"/>
        <v>93.297297</v>
      </c>
      <c r="AU3" s="25">
        <f t="shared" si="7"/>
        <v>440660100000</v>
      </c>
      <c r="AV3" s="25">
        <f t="shared" si="7"/>
        <v>18636</v>
      </c>
      <c r="AW3" s="25">
        <f t="shared" si="7"/>
        <v>784744</v>
      </c>
      <c r="AX3" s="25">
        <f t="shared" si="7"/>
        <v>229</v>
      </c>
      <c r="AY3" s="25">
        <f t="shared" si="7"/>
        <v>1657297718</v>
      </c>
      <c r="AZ3" s="25">
        <f t="shared" si="7"/>
        <v>1972</v>
      </c>
      <c r="BA3" s="26">
        <f t="shared" si="7"/>
        <v>1657297718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137162.90788671764</v>
      </c>
      <c r="C4" s="36">
        <f>STDEV(C8:C358)</f>
        <v>713487109.84647918</v>
      </c>
      <c r="D4" s="17" t="s">
        <v>6</v>
      </c>
      <c r="E4" s="37">
        <f>STDEV(E8:E358)</f>
        <v>9.1139473965419687E-12</v>
      </c>
      <c r="F4" s="38">
        <f>STDEV(F8:F358)</f>
        <v>587732886.53723478</v>
      </c>
      <c r="G4" s="20" t="s">
        <v>6</v>
      </c>
      <c r="H4" s="39">
        <f>STDEV(H8:H358)</f>
        <v>3.4656661429569365E-18</v>
      </c>
      <c r="I4" s="40">
        <f>STDEV(I8:I358)</f>
        <v>551766808.92134774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1.5645471503945378E-10</v>
      </c>
      <c r="O4" s="27">
        <f t="shared" si="8"/>
        <v>9345.0313602113365</v>
      </c>
      <c r="P4" s="27">
        <f t="shared" si="8"/>
        <v>2138.3436635240214</v>
      </c>
      <c r="Q4" s="27">
        <f t="shared" si="8"/>
        <v>86.38454722923538</v>
      </c>
      <c r="R4" s="27">
        <f t="shared" si="8"/>
        <v>267.45767889518521</v>
      </c>
      <c r="S4" s="27">
        <f t="shared" si="8"/>
        <v>508.45378354379466</v>
      </c>
      <c r="T4" s="28">
        <f t="shared" si="8"/>
        <v>267.45767889518521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3.3572668165340907E-17</v>
      </c>
      <c r="Z4" s="29">
        <f t="shared" si="9"/>
        <v>9310.6012609283189</v>
      </c>
      <c r="AA4" s="29">
        <f t="shared" si="9"/>
        <v>2239.3684846402571</v>
      </c>
      <c r="AB4" s="29">
        <f t="shared" si="9"/>
        <v>25.258199988650503</v>
      </c>
      <c r="AC4" s="29">
        <f t="shared" si="9"/>
        <v>911.40350193168194</v>
      </c>
      <c r="AD4" s="29">
        <f t="shared" si="9"/>
        <v>1743.2773139501735</v>
      </c>
      <c r="AE4" s="30">
        <f t="shared" si="9"/>
        <v>911.40350193168194</v>
      </c>
      <c r="AF4" s="8" t="s">
        <v>6</v>
      </c>
      <c r="AG4" s="31">
        <f t="shared" ref="AG4:AP4" si="10">STDEV(AG8:AG358)</f>
        <v>8.2435688657926956E-2</v>
      </c>
      <c r="AH4" s="31">
        <f t="shared" si="10"/>
        <v>0</v>
      </c>
      <c r="AI4" s="31">
        <f t="shared" si="10"/>
        <v>5.5907027963093651E-3</v>
      </c>
      <c r="AJ4" s="31">
        <f t="shared" si="10"/>
        <v>281300194857.07721</v>
      </c>
      <c r="AK4" s="31">
        <f t="shared" si="10"/>
        <v>9105.0091757229984</v>
      </c>
      <c r="AL4" s="31">
        <f t="shared" si="10"/>
        <v>18041.686876047184</v>
      </c>
      <c r="AM4" s="31">
        <f t="shared" si="10"/>
        <v>10.058661276067838</v>
      </c>
      <c r="AN4" s="31">
        <f t="shared" si="10"/>
        <v>502.86625789898966</v>
      </c>
      <c r="AO4" s="31">
        <f t="shared" si="10"/>
        <v>2863.1276313383819</v>
      </c>
      <c r="AP4" s="32">
        <f t="shared" si="10"/>
        <v>502.86625789898966</v>
      </c>
      <c r="AQ4" s="24" t="s">
        <v>6</v>
      </c>
      <c r="AR4" s="42">
        <f t="shared" ref="AR4:BA4" si="11">STDEV(AR8:AR358)</f>
        <v>0.1045365568350294</v>
      </c>
      <c r="AS4" s="42">
        <f t="shared" si="11"/>
        <v>0</v>
      </c>
      <c r="AT4" s="42">
        <f t="shared" si="11"/>
        <v>7.0895360210192267E-3</v>
      </c>
      <c r="AU4" s="42">
        <f t="shared" si="11"/>
        <v>212161477802.21246</v>
      </c>
      <c r="AV4" s="42">
        <f t="shared" si="11"/>
        <v>9657.7812413963202</v>
      </c>
      <c r="AW4" s="42">
        <f t="shared" si="11"/>
        <v>22296.733235162501</v>
      </c>
      <c r="AX4" s="42">
        <f t="shared" si="11"/>
        <v>8.6259299015623032</v>
      </c>
      <c r="AY4" s="42">
        <f t="shared" si="11"/>
        <v>630.52460168762116</v>
      </c>
      <c r="AZ4" s="42">
        <f t="shared" si="11"/>
        <v>130.50436774299931</v>
      </c>
      <c r="BA4" s="43">
        <f t="shared" si="11"/>
        <v>630.52460168762116</v>
      </c>
      <c r="BD4" s="68"/>
      <c r="BE4" s="68"/>
      <c r="BF4" s="68"/>
    </row>
    <row r="5" spans="1:58" x14ac:dyDescent="0.25">
      <c r="A5" s="14" t="s">
        <v>7</v>
      </c>
      <c r="B5" s="35">
        <f>MIN(B8:B358)</f>
        <v>284766.5</v>
      </c>
      <c r="C5" s="36">
        <f>MIN(C8:C358)</f>
        <v>9415696</v>
      </c>
      <c r="D5" s="17" t="s">
        <v>7</v>
      </c>
      <c r="E5" s="37">
        <f>MIN(E8:E358)</f>
        <v>3.5843730000000001E-18</v>
      </c>
      <c r="F5" s="38">
        <f>MIN(F8:F358)</f>
        <v>112346205</v>
      </c>
      <c r="G5" s="20" t="s">
        <v>7</v>
      </c>
      <c r="H5" s="39">
        <f>MIN(H8:H358)</f>
        <v>7.0054220000000001E-19</v>
      </c>
      <c r="I5" s="40">
        <f>MIN(I8:I358)</f>
        <v>251227593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6.6560580000000001E-18</v>
      </c>
      <c r="O5" s="27">
        <f t="shared" si="12"/>
        <v>797</v>
      </c>
      <c r="P5" s="27">
        <f t="shared" si="12"/>
        <v>82014</v>
      </c>
      <c r="Q5" s="27">
        <f t="shared" si="12"/>
        <v>74</v>
      </c>
      <c r="R5" s="27">
        <f t="shared" si="12"/>
        <v>1644406473</v>
      </c>
      <c r="S5" s="27">
        <f t="shared" si="12"/>
        <v>5820</v>
      </c>
      <c r="T5" s="28">
        <f t="shared" si="12"/>
        <v>1644406473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2.0303610000000002E-18</v>
      </c>
      <c r="AA5" s="29">
        <f t="shared" si="13"/>
        <v>80171</v>
      </c>
      <c r="AB5" s="29">
        <f t="shared" si="13"/>
        <v>110</v>
      </c>
      <c r="AC5" s="29">
        <f t="shared" si="13"/>
        <v>1644491647</v>
      </c>
      <c r="AD5" s="29">
        <f t="shared" si="13"/>
        <v>5631</v>
      </c>
      <c r="AE5" s="30">
        <f t="shared" si="13"/>
        <v>1644491647</v>
      </c>
      <c r="AF5" s="8" t="s">
        <v>7</v>
      </c>
      <c r="AG5" s="31">
        <f>MIN(AG8:AG358)</f>
        <v>0.98302599999999996</v>
      </c>
      <c r="AH5" s="31">
        <f>MIN(AH8:AH358)</f>
        <v>100</v>
      </c>
      <c r="AI5" s="31">
        <f>MIN(AI8:AI358)</f>
        <v>93.284885000000003</v>
      </c>
      <c r="AJ5" s="31">
        <f>MIN(AJ8:AJ358)</f>
        <v>59909610000</v>
      </c>
      <c r="AL5" s="31">
        <f>MIN(AL8:AL358)</f>
        <v>746640</v>
      </c>
      <c r="AM5" s="31">
        <f>MIN(AM8:AM358)</f>
        <v>187</v>
      </c>
      <c r="AN5" s="31">
        <f>MIN(AN8:AN358)</f>
        <v>1657243568</v>
      </c>
      <c r="AO5" s="31">
        <f>MIN(AO8:AO358)</f>
        <v>1238</v>
      </c>
      <c r="AP5" s="32">
        <f>MIN(AP8:AP358)</f>
        <v>1657243568</v>
      </c>
      <c r="AQ5" s="24" t="s">
        <v>7</v>
      </c>
      <c r="AR5" s="42">
        <f>MIN(AR8:AR358)</f>
        <v>0.92693700000000001</v>
      </c>
      <c r="AS5" s="42">
        <f>MIN(AS8:AS358)</f>
        <v>100</v>
      </c>
      <c r="AT5" s="42">
        <f>MIN(AT8:AT358)</f>
        <v>93.281081</v>
      </c>
      <c r="AU5" s="42">
        <f>MIN(AU8:AU358)</f>
        <v>96929580000</v>
      </c>
      <c r="AW5" s="42">
        <f>MIN(AW8:AW358)</f>
        <v>742956</v>
      </c>
      <c r="AX5" s="42">
        <f>MIN(AX8:AX358)</f>
        <v>207</v>
      </c>
      <c r="AY5" s="42">
        <f>MIN(AY8:AY358)</f>
        <v>1657296458</v>
      </c>
      <c r="AZ5" s="42">
        <f>MIN(AZ8:AZ358)</f>
        <v>1777</v>
      </c>
      <c r="BA5" s="43">
        <f>MIN(BA8:BA358)</f>
        <v>1657296458</v>
      </c>
      <c r="BD5" s="68"/>
      <c r="BE5" s="68"/>
      <c r="BF5" s="68"/>
    </row>
    <row r="6" spans="1:58" x14ac:dyDescent="0.25">
      <c r="A6" s="14" t="s">
        <v>8</v>
      </c>
      <c r="B6" s="35">
        <f>MAX(B8:B358)</f>
        <v>840382.8</v>
      </c>
      <c r="C6" s="36">
        <f>MAX(C8:C358)</f>
        <v>2137401902</v>
      </c>
      <c r="D6" s="17" t="s">
        <v>8</v>
      </c>
      <c r="E6" s="37">
        <f>MAX(E8:E358)</f>
        <v>4.4615199999999998E-11</v>
      </c>
      <c r="F6" s="38">
        <f>MAX(F8:F358)</f>
        <v>1881070046</v>
      </c>
      <c r="G6" s="20" t="s">
        <v>8</v>
      </c>
      <c r="H6" s="39">
        <f>MAX(H8:H358)</f>
        <v>1.5349659999999999E-17</v>
      </c>
      <c r="I6" s="40">
        <f>MAX(I8:I358)</f>
        <v>2115395242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5.909811E-10</v>
      </c>
      <c r="O6" s="27">
        <f t="shared" si="14"/>
        <v>32724</v>
      </c>
      <c r="P6" s="27">
        <f t="shared" si="14"/>
        <v>89727</v>
      </c>
      <c r="Q6" s="27">
        <f t="shared" si="14"/>
        <v>314</v>
      </c>
      <c r="R6" s="27">
        <f t="shared" si="14"/>
        <v>1644407276</v>
      </c>
      <c r="S6" s="27">
        <f t="shared" si="14"/>
        <v>7697</v>
      </c>
      <c r="T6" s="28">
        <f t="shared" si="14"/>
        <v>1644407276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1.680019E-16</v>
      </c>
      <c r="AA6" s="29">
        <f t="shared" si="15"/>
        <v>88670</v>
      </c>
      <c r="AB6" s="29">
        <f t="shared" si="15"/>
        <v>190</v>
      </c>
      <c r="AC6" s="29">
        <f t="shared" si="15"/>
        <v>1644494798</v>
      </c>
      <c r="AD6" s="29">
        <f t="shared" si="15"/>
        <v>10738</v>
      </c>
      <c r="AE6" s="30">
        <f t="shared" si="15"/>
        <v>1644494798</v>
      </c>
      <c r="AF6" s="8" t="s">
        <v>8</v>
      </c>
      <c r="AG6" s="31">
        <f>MAX(AG8:AG358)</f>
        <v>1.275277</v>
      </c>
      <c r="AH6" s="31">
        <f>MAX(AH8:AH358)</f>
        <v>100</v>
      </c>
      <c r="AI6" s="31">
        <f>MAX(AI8:AI358)</f>
        <v>93.304704999999998</v>
      </c>
      <c r="AJ6" s="31">
        <f>MAX(AJ8:AJ358)</f>
        <v>935574600000</v>
      </c>
      <c r="AL6" s="31">
        <f>MAX(AL8:AL358)</f>
        <v>815388</v>
      </c>
      <c r="AM6" s="31">
        <f>MAX(AM8:AM358)</f>
        <v>222</v>
      </c>
      <c r="AN6" s="31">
        <f>MAX(AN8:AN358)</f>
        <v>1657245520</v>
      </c>
      <c r="AO6" s="31">
        <f>MAX(AO8:AO358)</f>
        <v>15636</v>
      </c>
      <c r="AP6" s="32">
        <f>MAX(AP8:AP358)</f>
        <v>1657245520</v>
      </c>
      <c r="AQ6" s="24" t="s">
        <v>8</v>
      </c>
      <c r="AR6" s="42">
        <f>MAX(AR8:AR358)</f>
        <v>1.419926</v>
      </c>
      <c r="AS6" s="42">
        <f>MAX(AS8:AS358)</f>
        <v>100</v>
      </c>
      <c r="AT6" s="42">
        <f>MAX(AT8:AT358)</f>
        <v>93.314515</v>
      </c>
      <c r="AU6" s="42">
        <f>MAX(AU8:AU358)</f>
        <v>847291100000</v>
      </c>
      <c r="AW6" s="42">
        <f>MAX(AW8:AW358)</f>
        <v>824640</v>
      </c>
      <c r="AX6" s="42">
        <f>MAX(AX8:AX358)</f>
        <v>244</v>
      </c>
      <c r="AY6" s="42">
        <f>MAX(AY8:AY358)</f>
        <v>1657298482</v>
      </c>
      <c r="AZ6" s="42">
        <f>MAX(AZ8:AZ358)</f>
        <v>2236</v>
      </c>
      <c r="BA6" s="43">
        <f>MAX(BA8:BA358)</f>
        <v>1657298482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457700.2</v>
      </c>
      <c r="C8" s="36">
        <v>427630763</v>
      </c>
      <c r="E8" s="65">
        <v>9.4455860000000007E-18</v>
      </c>
      <c r="F8" s="38">
        <v>622740619</v>
      </c>
      <c r="H8" s="66">
        <v>6.0316490000000003E-18</v>
      </c>
      <c r="I8" s="40">
        <v>1703001695</v>
      </c>
      <c r="K8" s="27">
        <v>100</v>
      </c>
      <c r="L8" s="27">
        <v>100</v>
      </c>
      <c r="M8" s="27">
        <v>100</v>
      </c>
      <c r="N8" s="61">
        <v>3.561031E-10</v>
      </c>
      <c r="O8" s="61">
        <v>7314</v>
      </c>
      <c r="P8" s="27">
        <v>88001</v>
      </c>
      <c r="Q8" s="27">
        <v>145</v>
      </c>
      <c r="R8" s="27">
        <v>1644406473</v>
      </c>
      <c r="S8" s="27">
        <v>6350</v>
      </c>
      <c r="T8" s="28">
        <v>1644406473</v>
      </c>
      <c r="V8" s="29">
        <v>100</v>
      </c>
      <c r="W8" s="29">
        <v>100</v>
      </c>
      <c r="X8" s="29">
        <v>100</v>
      </c>
      <c r="Y8" s="62">
        <v>3.125871E-18</v>
      </c>
      <c r="Z8" s="62">
        <v>27405</v>
      </c>
      <c r="AA8" s="29">
        <v>83004</v>
      </c>
      <c r="AB8" s="29">
        <v>150</v>
      </c>
      <c r="AC8" s="29">
        <v>1644491647</v>
      </c>
      <c r="AD8" s="29">
        <v>5650</v>
      </c>
      <c r="AE8" s="30">
        <v>1644491647</v>
      </c>
      <c r="AG8" s="31">
        <v>1.0509230000000001</v>
      </c>
      <c r="AH8" s="31">
        <v>100</v>
      </c>
      <c r="AI8" s="31">
        <v>93.289489000000003</v>
      </c>
      <c r="AJ8" s="41">
        <v>875963200000</v>
      </c>
      <c r="AK8" s="41">
        <v>11782</v>
      </c>
      <c r="AL8" s="31">
        <v>797500</v>
      </c>
      <c r="AM8" s="31">
        <v>197</v>
      </c>
      <c r="AN8" s="31">
        <v>1657243568</v>
      </c>
      <c r="AO8" s="31">
        <v>1338</v>
      </c>
      <c r="AP8" s="32">
        <v>1657243568</v>
      </c>
      <c r="AR8" s="42">
        <v>1.089299</v>
      </c>
      <c r="AS8" s="42">
        <v>100</v>
      </c>
      <c r="AT8" s="42">
        <v>93.292091999999997</v>
      </c>
      <c r="AU8" s="67">
        <v>637206500000</v>
      </c>
      <c r="AV8" s="67">
        <v>24044</v>
      </c>
      <c r="AW8" s="42">
        <v>788068</v>
      </c>
      <c r="AX8" s="42">
        <v>225</v>
      </c>
      <c r="AY8" s="42">
        <v>1657296458</v>
      </c>
      <c r="AZ8" s="42">
        <v>1790</v>
      </c>
      <c r="BA8" s="43">
        <v>1657296458</v>
      </c>
    </row>
    <row r="9" spans="1:58" x14ac:dyDescent="0.25">
      <c r="B9" s="64">
        <v>670925.69999999995</v>
      </c>
      <c r="C9" s="36">
        <v>1532777446</v>
      </c>
      <c r="E9" s="65">
        <v>1.0099999999999999E-14</v>
      </c>
      <c r="F9" s="38">
        <v>1841165199</v>
      </c>
      <c r="H9" s="66">
        <v>3.3326189999999999E-18</v>
      </c>
      <c r="I9" s="40">
        <v>782590529</v>
      </c>
      <c r="K9" s="27">
        <v>100</v>
      </c>
      <c r="L9" s="27">
        <v>100</v>
      </c>
      <c r="M9" s="27">
        <v>100</v>
      </c>
      <c r="N9" s="61">
        <v>1.6910840000000001E-10</v>
      </c>
      <c r="O9" s="61">
        <v>3657</v>
      </c>
      <c r="P9" s="27">
        <v>86265</v>
      </c>
      <c r="Q9" s="27">
        <v>119</v>
      </c>
      <c r="R9" s="27">
        <v>1644406489</v>
      </c>
      <c r="S9" s="27">
        <v>5820</v>
      </c>
      <c r="T9" s="28">
        <v>1644406489</v>
      </c>
      <c r="V9" s="29">
        <v>100</v>
      </c>
      <c r="W9" s="29">
        <v>100</v>
      </c>
      <c r="X9" s="29">
        <v>100</v>
      </c>
      <c r="Y9" s="62">
        <v>6.1547969999999997E-18</v>
      </c>
      <c r="Z9" s="62">
        <v>4363</v>
      </c>
      <c r="AA9" s="29">
        <v>80171</v>
      </c>
      <c r="AB9" s="29">
        <v>163</v>
      </c>
      <c r="AC9" s="29">
        <v>1644491716</v>
      </c>
      <c r="AD9" s="29">
        <v>6054</v>
      </c>
      <c r="AE9" s="30">
        <v>1644491716</v>
      </c>
      <c r="AG9" s="31">
        <v>1.024354</v>
      </c>
      <c r="AH9" s="31">
        <v>100</v>
      </c>
      <c r="AI9" s="31">
        <v>93.287688000000003</v>
      </c>
      <c r="AJ9" s="41">
        <v>243697800000</v>
      </c>
      <c r="AK9" s="31">
        <v>3209</v>
      </c>
      <c r="AL9" s="41">
        <v>803768</v>
      </c>
      <c r="AM9" s="41">
        <v>222</v>
      </c>
      <c r="AN9" s="31">
        <v>1657244096</v>
      </c>
      <c r="AO9" s="31">
        <v>1428</v>
      </c>
      <c r="AP9" s="31">
        <v>1657244096</v>
      </c>
      <c r="AR9" s="42">
        <v>1.148339</v>
      </c>
      <c r="AS9" s="42">
        <v>100</v>
      </c>
      <c r="AT9" s="42">
        <v>93.296096000000006</v>
      </c>
      <c r="AU9" s="67">
        <v>459005000000</v>
      </c>
      <c r="AV9" s="67">
        <v>31958</v>
      </c>
      <c r="AW9" s="42">
        <v>767440</v>
      </c>
      <c r="AX9" s="42">
        <v>225</v>
      </c>
      <c r="AY9" s="42">
        <v>1657296615</v>
      </c>
      <c r="AZ9" s="42">
        <v>1840</v>
      </c>
      <c r="BA9" s="43">
        <v>1657296615</v>
      </c>
    </row>
    <row r="10" spans="1:58" x14ac:dyDescent="0.25">
      <c r="B10" s="64">
        <v>631222</v>
      </c>
      <c r="C10" s="36">
        <v>1612340301</v>
      </c>
      <c r="E10" s="65">
        <v>1.102551E-16</v>
      </c>
      <c r="F10" s="38">
        <v>1881070046</v>
      </c>
      <c r="H10" s="66">
        <v>3.8829400000000001E-18</v>
      </c>
      <c r="I10" s="40">
        <v>1662725739</v>
      </c>
      <c r="K10" s="27">
        <v>100</v>
      </c>
      <c r="L10" s="27">
        <v>100</v>
      </c>
      <c r="M10" s="27">
        <v>100</v>
      </c>
      <c r="N10" s="61">
        <v>1.7588169999999999E-10</v>
      </c>
      <c r="O10" s="61">
        <v>21593</v>
      </c>
      <c r="P10" s="27">
        <v>82014</v>
      </c>
      <c r="Q10" s="27">
        <v>128</v>
      </c>
      <c r="R10" s="27">
        <v>1644406511</v>
      </c>
      <c r="S10" s="27">
        <v>6042</v>
      </c>
      <c r="T10" s="28">
        <v>1644406511</v>
      </c>
      <c r="V10" s="29">
        <v>100</v>
      </c>
      <c r="W10" s="29">
        <v>100</v>
      </c>
      <c r="X10" s="29">
        <v>100</v>
      </c>
      <c r="Y10" s="62">
        <v>2.8065019999999998E-18</v>
      </c>
      <c r="Z10" s="62">
        <v>32110</v>
      </c>
      <c r="AA10" s="29">
        <v>85779</v>
      </c>
      <c r="AB10" s="29">
        <v>165</v>
      </c>
      <c r="AC10" s="29">
        <v>1644491938</v>
      </c>
      <c r="AD10" s="29">
        <v>10267</v>
      </c>
      <c r="AE10" s="30">
        <v>1644491938</v>
      </c>
      <c r="AG10" s="31">
        <v>1.036162</v>
      </c>
      <c r="AH10" s="31">
        <v>100</v>
      </c>
      <c r="AI10" s="31">
        <v>93.288488000000001</v>
      </c>
      <c r="AJ10" s="41">
        <v>477284400000</v>
      </c>
      <c r="AK10" s="41">
        <v>30702</v>
      </c>
      <c r="AL10" s="31">
        <v>793952</v>
      </c>
      <c r="AM10" s="31">
        <v>215</v>
      </c>
      <c r="AN10" s="31">
        <v>1657244114</v>
      </c>
      <c r="AO10" s="31">
        <v>1408</v>
      </c>
      <c r="AP10" s="32">
        <v>1657244114</v>
      </c>
      <c r="AR10" s="42">
        <v>1.201476</v>
      </c>
      <c r="AS10" s="42">
        <v>100</v>
      </c>
      <c r="AT10" s="42">
        <v>93.299700000000001</v>
      </c>
      <c r="AU10" s="67">
        <v>672724800000</v>
      </c>
      <c r="AV10" s="67">
        <v>14323</v>
      </c>
      <c r="AW10" s="42">
        <v>792336</v>
      </c>
      <c r="AX10" s="42">
        <v>231</v>
      </c>
      <c r="AY10" s="42">
        <v>1657296702</v>
      </c>
      <c r="AZ10" s="42">
        <v>1777</v>
      </c>
      <c r="BA10" s="43">
        <v>1657296702</v>
      </c>
    </row>
    <row r="11" spans="1:58" x14ac:dyDescent="0.25">
      <c r="B11" s="64">
        <v>284766.5</v>
      </c>
      <c r="C11" s="36">
        <v>570003337</v>
      </c>
      <c r="E11" s="65">
        <v>5.7433840000000004E-12</v>
      </c>
      <c r="F11" s="38">
        <v>202836030</v>
      </c>
      <c r="H11" s="66">
        <v>5.7654719999999997E-18</v>
      </c>
      <c r="I11" s="40">
        <v>1540900199</v>
      </c>
      <c r="K11" s="27">
        <v>100</v>
      </c>
      <c r="L11" s="27">
        <v>100</v>
      </c>
      <c r="M11" s="27">
        <v>100</v>
      </c>
      <c r="N11" s="61">
        <v>6.8697310000000005E-14</v>
      </c>
      <c r="O11" s="61">
        <v>2937</v>
      </c>
      <c r="P11" s="27">
        <v>87083</v>
      </c>
      <c r="Q11" s="27">
        <v>74</v>
      </c>
      <c r="R11" s="27">
        <v>1644406595</v>
      </c>
      <c r="S11" s="27">
        <v>6602</v>
      </c>
      <c r="T11" s="28">
        <v>1644406595</v>
      </c>
      <c r="V11" s="29">
        <v>100</v>
      </c>
      <c r="W11" s="29">
        <v>100</v>
      </c>
      <c r="X11" s="29">
        <v>100</v>
      </c>
      <c r="Y11" s="62">
        <v>4.1310500000000002E-17</v>
      </c>
      <c r="Z11" s="62">
        <v>22772</v>
      </c>
      <c r="AA11" s="29">
        <v>88670</v>
      </c>
      <c r="AB11" s="29">
        <v>117</v>
      </c>
      <c r="AC11" s="29">
        <v>1644492047</v>
      </c>
      <c r="AD11" s="29">
        <v>5929</v>
      </c>
      <c r="AE11" s="30">
        <v>1644492047</v>
      </c>
      <c r="AG11" s="31">
        <v>1.0479700000000001</v>
      </c>
      <c r="AH11" s="31">
        <v>100</v>
      </c>
      <c r="AI11" s="31">
        <v>93.289288999999997</v>
      </c>
      <c r="AJ11" s="41">
        <v>59909610000</v>
      </c>
      <c r="AK11" s="31">
        <v>20644</v>
      </c>
      <c r="AL11" s="41">
        <v>807088</v>
      </c>
      <c r="AM11" s="41">
        <v>222</v>
      </c>
      <c r="AN11" s="31">
        <v>1657244241</v>
      </c>
      <c r="AO11" s="31">
        <v>15636</v>
      </c>
      <c r="AP11" s="31">
        <v>1657244241</v>
      </c>
      <c r="AR11" s="42">
        <v>1.1011070000000001</v>
      </c>
      <c r="AS11" s="42">
        <v>100</v>
      </c>
      <c r="AT11" s="42">
        <v>93.292893000000007</v>
      </c>
      <c r="AU11" s="67">
        <v>757905300000</v>
      </c>
      <c r="AV11" s="67">
        <v>5130</v>
      </c>
      <c r="AW11" s="42">
        <v>793032</v>
      </c>
      <c r="AX11" s="42">
        <v>230</v>
      </c>
      <c r="AY11" s="42">
        <v>1657296830</v>
      </c>
      <c r="AZ11" s="42">
        <v>1797</v>
      </c>
      <c r="BA11" s="43">
        <v>1657296830</v>
      </c>
    </row>
    <row r="12" spans="1:58" x14ac:dyDescent="0.25">
      <c r="B12" s="64">
        <v>840382.8</v>
      </c>
      <c r="C12" s="36">
        <v>2026521911</v>
      </c>
      <c r="E12" s="65">
        <v>1.1695150000000001E-17</v>
      </c>
      <c r="F12" s="38">
        <v>290225515</v>
      </c>
      <c r="H12" s="66">
        <v>1.4721530000000001E-17</v>
      </c>
      <c r="I12" s="40">
        <v>2058069790</v>
      </c>
      <c r="K12" s="27">
        <v>100</v>
      </c>
      <c r="L12" s="27">
        <v>100</v>
      </c>
      <c r="M12" s="27">
        <v>100</v>
      </c>
      <c r="N12" s="61">
        <v>4.1155140000000002E-14</v>
      </c>
      <c r="O12" s="61">
        <v>32724</v>
      </c>
      <c r="P12" s="27">
        <v>88454</v>
      </c>
      <c r="Q12" s="27">
        <v>85</v>
      </c>
      <c r="R12" s="27">
        <v>1644406642</v>
      </c>
      <c r="S12" s="27">
        <v>7353</v>
      </c>
      <c r="T12" s="28">
        <v>1644406642</v>
      </c>
      <c r="V12" s="29">
        <v>100</v>
      </c>
      <c r="W12" s="29">
        <v>100</v>
      </c>
      <c r="X12" s="29">
        <v>100</v>
      </c>
      <c r="Y12" s="62">
        <v>1.3211270000000001E-17</v>
      </c>
      <c r="Z12" s="62">
        <v>5847</v>
      </c>
      <c r="AA12" s="29">
        <v>88521</v>
      </c>
      <c r="AB12" s="29">
        <v>132</v>
      </c>
      <c r="AC12" s="29">
        <v>1644492158</v>
      </c>
      <c r="AD12" s="29">
        <v>6157</v>
      </c>
      <c r="AE12" s="30">
        <v>1644492158</v>
      </c>
      <c r="AG12" s="31">
        <v>1.2280439999999999</v>
      </c>
      <c r="AH12" s="31">
        <v>100</v>
      </c>
      <c r="AI12" s="31">
        <v>93.301501999999999</v>
      </c>
      <c r="AJ12" s="41">
        <v>552692200000</v>
      </c>
      <c r="AK12" s="41">
        <v>30693</v>
      </c>
      <c r="AL12" s="31">
        <v>754912</v>
      </c>
      <c r="AM12" s="31">
        <v>211</v>
      </c>
      <c r="AN12" s="31">
        <v>1657244259</v>
      </c>
      <c r="AO12" s="31">
        <v>1372</v>
      </c>
      <c r="AP12" s="32">
        <v>1657244259</v>
      </c>
      <c r="AR12" s="42">
        <v>1.210332</v>
      </c>
      <c r="AS12" s="42">
        <v>100</v>
      </c>
      <c r="AT12" s="42">
        <v>93.300299999999993</v>
      </c>
      <c r="AU12" s="67">
        <v>701502200000</v>
      </c>
      <c r="AV12" s="67">
        <v>29953</v>
      </c>
      <c r="AW12" s="42">
        <v>749404</v>
      </c>
      <c r="AX12" s="42">
        <v>207</v>
      </c>
      <c r="AY12" s="42">
        <v>1657296873</v>
      </c>
      <c r="AZ12" s="42">
        <v>1847</v>
      </c>
      <c r="BA12" s="43">
        <v>1657296873</v>
      </c>
    </row>
    <row r="13" spans="1:58" x14ac:dyDescent="0.25">
      <c r="B13" s="64">
        <v>498937.59999999998</v>
      </c>
      <c r="C13" s="36">
        <v>977991035</v>
      </c>
      <c r="E13" s="65">
        <v>3.6363930000000002E-14</v>
      </c>
      <c r="F13" s="38">
        <v>858667685</v>
      </c>
      <c r="H13" s="66">
        <v>8.9890869999999996E-18</v>
      </c>
      <c r="I13" s="40">
        <v>813547319</v>
      </c>
      <c r="K13" s="27">
        <v>100</v>
      </c>
      <c r="L13" s="27">
        <v>100</v>
      </c>
      <c r="M13" s="27">
        <v>100</v>
      </c>
      <c r="N13" s="61">
        <v>6.2091649999999997E-14</v>
      </c>
      <c r="O13" s="61">
        <v>10236</v>
      </c>
      <c r="P13" s="27">
        <v>82792</v>
      </c>
      <c r="Q13" s="27">
        <v>113</v>
      </c>
      <c r="R13" s="27">
        <v>1644406647</v>
      </c>
      <c r="S13" s="27">
        <v>6739</v>
      </c>
      <c r="T13" s="28">
        <v>1644406647</v>
      </c>
      <c r="V13" s="29">
        <v>100</v>
      </c>
      <c r="W13" s="29">
        <v>100</v>
      </c>
      <c r="X13" s="29">
        <v>100</v>
      </c>
      <c r="Y13" s="62">
        <v>6.2286080000000001E-18</v>
      </c>
      <c r="Z13" s="62">
        <v>6346</v>
      </c>
      <c r="AA13" s="29">
        <v>83621</v>
      </c>
      <c r="AB13" s="29">
        <v>113</v>
      </c>
      <c r="AC13" s="29">
        <v>1644492211</v>
      </c>
      <c r="AD13" s="29">
        <v>6240</v>
      </c>
      <c r="AE13" s="30">
        <v>1644492211</v>
      </c>
      <c r="AG13" s="31">
        <v>1.201476</v>
      </c>
      <c r="AH13" s="31">
        <v>100</v>
      </c>
      <c r="AI13" s="31">
        <v>93.299700000000001</v>
      </c>
      <c r="AJ13" s="41">
        <v>723823000000</v>
      </c>
      <c r="AK13" s="31">
        <v>30663</v>
      </c>
      <c r="AL13" s="41">
        <v>746640</v>
      </c>
      <c r="AM13" s="41">
        <v>189</v>
      </c>
      <c r="AN13" s="31">
        <v>1657244470</v>
      </c>
      <c r="AO13" s="31">
        <v>1338</v>
      </c>
      <c r="AP13" s="31">
        <v>1657244470</v>
      </c>
      <c r="AR13" s="42">
        <v>1.233948</v>
      </c>
      <c r="AS13" s="42">
        <v>100</v>
      </c>
      <c r="AT13" s="42">
        <v>93.301901999999998</v>
      </c>
      <c r="AU13" s="67">
        <v>522220700000</v>
      </c>
      <c r="AV13" s="67">
        <v>7744</v>
      </c>
      <c r="AW13" s="42">
        <v>748180</v>
      </c>
      <c r="AX13" s="42">
        <v>222</v>
      </c>
      <c r="AY13" s="42">
        <v>1657297298</v>
      </c>
      <c r="AZ13" s="42">
        <v>1870</v>
      </c>
      <c r="BA13" s="43">
        <v>1657297298</v>
      </c>
    </row>
    <row r="14" spans="1:58" x14ac:dyDescent="0.25">
      <c r="B14" s="64">
        <v>617555</v>
      </c>
      <c r="C14" s="36">
        <v>300871602</v>
      </c>
      <c r="E14" s="65">
        <v>3.5843730000000001E-18</v>
      </c>
      <c r="F14" s="38">
        <v>327873274</v>
      </c>
      <c r="H14" s="66">
        <v>8.099855E-18</v>
      </c>
      <c r="I14" s="40">
        <v>513303285</v>
      </c>
      <c r="K14" s="27">
        <v>100</v>
      </c>
      <c r="L14" s="27">
        <v>100</v>
      </c>
      <c r="M14" s="27">
        <v>100</v>
      </c>
      <c r="N14" s="61">
        <v>3.9498100000000001E-11</v>
      </c>
      <c r="O14" s="61">
        <v>12575</v>
      </c>
      <c r="P14" s="27">
        <v>84418</v>
      </c>
      <c r="Q14" s="27">
        <v>77</v>
      </c>
      <c r="R14" s="27">
        <v>1644406718</v>
      </c>
      <c r="S14" s="27">
        <v>5869</v>
      </c>
      <c r="T14" s="28">
        <v>1644406718</v>
      </c>
      <c r="V14" s="29">
        <v>100</v>
      </c>
      <c r="W14" s="29">
        <v>100</v>
      </c>
      <c r="X14" s="29">
        <v>100</v>
      </c>
      <c r="Y14" s="62">
        <v>8.2447030000000006E-18</v>
      </c>
      <c r="Z14" s="62">
        <v>16274</v>
      </c>
      <c r="AA14" s="29">
        <v>83860</v>
      </c>
      <c r="AB14" s="29">
        <v>140</v>
      </c>
      <c r="AC14" s="29">
        <v>1644492274</v>
      </c>
      <c r="AD14" s="29">
        <v>5631</v>
      </c>
      <c r="AE14" s="30">
        <v>1644492274</v>
      </c>
      <c r="AG14" s="31">
        <v>1.1453869999999999</v>
      </c>
      <c r="AH14" s="31">
        <v>100</v>
      </c>
      <c r="AI14" s="31">
        <v>93.295895999999999</v>
      </c>
      <c r="AJ14" s="41">
        <v>803899800000</v>
      </c>
      <c r="AK14" s="31">
        <v>19007</v>
      </c>
      <c r="AL14" s="41">
        <v>790880</v>
      </c>
      <c r="AM14" s="41">
        <v>199</v>
      </c>
      <c r="AN14" s="31">
        <v>1657244478</v>
      </c>
      <c r="AO14" s="31">
        <v>1313</v>
      </c>
      <c r="AP14" s="31">
        <v>1657244478</v>
      </c>
      <c r="AR14" s="42">
        <v>1.19262</v>
      </c>
      <c r="AS14" s="42">
        <v>100</v>
      </c>
      <c r="AT14" s="42">
        <v>93.299098999999998</v>
      </c>
      <c r="AU14" s="67">
        <v>247784600000</v>
      </c>
      <c r="AV14" s="67">
        <v>20994</v>
      </c>
      <c r="AW14" s="42">
        <v>751480</v>
      </c>
      <c r="AX14" s="42">
        <v>214</v>
      </c>
      <c r="AY14" s="42">
        <v>1657297505</v>
      </c>
      <c r="AZ14" s="42">
        <v>1972</v>
      </c>
      <c r="BA14" s="43">
        <v>1657297505</v>
      </c>
    </row>
    <row r="15" spans="1:58" x14ac:dyDescent="0.25">
      <c r="B15" s="64">
        <v>414341.7</v>
      </c>
      <c r="C15" s="36">
        <v>932923742</v>
      </c>
      <c r="E15" s="65">
        <v>6.66632E-18</v>
      </c>
      <c r="F15" s="38">
        <v>1211217325</v>
      </c>
      <c r="H15" s="66">
        <v>7.1952859999999997E-18</v>
      </c>
      <c r="I15" s="40">
        <v>732899991</v>
      </c>
      <c r="K15" s="27">
        <v>100</v>
      </c>
      <c r="L15" s="27">
        <v>100</v>
      </c>
      <c r="M15" s="27">
        <v>100</v>
      </c>
      <c r="N15" s="61">
        <v>2.8301369999999998E-10</v>
      </c>
      <c r="O15" s="61">
        <v>14432</v>
      </c>
      <c r="P15" s="27">
        <v>89727</v>
      </c>
      <c r="Q15" s="27">
        <v>106</v>
      </c>
      <c r="R15" s="27">
        <v>1644406755</v>
      </c>
      <c r="S15" s="27">
        <v>6772</v>
      </c>
      <c r="T15" s="28">
        <v>1644406755</v>
      </c>
      <c r="V15" s="29">
        <v>100</v>
      </c>
      <c r="W15" s="29">
        <v>100</v>
      </c>
      <c r="X15" s="29">
        <v>100</v>
      </c>
      <c r="Y15" s="62">
        <v>5.1756480000000001E-17</v>
      </c>
      <c r="Z15" s="62">
        <v>19842</v>
      </c>
      <c r="AA15" s="29">
        <v>86755</v>
      </c>
      <c r="AB15" s="29">
        <v>116</v>
      </c>
      <c r="AC15" s="29">
        <v>1644492346</v>
      </c>
      <c r="AD15" s="29">
        <v>6106</v>
      </c>
      <c r="AE15" s="30">
        <v>1644492346</v>
      </c>
      <c r="AG15" s="31">
        <v>1.0538749999999999</v>
      </c>
      <c r="AH15" s="31">
        <v>100</v>
      </c>
      <c r="AI15" s="31">
        <v>93.289689999999993</v>
      </c>
      <c r="AJ15" s="41">
        <v>869706600000</v>
      </c>
      <c r="AK15" s="41">
        <v>9158</v>
      </c>
      <c r="AL15" s="31">
        <v>810156</v>
      </c>
      <c r="AM15" s="31">
        <v>202</v>
      </c>
      <c r="AN15" s="31">
        <v>1657244546</v>
      </c>
      <c r="AO15" s="31">
        <v>1397</v>
      </c>
      <c r="AP15" s="32">
        <v>1657244546</v>
      </c>
      <c r="AR15" s="42">
        <v>1.1631</v>
      </c>
      <c r="AS15" s="42">
        <v>100</v>
      </c>
      <c r="AT15" s="42">
        <v>93.297096999999994</v>
      </c>
      <c r="AU15" s="67">
        <v>809336300000</v>
      </c>
      <c r="AV15" s="67">
        <v>3683</v>
      </c>
      <c r="AW15" s="42">
        <v>777780</v>
      </c>
      <c r="AX15" s="42">
        <v>221</v>
      </c>
      <c r="AY15" s="42">
        <v>1657297536</v>
      </c>
      <c r="AZ15" s="42">
        <v>1929</v>
      </c>
      <c r="BA15" s="43">
        <v>1657297536</v>
      </c>
    </row>
    <row r="16" spans="1:58" x14ac:dyDescent="0.25">
      <c r="B16" s="64">
        <v>399543.2</v>
      </c>
      <c r="C16" s="36">
        <v>2103619527</v>
      </c>
      <c r="E16" s="65">
        <v>4.4615199999999998E-11</v>
      </c>
      <c r="F16" s="38">
        <v>436419406</v>
      </c>
      <c r="H16" s="66">
        <v>6.9910290000000005E-18</v>
      </c>
      <c r="I16" s="40">
        <v>1543613425</v>
      </c>
      <c r="K16" s="27">
        <v>100</v>
      </c>
      <c r="L16" s="27">
        <v>100</v>
      </c>
      <c r="M16" s="27">
        <v>100</v>
      </c>
      <c r="N16" s="61">
        <v>2.3154940000000001E-10</v>
      </c>
      <c r="O16" s="61">
        <v>6254</v>
      </c>
      <c r="P16" s="27">
        <v>83825</v>
      </c>
      <c r="Q16" s="27">
        <v>123</v>
      </c>
      <c r="R16" s="27">
        <v>1644406841</v>
      </c>
      <c r="S16" s="27">
        <v>6057</v>
      </c>
      <c r="T16" s="28">
        <v>1644406841</v>
      </c>
      <c r="V16" s="29">
        <v>100</v>
      </c>
      <c r="W16" s="29">
        <v>100</v>
      </c>
      <c r="X16" s="29">
        <v>100</v>
      </c>
      <c r="Y16" s="62">
        <v>2.1897740000000001E-18</v>
      </c>
      <c r="Z16" s="62">
        <v>21389</v>
      </c>
      <c r="AA16" s="29">
        <v>83832</v>
      </c>
      <c r="AB16" s="29">
        <v>190</v>
      </c>
      <c r="AC16" s="29">
        <v>1644492714</v>
      </c>
      <c r="AD16" s="29">
        <v>6580</v>
      </c>
      <c r="AE16" s="30">
        <v>1644492714</v>
      </c>
      <c r="AG16" s="31">
        <v>1.1749080000000001</v>
      </c>
      <c r="AH16" s="31">
        <v>100</v>
      </c>
      <c r="AI16" s="31">
        <v>93.297898000000004</v>
      </c>
      <c r="AJ16" s="41">
        <v>377239600000</v>
      </c>
      <c r="AK16" s="41">
        <v>11644</v>
      </c>
      <c r="AL16" s="31">
        <v>769512</v>
      </c>
      <c r="AM16" s="31">
        <v>196</v>
      </c>
      <c r="AN16" s="31">
        <v>1657244570</v>
      </c>
      <c r="AO16" s="31">
        <v>1358</v>
      </c>
      <c r="AP16" s="32">
        <v>1657244570</v>
      </c>
      <c r="AR16" s="42">
        <v>1.154244</v>
      </c>
      <c r="AS16" s="42">
        <v>100</v>
      </c>
      <c r="AT16" s="42">
        <v>93.296496000000005</v>
      </c>
      <c r="AU16" s="67">
        <v>847291100000</v>
      </c>
      <c r="AV16" s="67">
        <v>12909</v>
      </c>
      <c r="AW16" s="42">
        <v>784744</v>
      </c>
      <c r="AX16" s="42">
        <v>233</v>
      </c>
      <c r="AY16" s="42">
        <v>1657297582</v>
      </c>
      <c r="AZ16" s="42">
        <v>1887</v>
      </c>
      <c r="BA16" s="43">
        <v>1657297582</v>
      </c>
    </row>
    <row r="17" spans="2:53" x14ac:dyDescent="0.25">
      <c r="B17" s="64">
        <v>502637.2</v>
      </c>
      <c r="C17" s="36">
        <v>820072303</v>
      </c>
      <c r="E17" s="65">
        <v>9.9502760000000001E-14</v>
      </c>
      <c r="F17" s="38">
        <v>503271981</v>
      </c>
      <c r="H17" s="66">
        <v>5.933527E-18</v>
      </c>
      <c r="I17" s="40">
        <v>1236321796</v>
      </c>
      <c r="K17" s="27">
        <v>100</v>
      </c>
      <c r="L17" s="27">
        <v>100</v>
      </c>
      <c r="M17" s="27">
        <v>100</v>
      </c>
      <c r="N17" s="61">
        <v>1.1953460000000001E-12</v>
      </c>
      <c r="O17" s="61">
        <v>5661</v>
      </c>
      <c r="P17" s="27">
        <v>86905</v>
      </c>
      <c r="Q17" s="27">
        <v>136</v>
      </c>
      <c r="R17" s="27">
        <v>1644406854</v>
      </c>
      <c r="S17" s="27">
        <v>6451</v>
      </c>
      <c r="T17" s="28">
        <v>1644406854</v>
      </c>
      <c r="V17" s="29">
        <v>100</v>
      </c>
      <c r="W17" s="29">
        <v>100</v>
      </c>
      <c r="X17" s="29">
        <v>100</v>
      </c>
      <c r="Y17" s="62">
        <v>9.385708E-18</v>
      </c>
      <c r="Z17" s="62">
        <v>2242</v>
      </c>
      <c r="AA17" s="29">
        <v>84565</v>
      </c>
      <c r="AB17" s="29">
        <v>138</v>
      </c>
      <c r="AC17" s="29">
        <v>1644492754</v>
      </c>
      <c r="AD17" s="29">
        <v>6054</v>
      </c>
      <c r="AE17" s="30">
        <v>1644492754</v>
      </c>
      <c r="AG17" s="31">
        <v>1.056827</v>
      </c>
      <c r="AH17" s="31">
        <v>100</v>
      </c>
      <c r="AI17" s="31">
        <v>93.28989</v>
      </c>
      <c r="AJ17" s="41">
        <v>356124700000</v>
      </c>
      <c r="AK17" s="41">
        <v>13888</v>
      </c>
      <c r="AL17" s="31">
        <v>790692</v>
      </c>
      <c r="AM17" s="31">
        <v>199</v>
      </c>
      <c r="AN17" s="31">
        <v>1657244663</v>
      </c>
      <c r="AO17" s="31">
        <v>1385</v>
      </c>
      <c r="AP17" s="32">
        <v>1657244663</v>
      </c>
      <c r="AR17" s="42">
        <v>1.086347</v>
      </c>
      <c r="AS17" s="42">
        <v>100</v>
      </c>
      <c r="AT17" s="42">
        <v>93.291892000000004</v>
      </c>
      <c r="AU17" s="67">
        <v>440660100000</v>
      </c>
      <c r="AV17" s="67">
        <v>31592</v>
      </c>
      <c r="AW17" s="42">
        <v>789328</v>
      </c>
      <c r="AX17" s="42">
        <v>234</v>
      </c>
      <c r="AY17" s="42">
        <v>1657297621</v>
      </c>
      <c r="AZ17" s="42">
        <v>1901</v>
      </c>
      <c r="BA17" s="43">
        <v>1657297621</v>
      </c>
    </row>
    <row r="18" spans="2:53" x14ac:dyDescent="0.25">
      <c r="B18" s="64">
        <v>370874.7</v>
      </c>
      <c r="C18" s="36">
        <v>2137401902</v>
      </c>
      <c r="E18" s="65">
        <v>4.2335250000000003E-14</v>
      </c>
      <c r="F18" s="38">
        <v>347562866</v>
      </c>
      <c r="H18" s="66">
        <v>8.9575820000000003E-18</v>
      </c>
      <c r="I18" s="40">
        <v>1898497220</v>
      </c>
      <c r="K18" s="27">
        <v>100</v>
      </c>
      <c r="L18" s="27">
        <v>100</v>
      </c>
      <c r="M18" s="27">
        <v>100</v>
      </c>
      <c r="N18" s="61">
        <v>6.6560580000000001E-18</v>
      </c>
      <c r="O18" s="61">
        <v>22195</v>
      </c>
      <c r="P18" s="27">
        <v>84659</v>
      </c>
      <c r="Q18" s="27">
        <v>130</v>
      </c>
      <c r="R18" s="27">
        <v>1644406891</v>
      </c>
      <c r="S18" s="27">
        <v>6664</v>
      </c>
      <c r="T18" s="28">
        <v>1644406891</v>
      </c>
      <c r="V18" s="29">
        <v>100</v>
      </c>
      <c r="W18" s="29">
        <v>100</v>
      </c>
      <c r="X18" s="29">
        <v>100</v>
      </c>
      <c r="Y18" s="62">
        <v>4.6466400000000001E-18</v>
      </c>
      <c r="Z18" s="62">
        <v>23877</v>
      </c>
      <c r="AA18" s="29">
        <v>88052</v>
      </c>
      <c r="AB18" s="29">
        <v>144</v>
      </c>
      <c r="AC18" s="29">
        <v>1644492921</v>
      </c>
      <c r="AD18" s="29">
        <v>5807</v>
      </c>
      <c r="AE18" s="30">
        <v>1644492921</v>
      </c>
      <c r="AG18" s="31">
        <v>1.0184500000000001</v>
      </c>
      <c r="AH18" s="31">
        <v>100</v>
      </c>
      <c r="AI18" s="31">
        <v>93.287287000000006</v>
      </c>
      <c r="AJ18" s="41">
        <v>753579200000</v>
      </c>
      <c r="AK18" s="41">
        <v>23184</v>
      </c>
      <c r="AL18" s="31">
        <v>792116</v>
      </c>
      <c r="AM18" s="31">
        <v>195</v>
      </c>
      <c r="AN18" s="31">
        <v>1657244680</v>
      </c>
      <c r="AO18" s="31">
        <v>1336</v>
      </c>
      <c r="AP18" s="32">
        <v>1657244680</v>
      </c>
      <c r="AR18" s="42">
        <v>1.213284</v>
      </c>
      <c r="AS18" s="42">
        <v>100</v>
      </c>
      <c r="AT18" s="42">
        <v>93.300500999999997</v>
      </c>
      <c r="AU18" s="67">
        <v>275616700000</v>
      </c>
      <c r="AV18" s="67">
        <v>16031</v>
      </c>
      <c r="AW18" s="42">
        <v>793252</v>
      </c>
      <c r="AX18" s="42">
        <v>239</v>
      </c>
      <c r="AY18" s="42">
        <v>1657297648</v>
      </c>
      <c r="AZ18" s="42">
        <v>1902</v>
      </c>
      <c r="BA18" s="43">
        <v>1657297648</v>
      </c>
    </row>
    <row r="19" spans="2:53" x14ac:dyDescent="0.25">
      <c r="B19" s="64">
        <v>414337</v>
      </c>
      <c r="C19" s="36">
        <v>488637147</v>
      </c>
      <c r="E19" s="65">
        <v>1.126417E-17</v>
      </c>
      <c r="F19" s="38">
        <v>235508052</v>
      </c>
      <c r="H19" s="66">
        <v>7.1075109999999994E-18</v>
      </c>
      <c r="I19" s="40">
        <v>2081883573</v>
      </c>
      <c r="K19" s="27">
        <v>100</v>
      </c>
      <c r="L19" s="27">
        <v>100</v>
      </c>
      <c r="M19" s="27">
        <v>100</v>
      </c>
      <c r="N19" s="61">
        <v>1.1445E-10</v>
      </c>
      <c r="O19" s="61">
        <v>12959</v>
      </c>
      <c r="P19" s="27">
        <v>83957</v>
      </c>
      <c r="Q19" s="27">
        <v>128</v>
      </c>
      <c r="R19" s="27">
        <v>1644406912</v>
      </c>
      <c r="S19" s="27">
        <v>6389</v>
      </c>
      <c r="T19" s="28">
        <v>1644406912</v>
      </c>
      <c r="V19" s="29">
        <v>100</v>
      </c>
      <c r="W19" s="29">
        <v>100</v>
      </c>
      <c r="X19" s="29">
        <v>100</v>
      </c>
      <c r="Y19" s="62">
        <v>2.0303610000000002E-18</v>
      </c>
      <c r="Z19" s="62">
        <v>9342</v>
      </c>
      <c r="AA19" s="29">
        <v>86075</v>
      </c>
      <c r="AB19" s="29">
        <v>136</v>
      </c>
      <c r="AC19" s="29">
        <v>1644493108</v>
      </c>
      <c r="AD19" s="29">
        <v>6229</v>
      </c>
      <c r="AE19" s="30">
        <v>1644493108</v>
      </c>
      <c r="AG19" s="31">
        <v>1.118819</v>
      </c>
      <c r="AH19" s="31">
        <v>100</v>
      </c>
      <c r="AI19" s="31">
        <v>93.294094000000001</v>
      </c>
      <c r="AJ19" s="41">
        <v>228496300000</v>
      </c>
      <c r="AK19" s="31">
        <v>9052</v>
      </c>
      <c r="AL19" s="41">
        <v>773584</v>
      </c>
      <c r="AM19" s="41">
        <v>200</v>
      </c>
      <c r="AN19" s="31">
        <v>1657244908</v>
      </c>
      <c r="AO19" s="31">
        <v>1382</v>
      </c>
      <c r="AP19" s="31">
        <v>1657244908</v>
      </c>
      <c r="AR19" s="42">
        <v>1.213284</v>
      </c>
      <c r="AS19" s="42">
        <v>100</v>
      </c>
      <c r="AT19" s="42">
        <v>93.300500999999997</v>
      </c>
      <c r="AU19" s="67">
        <v>494179200000</v>
      </c>
      <c r="AV19" s="67">
        <v>26449</v>
      </c>
      <c r="AW19" s="42">
        <v>775548</v>
      </c>
      <c r="AX19" s="42">
        <v>228</v>
      </c>
      <c r="AY19" s="42">
        <v>1657297666</v>
      </c>
      <c r="AZ19" s="42">
        <v>1933</v>
      </c>
      <c r="BA19" s="43">
        <v>1657297666</v>
      </c>
    </row>
    <row r="20" spans="2:53" x14ac:dyDescent="0.25">
      <c r="B20" s="64">
        <v>671575.8</v>
      </c>
      <c r="C20" s="36">
        <v>464051663</v>
      </c>
      <c r="E20" s="65">
        <v>1.060526E-14</v>
      </c>
      <c r="F20" s="38">
        <v>1870826788</v>
      </c>
      <c r="H20" s="66">
        <v>9.30907E-18</v>
      </c>
      <c r="I20" s="40">
        <v>582125552</v>
      </c>
      <c r="K20" s="27">
        <v>100</v>
      </c>
      <c r="L20" s="27">
        <v>100</v>
      </c>
      <c r="M20" s="27">
        <v>100</v>
      </c>
      <c r="N20" s="61">
        <v>4.7549959999999998E-14</v>
      </c>
      <c r="O20" s="61">
        <v>3125</v>
      </c>
      <c r="P20" s="27">
        <v>82979</v>
      </c>
      <c r="Q20" s="27">
        <v>129</v>
      </c>
      <c r="R20" s="27">
        <v>1644407029</v>
      </c>
      <c r="S20" s="27">
        <v>7520</v>
      </c>
      <c r="T20" s="28">
        <v>1644407029</v>
      </c>
      <c r="V20" s="29">
        <v>100</v>
      </c>
      <c r="W20" s="29">
        <v>100</v>
      </c>
      <c r="X20" s="29">
        <v>100</v>
      </c>
      <c r="Y20" s="62">
        <v>5.211952E-18</v>
      </c>
      <c r="Z20" s="62">
        <v>3470</v>
      </c>
      <c r="AA20" s="29">
        <v>87014</v>
      </c>
      <c r="AB20" s="29">
        <v>149</v>
      </c>
      <c r="AC20" s="29">
        <v>1644493255</v>
      </c>
      <c r="AD20" s="29">
        <v>6460</v>
      </c>
      <c r="AE20" s="30">
        <v>1644493255</v>
      </c>
      <c r="AG20" s="31">
        <v>0.98302599999999996</v>
      </c>
      <c r="AH20" s="31">
        <v>100</v>
      </c>
      <c r="AI20" s="31">
        <v>93.284885000000003</v>
      </c>
      <c r="AJ20" s="41">
        <v>809801300000</v>
      </c>
      <c r="AK20" s="41">
        <v>24935</v>
      </c>
      <c r="AL20" s="31">
        <v>787984</v>
      </c>
      <c r="AM20" s="31">
        <v>206</v>
      </c>
      <c r="AN20" s="31">
        <v>1657245016</v>
      </c>
      <c r="AO20" s="31">
        <v>1301</v>
      </c>
      <c r="AP20" s="32">
        <v>1657245016</v>
      </c>
      <c r="AR20" s="42">
        <v>1.006642</v>
      </c>
      <c r="AS20" s="42">
        <v>100</v>
      </c>
      <c r="AT20" s="42">
        <v>93.286485999999996</v>
      </c>
      <c r="AU20" s="67">
        <v>297102800000</v>
      </c>
      <c r="AV20" s="67">
        <v>21189</v>
      </c>
      <c r="AW20" s="42">
        <v>794840</v>
      </c>
      <c r="AX20" s="42">
        <v>232</v>
      </c>
      <c r="AY20" s="42">
        <v>1657297718</v>
      </c>
      <c r="AZ20" s="42">
        <v>1990</v>
      </c>
      <c r="BA20" s="43">
        <v>1657297718</v>
      </c>
    </row>
    <row r="21" spans="2:53" x14ac:dyDescent="0.25">
      <c r="B21" s="64">
        <v>483600.6</v>
      </c>
      <c r="C21" s="36">
        <v>138304121</v>
      </c>
      <c r="E21" s="65">
        <v>3.4542190000000001E-14</v>
      </c>
      <c r="F21" s="38">
        <v>1409116678</v>
      </c>
      <c r="H21" s="66">
        <v>8.5732189999999999E-18</v>
      </c>
      <c r="I21" s="40">
        <v>1193651011</v>
      </c>
      <c r="K21" s="27">
        <v>100</v>
      </c>
      <c r="L21" s="27">
        <v>100</v>
      </c>
      <c r="M21" s="27">
        <v>100</v>
      </c>
      <c r="N21" s="61">
        <v>2.0766479999999999E-14</v>
      </c>
      <c r="O21" s="61">
        <v>15075</v>
      </c>
      <c r="P21" s="27">
        <v>83370</v>
      </c>
      <c r="Q21" s="27">
        <v>156</v>
      </c>
      <c r="R21" s="27">
        <v>1644407064</v>
      </c>
      <c r="S21" s="27">
        <v>6103</v>
      </c>
      <c r="T21" s="28">
        <v>1644407064</v>
      </c>
      <c r="V21" s="29">
        <v>100</v>
      </c>
      <c r="W21" s="29">
        <v>100</v>
      </c>
      <c r="X21" s="29">
        <v>100</v>
      </c>
      <c r="Y21" s="62">
        <v>1.1546089999999999E-17</v>
      </c>
      <c r="Z21" s="62">
        <v>6496</v>
      </c>
      <c r="AA21" s="29">
        <v>87247</v>
      </c>
      <c r="AB21" s="29">
        <v>181</v>
      </c>
      <c r="AC21" s="29">
        <v>1644493291</v>
      </c>
      <c r="AD21" s="29">
        <v>10277</v>
      </c>
      <c r="AE21" s="30">
        <v>1644493291</v>
      </c>
      <c r="AG21" s="31">
        <v>1.015498</v>
      </c>
      <c r="AH21" s="31">
        <v>100</v>
      </c>
      <c r="AI21" s="31">
        <v>93.287087</v>
      </c>
      <c r="AJ21" s="41">
        <v>288541200000</v>
      </c>
      <c r="AK21" s="31">
        <v>15490</v>
      </c>
      <c r="AL21" s="41">
        <v>815388</v>
      </c>
      <c r="AM21" s="41">
        <v>211</v>
      </c>
      <c r="AN21" s="31">
        <v>1657245030</v>
      </c>
      <c r="AO21" s="31">
        <v>1302</v>
      </c>
      <c r="AP21" s="31">
        <v>1657245030</v>
      </c>
      <c r="AR21" s="42">
        <v>1.2191879999999999</v>
      </c>
      <c r="AS21" s="42">
        <v>100</v>
      </c>
      <c r="AT21" s="42">
        <v>93.300900999999996</v>
      </c>
      <c r="AU21" s="67">
        <v>253337300000</v>
      </c>
      <c r="AV21" s="67">
        <v>30667</v>
      </c>
      <c r="AW21" s="42">
        <v>820024</v>
      </c>
      <c r="AX21" s="42">
        <v>233</v>
      </c>
      <c r="AY21" s="42">
        <v>1657297752</v>
      </c>
      <c r="AZ21" s="42">
        <v>1837</v>
      </c>
      <c r="BA21" s="43">
        <v>1657297752</v>
      </c>
    </row>
    <row r="22" spans="2:53" x14ac:dyDescent="0.25">
      <c r="B22" s="64">
        <v>484384.3</v>
      </c>
      <c r="C22" s="36">
        <v>2081853439</v>
      </c>
      <c r="E22" s="65">
        <v>4.4091780000000003E-18</v>
      </c>
      <c r="F22" s="38">
        <v>981356432</v>
      </c>
      <c r="H22" s="66">
        <v>4.8523610000000002E-18</v>
      </c>
      <c r="I22" s="40">
        <v>1073996901</v>
      </c>
      <c r="K22" s="27">
        <v>100</v>
      </c>
      <c r="L22" s="27">
        <v>100</v>
      </c>
      <c r="M22" s="27">
        <v>100</v>
      </c>
      <c r="N22" s="61">
        <v>5.4944790000000001E-12</v>
      </c>
      <c r="O22" s="61">
        <v>32041</v>
      </c>
      <c r="P22" s="27">
        <v>84381</v>
      </c>
      <c r="Q22" s="27">
        <v>132</v>
      </c>
      <c r="R22" s="27">
        <v>1644407079</v>
      </c>
      <c r="S22" s="27">
        <v>6008</v>
      </c>
      <c r="T22" s="28">
        <v>1644407079</v>
      </c>
      <c r="V22" s="29">
        <v>100</v>
      </c>
      <c r="W22" s="29">
        <v>100</v>
      </c>
      <c r="X22" s="29">
        <v>100</v>
      </c>
      <c r="Y22" s="62">
        <v>1.353854E-17</v>
      </c>
      <c r="Z22" s="62">
        <v>10826</v>
      </c>
      <c r="AA22" s="29">
        <v>81235</v>
      </c>
      <c r="AB22" s="29">
        <v>164</v>
      </c>
      <c r="AC22" s="29">
        <v>1644493301</v>
      </c>
      <c r="AD22" s="29">
        <v>6082</v>
      </c>
      <c r="AE22" s="30">
        <v>1644493301</v>
      </c>
      <c r="AG22" s="31">
        <v>1.080443</v>
      </c>
      <c r="AH22" s="31">
        <v>100</v>
      </c>
      <c r="AI22" s="31">
        <v>93.291490999999994</v>
      </c>
      <c r="AJ22" s="41">
        <v>844798300000</v>
      </c>
      <c r="AK22" s="41">
        <v>1422</v>
      </c>
      <c r="AL22" s="31">
        <v>798696</v>
      </c>
      <c r="AM22" s="31">
        <v>198</v>
      </c>
      <c r="AN22" s="31">
        <v>1657245076</v>
      </c>
      <c r="AO22" s="31">
        <v>1286</v>
      </c>
      <c r="AP22" s="32">
        <v>1657245076</v>
      </c>
      <c r="AR22" s="42">
        <v>1.295941</v>
      </c>
      <c r="AS22" s="42">
        <v>100</v>
      </c>
      <c r="AT22" s="42">
        <v>93.306106</v>
      </c>
      <c r="AU22" s="67">
        <v>246570100000</v>
      </c>
      <c r="AV22" s="67">
        <v>18636</v>
      </c>
      <c r="AW22" s="42">
        <v>779692</v>
      </c>
      <c r="AX22" s="42">
        <v>230</v>
      </c>
      <c r="AY22" s="42">
        <v>1657297930</v>
      </c>
      <c r="AZ22" s="42">
        <v>1972</v>
      </c>
      <c r="BA22" s="43">
        <v>1657297930</v>
      </c>
    </row>
    <row r="23" spans="2:53" x14ac:dyDescent="0.25">
      <c r="B23" s="64">
        <v>684509</v>
      </c>
      <c r="C23" s="36">
        <v>310900720</v>
      </c>
      <c r="E23" s="65">
        <v>1.0307170000000001E-14</v>
      </c>
      <c r="F23" s="38">
        <v>1669044873</v>
      </c>
      <c r="H23" s="66">
        <v>3.368409E-18</v>
      </c>
      <c r="I23" s="40">
        <v>1611358130</v>
      </c>
      <c r="K23" s="27">
        <v>100</v>
      </c>
      <c r="L23" s="27">
        <v>100</v>
      </c>
      <c r="M23" s="27">
        <v>100</v>
      </c>
      <c r="N23" s="61">
        <v>9.7278539999999998E-15</v>
      </c>
      <c r="O23" s="61">
        <v>28997</v>
      </c>
      <c r="P23" s="27">
        <v>82533</v>
      </c>
      <c r="Q23" s="27">
        <v>230</v>
      </c>
      <c r="R23" s="27">
        <v>1644407119</v>
      </c>
      <c r="S23" s="27">
        <v>6495</v>
      </c>
      <c r="T23" s="28">
        <v>1644407119</v>
      </c>
      <c r="V23" s="29">
        <v>100</v>
      </c>
      <c r="W23" s="29">
        <v>100</v>
      </c>
      <c r="X23" s="29">
        <v>100</v>
      </c>
      <c r="Y23" s="62">
        <v>6.6998760000000002E-18</v>
      </c>
      <c r="Z23" s="62">
        <v>7183</v>
      </c>
      <c r="AA23" s="29">
        <v>85366</v>
      </c>
      <c r="AB23" s="29">
        <v>187</v>
      </c>
      <c r="AC23" s="29">
        <v>1644493656</v>
      </c>
      <c r="AD23" s="29">
        <v>6255</v>
      </c>
      <c r="AE23" s="30">
        <v>1644493656</v>
      </c>
      <c r="AG23" s="31">
        <v>1.015498</v>
      </c>
      <c r="AH23" s="31">
        <v>100</v>
      </c>
      <c r="AI23" s="31">
        <v>93.287087</v>
      </c>
      <c r="AJ23" s="41">
        <v>935574600000</v>
      </c>
      <c r="AK23" s="41">
        <v>12330</v>
      </c>
      <c r="AL23" s="31">
        <v>774252</v>
      </c>
      <c r="AM23" s="31">
        <v>202</v>
      </c>
      <c r="AN23" s="31">
        <v>1657245084</v>
      </c>
      <c r="AO23" s="31">
        <v>1342</v>
      </c>
      <c r="AP23" s="32">
        <v>1657245084</v>
      </c>
      <c r="AR23" s="42">
        <v>1.295941</v>
      </c>
      <c r="AS23" s="42">
        <v>100</v>
      </c>
      <c r="AT23" s="42">
        <v>93.306106</v>
      </c>
      <c r="AU23" s="67">
        <v>653478300000</v>
      </c>
      <c r="AV23" s="67">
        <v>25342</v>
      </c>
      <c r="AW23" s="42">
        <v>775408</v>
      </c>
      <c r="AX23" s="42">
        <v>228</v>
      </c>
      <c r="AY23" s="42">
        <v>1657298134</v>
      </c>
      <c r="AZ23" s="42">
        <v>2140</v>
      </c>
      <c r="BA23" s="43">
        <v>1657298134</v>
      </c>
    </row>
    <row r="24" spans="2:53" x14ac:dyDescent="0.25">
      <c r="B24" s="64">
        <v>581878.5</v>
      </c>
      <c r="C24" s="36">
        <v>845608803</v>
      </c>
      <c r="E24" s="65">
        <v>1.112308E-17</v>
      </c>
      <c r="F24" s="38">
        <v>1624870070</v>
      </c>
      <c r="H24" s="66">
        <v>1.5349659999999999E-17</v>
      </c>
      <c r="I24" s="40">
        <v>1156843579</v>
      </c>
      <c r="K24" s="27">
        <v>100</v>
      </c>
      <c r="L24" s="27">
        <v>100</v>
      </c>
      <c r="M24" s="27">
        <v>100</v>
      </c>
      <c r="N24" s="61">
        <v>3.7133150000000003E-14</v>
      </c>
      <c r="O24" s="61">
        <v>2746</v>
      </c>
      <c r="P24" s="27">
        <v>83101</v>
      </c>
      <c r="Q24" s="27">
        <v>250</v>
      </c>
      <c r="R24" s="27">
        <v>1644407133</v>
      </c>
      <c r="S24" s="27">
        <v>6906</v>
      </c>
      <c r="T24" s="28">
        <v>1644407133</v>
      </c>
      <c r="V24" s="29">
        <v>100</v>
      </c>
      <c r="W24" s="29">
        <v>100</v>
      </c>
      <c r="X24" s="29">
        <v>100</v>
      </c>
      <c r="Y24" s="62">
        <v>5.1573859999999999E-18</v>
      </c>
      <c r="Z24" s="62">
        <v>212</v>
      </c>
      <c r="AA24" s="29">
        <v>83218</v>
      </c>
      <c r="AB24" s="29">
        <v>181</v>
      </c>
      <c r="AC24" s="29">
        <v>1644493669</v>
      </c>
      <c r="AD24" s="29">
        <v>10738</v>
      </c>
      <c r="AE24" s="30">
        <v>1644493669</v>
      </c>
      <c r="AG24" s="31">
        <v>1.160148</v>
      </c>
      <c r="AH24" s="31">
        <v>100</v>
      </c>
      <c r="AI24" s="31">
        <v>93.296897000000001</v>
      </c>
      <c r="AJ24" s="41">
        <v>201975200000</v>
      </c>
      <c r="AK24" s="41">
        <v>16333</v>
      </c>
      <c r="AL24" s="31">
        <v>784536</v>
      </c>
      <c r="AM24" s="31">
        <v>188</v>
      </c>
      <c r="AN24" s="31">
        <v>1657245136</v>
      </c>
      <c r="AO24" s="31">
        <v>1311</v>
      </c>
      <c r="AP24" s="32">
        <v>1657245136</v>
      </c>
      <c r="AR24" s="42">
        <v>1.419926</v>
      </c>
      <c r="AS24" s="42">
        <v>100</v>
      </c>
      <c r="AT24" s="42">
        <v>93.314515</v>
      </c>
      <c r="AU24" s="67">
        <v>372804300000</v>
      </c>
      <c r="AV24" s="67">
        <v>3209</v>
      </c>
      <c r="AW24" s="42">
        <v>742956</v>
      </c>
      <c r="AX24" s="42">
        <v>215</v>
      </c>
      <c r="AY24" s="42">
        <v>1657298142</v>
      </c>
      <c r="AZ24" s="42">
        <v>2068</v>
      </c>
      <c r="BA24" s="43">
        <v>1657298142</v>
      </c>
    </row>
    <row r="25" spans="2:53" x14ac:dyDescent="0.25">
      <c r="B25" s="64">
        <v>591940.80000000005</v>
      </c>
      <c r="C25" s="36">
        <v>1687076248</v>
      </c>
      <c r="E25" s="65">
        <v>9.6556250000000001E-14</v>
      </c>
      <c r="F25" s="38">
        <v>170855093</v>
      </c>
      <c r="H25" s="66">
        <v>3.000155E-18</v>
      </c>
      <c r="I25" s="40">
        <v>2093277927</v>
      </c>
      <c r="K25" s="27">
        <v>100</v>
      </c>
      <c r="L25" s="27">
        <v>100</v>
      </c>
      <c r="M25" s="27">
        <v>100</v>
      </c>
      <c r="N25" s="61">
        <v>9.3642900000000006E-11</v>
      </c>
      <c r="O25" s="61">
        <v>797</v>
      </c>
      <c r="P25" s="27">
        <v>86508</v>
      </c>
      <c r="Q25" s="27">
        <v>292</v>
      </c>
      <c r="R25" s="27">
        <v>1644407159</v>
      </c>
      <c r="S25" s="27">
        <v>6153</v>
      </c>
      <c r="T25" s="28">
        <v>1644407159</v>
      </c>
      <c r="V25" s="29">
        <v>100</v>
      </c>
      <c r="W25" s="29">
        <v>100</v>
      </c>
      <c r="X25" s="29">
        <v>100</v>
      </c>
      <c r="Y25" s="62">
        <v>9.2932010000000003E-18</v>
      </c>
      <c r="Z25" s="62">
        <v>9017</v>
      </c>
      <c r="AA25" s="29">
        <v>85844</v>
      </c>
      <c r="AB25" s="29">
        <v>179</v>
      </c>
      <c r="AC25" s="29">
        <v>1644493717</v>
      </c>
      <c r="AD25" s="29">
        <v>10103</v>
      </c>
      <c r="AE25" s="30">
        <v>1644493717</v>
      </c>
      <c r="AG25" s="31">
        <v>1.275277</v>
      </c>
      <c r="AH25" s="31">
        <v>100</v>
      </c>
      <c r="AI25" s="31">
        <v>93.304704999999998</v>
      </c>
      <c r="AJ25" s="41">
        <v>752958200000</v>
      </c>
      <c r="AK25" s="41">
        <v>14202</v>
      </c>
      <c r="AL25" s="31">
        <v>783120</v>
      </c>
      <c r="AM25" s="31">
        <v>189</v>
      </c>
      <c r="AN25" s="31">
        <v>1657245169</v>
      </c>
      <c r="AO25" s="31">
        <v>1324</v>
      </c>
      <c r="AP25" s="32">
        <v>1657245169</v>
      </c>
      <c r="AR25" s="42">
        <v>1.077491</v>
      </c>
      <c r="AS25" s="42">
        <v>100</v>
      </c>
      <c r="AT25" s="42">
        <v>93.291291000000001</v>
      </c>
      <c r="AU25" s="67">
        <v>96929580000</v>
      </c>
      <c r="AV25" s="67">
        <v>14662</v>
      </c>
      <c r="AW25" s="42">
        <v>776496</v>
      </c>
      <c r="AX25" s="42">
        <v>220</v>
      </c>
      <c r="AY25" s="42">
        <v>1657298200</v>
      </c>
      <c r="AZ25" s="42">
        <v>2043</v>
      </c>
      <c r="BA25" s="43">
        <v>1657298200</v>
      </c>
    </row>
    <row r="26" spans="2:53" x14ac:dyDescent="0.25">
      <c r="B26" s="64">
        <v>436584.5</v>
      </c>
      <c r="C26" s="36">
        <v>728653689</v>
      </c>
      <c r="E26" s="65">
        <v>1.109296E-11</v>
      </c>
      <c r="F26" s="38">
        <v>1317889753</v>
      </c>
      <c r="H26" s="66">
        <v>7.5358249999999997E-18</v>
      </c>
      <c r="I26" s="40">
        <v>1829564521</v>
      </c>
      <c r="K26" s="27">
        <v>100</v>
      </c>
      <c r="L26" s="27">
        <v>100</v>
      </c>
      <c r="M26" s="27">
        <v>100</v>
      </c>
      <c r="N26" s="61">
        <v>1.7918569999999999E-17</v>
      </c>
      <c r="O26" s="61">
        <v>10466</v>
      </c>
      <c r="P26" s="27">
        <v>84831</v>
      </c>
      <c r="Q26" s="27">
        <v>277</v>
      </c>
      <c r="R26" s="27">
        <v>1644407174</v>
      </c>
      <c r="S26" s="27">
        <v>5935</v>
      </c>
      <c r="T26" s="28">
        <v>1644407174</v>
      </c>
      <c r="V26" s="29">
        <v>100</v>
      </c>
      <c r="W26" s="29">
        <v>100</v>
      </c>
      <c r="X26" s="29">
        <v>100</v>
      </c>
      <c r="Y26" s="62">
        <v>6.6146630000000003E-18</v>
      </c>
      <c r="Z26" s="62">
        <v>17695</v>
      </c>
      <c r="AA26" s="29">
        <v>85351</v>
      </c>
      <c r="AB26" s="29">
        <v>166</v>
      </c>
      <c r="AC26" s="29">
        <v>1644493766</v>
      </c>
      <c r="AD26" s="29">
        <v>6072</v>
      </c>
      <c r="AE26" s="30">
        <v>1644493766</v>
      </c>
      <c r="AG26" s="31">
        <v>1.19262</v>
      </c>
      <c r="AH26" s="31">
        <v>100</v>
      </c>
      <c r="AI26" s="31">
        <v>93.299098999999998</v>
      </c>
      <c r="AJ26" s="41">
        <v>64620570000</v>
      </c>
      <c r="AK26" s="41">
        <v>14013</v>
      </c>
      <c r="AL26" s="31">
        <v>763732</v>
      </c>
      <c r="AM26" s="31">
        <v>187</v>
      </c>
      <c r="AN26" s="31">
        <v>1657245180</v>
      </c>
      <c r="AO26" s="31">
        <v>1306</v>
      </c>
      <c r="AP26" s="32">
        <v>1657245180</v>
      </c>
      <c r="AR26" s="42">
        <v>1.1011070000000001</v>
      </c>
      <c r="AS26" s="42">
        <v>100</v>
      </c>
      <c r="AT26" s="42">
        <v>93.292893000000007</v>
      </c>
      <c r="AU26" s="67">
        <v>134364300000</v>
      </c>
      <c r="AV26" s="67">
        <v>2755</v>
      </c>
      <c r="AW26" s="42">
        <v>783860</v>
      </c>
      <c r="AX26" s="42">
        <v>230</v>
      </c>
      <c r="AY26" s="42">
        <v>1657298243</v>
      </c>
      <c r="AZ26" s="42">
        <v>2063</v>
      </c>
      <c r="BA26" s="43">
        <v>1657298243</v>
      </c>
    </row>
    <row r="27" spans="2:53" x14ac:dyDescent="0.25">
      <c r="B27" s="64">
        <v>291136.2</v>
      </c>
      <c r="C27" s="36">
        <v>13726009</v>
      </c>
      <c r="E27" s="65">
        <v>9.6367869999999999E-15</v>
      </c>
      <c r="F27" s="38">
        <v>1182247992</v>
      </c>
      <c r="H27" s="66">
        <v>8.2898600000000004E-18</v>
      </c>
      <c r="I27" s="40">
        <v>1346387288</v>
      </c>
      <c r="K27" s="27">
        <v>100</v>
      </c>
      <c r="L27" s="27">
        <v>100</v>
      </c>
      <c r="M27" s="27">
        <v>100</v>
      </c>
      <c r="N27" s="61">
        <v>5.909811E-10</v>
      </c>
      <c r="O27" s="61">
        <v>22877</v>
      </c>
      <c r="P27" s="27">
        <v>88366</v>
      </c>
      <c r="Q27" s="27">
        <v>314</v>
      </c>
      <c r="R27" s="27">
        <v>1644407193</v>
      </c>
      <c r="S27" s="27">
        <v>6770</v>
      </c>
      <c r="T27" s="28">
        <v>1644407193</v>
      </c>
      <c r="V27" s="29">
        <v>100</v>
      </c>
      <c r="W27" s="29">
        <v>100</v>
      </c>
      <c r="X27" s="29">
        <v>100</v>
      </c>
      <c r="Y27" s="62">
        <v>9.5902259999999996E-18</v>
      </c>
      <c r="Z27" s="62">
        <v>19371</v>
      </c>
      <c r="AA27" s="29">
        <v>83580</v>
      </c>
      <c r="AB27" s="29">
        <v>150</v>
      </c>
      <c r="AC27" s="29">
        <v>1644493874</v>
      </c>
      <c r="AD27" s="29">
        <v>6445</v>
      </c>
      <c r="AE27" s="30">
        <v>1644493874</v>
      </c>
      <c r="AG27" s="31">
        <v>1.1571959999999999</v>
      </c>
      <c r="AH27" s="31">
        <v>100</v>
      </c>
      <c r="AI27" s="31">
        <v>93.296696999999995</v>
      </c>
      <c r="AJ27" s="41">
        <v>187059600000</v>
      </c>
      <c r="AK27" s="41">
        <v>603</v>
      </c>
      <c r="AL27" s="31">
        <v>784980</v>
      </c>
      <c r="AM27" s="31">
        <v>195</v>
      </c>
      <c r="AN27" s="31">
        <v>1657245254</v>
      </c>
      <c r="AO27" s="31">
        <v>1239</v>
      </c>
      <c r="AP27" s="32">
        <v>1657245254</v>
      </c>
      <c r="AR27" s="42">
        <v>1.1660520000000001</v>
      </c>
      <c r="AS27" s="42">
        <v>100</v>
      </c>
      <c r="AT27" s="42">
        <v>93.297297</v>
      </c>
      <c r="AU27" s="67">
        <v>682167500000</v>
      </c>
      <c r="AV27" s="67">
        <v>9803</v>
      </c>
      <c r="AW27" s="42">
        <v>800820</v>
      </c>
      <c r="AX27" s="42">
        <v>229</v>
      </c>
      <c r="AY27" s="42">
        <v>1657298251</v>
      </c>
      <c r="AZ27" s="42">
        <v>2115</v>
      </c>
      <c r="BA27" s="43">
        <v>1657298251</v>
      </c>
    </row>
    <row r="28" spans="2:53" x14ac:dyDescent="0.25">
      <c r="B28" s="64">
        <v>623648.69999999995</v>
      </c>
      <c r="C28" s="36">
        <v>9415696</v>
      </c>
      <c r="E28" s="65">
        <v>2.46142E-17</v>
      </c>
      <c r="F28" s="38">
        <v>1158794387</v>
      </c>
      <c r="H28" s="66">
        <v>7.0054220000000001E-19</v>
      </c>
      <c r="I28" s="40">
        <v>251227593</v>
      </c>
      <c r="K28" s="27">
        <v>100</v>
      </c>
      <c r="L28" s="27">
        <v>100</v>
      </c>
      <c r="M28" s="27">
        <v>100</v>
      </c>
      <c r="N28" s="61">
        <v>1.068831E-13</v>
      </c>
      <c r="O28" s="61">
        <v>10551</v>
      </c>
      <c r="P28" s="27">
        <v>85270</v>
      </c>
      <c r="Q28" s="27">
        <v>291</v>
      </c>
      <c r="R28" s="27">
        <v>1644407198</v>
      </c>
      <c r="S28" s="27">
        <v>7697</v>
      </c>
      <c r="T28" s="28">
        <v>1644407198</v>
      </c>
      <c r="V28" s="29">
        <v>100</v>
      </c>
      <c r="W28" s="29">
        <v>100</v>
      </c>
      <c r="X28" s="29">
        <v>100</v>
      </c>
      <c r="Y28" s="62">
        <v>6.3150770000000001E-18</v>
      </c>
      <c r="Z28" s="62">
        <v>4541</v>
      </c>
      <c r="AA28" s="29">
        <v>85210</v>
      </c>
      <c r="AB28" s="29">
        <v>117</v>
      </c>
      <c r="AC28" s="29">
        <v>1644494008</v>
      </c>
      <c r="AD28" s="29">
        <v>10317</v>
      </c>
      <c r="AE28" s="30">
        <v>1644494008</v>
      </c>
      <c r="AG28" s="31">
        <v>1.1985239999999999</v>
      </c>
      <c r="AH28" s="31">
        <v>100</v>
      </c>
      <c r="AI28" s="31">
        <v>93.299498999999997</v>
      </c>
      <c r="AJ28" s="41">
        <v>249744200000</v>
      </c>
      <c r="AK28" s="41">
        <v>17148</v>
      </c>
      <c r="AL28" s="31">
        <v>769748</v>
      </c>
      <c r="AM28" s="31">
        <v>187</v>
      </c>
      <c r="AN28" s="31">
        <v>1657245300</v>
      </c>
      <c r="AO28" s="31">
        <v>1238</v>
      </c>
      <c r="AP28" s="32">
        <v>1657245300</v>
      </c>
      <c r="AR28" s="42">
        <v>0.92693700000000001</v>
      </c>
      <c r="AS28" s="42">
        <v>100</v>
      </c>
      <c r="AT28" s="42">
        <v>93.281081</v>
      </c>
      <c r="AU28" s="67">
        <v>415864900000</v>
      </c>
      <c r="AV28" s="67">
        <v>25749</v>
      </c>
      <c r="AW28" s="42">
        <v>797780</v>
      </c>
      <c r="AX28" s="42">
        <v>225</v>
      </c>
      <c r="AY28" s="42">
        <v>1657298421</v>
      </c>
      <c r="AZ28" s="42">
        <v>2152</v>
      </c>
      <c r="BA28" s="43">
        <v>1657298421</v>
      </c>
    </row>
    <row r="29" spans="2:53" x14ac:dyDescent="0.25">
      <c r="B29" s="64">
        <v>592955.30000000005</v>
      </c>
      <c r="C29" s="36">
        <v>1184631144</v>
      </c>
      <c r="E29" s="65">
        <v>8.1568289999999993E-18</v>
      </c>
      <c r="F29" s="38">
        <v>112346205</v>
      </c>
      <c r="H29" s="66">
        <v>4.0596879999999997E-18</v>
      </c>
      <c r="I29" s="40">
        <v>714050567</v>
      </c>
      <c r="K29" s="27">
        <v>100</v>
      </c>
      <c r="L29" s="27">
        <v>100</v>
      </c>
      <c r="M29" s="27">
        <v>100</v>
      </c>
      <c r="N29" s="61">
        <v>6.4631770000000001E-11</v>
      </c>
      <c r="O29" s="61">
        <v>14562</v>
      </c>
      <c r="P29" s="27">
        <v>85329</v>
      </c>
      <c r="Q29" s="27">
        <v>291</v>
      </c>
      <c r="R29" s="27">
        <v>1644407220</v>
      </c>
      <c r="S29" s="27">
        <v>6323</v>
      </c>
      <c r="T29" s="28">
        <v>1644407220</v>
      </c>
      <c r="V29" s="29">
        <v>100</v>
      </c>
      <c r="W29" s="29">
        <v>100</v>
      </c>
      <c r="X29" s="29">
        <v>100</v>
      </c>
      <c r="Y29" s="62">
        <v>8.8951669999999994E-18</v>
      </c>
      <c r="Z29" s="62">
        <v>18726</v>
      </c>
      <c r="AA29" s="29">
        <v>82194</v>
      </c>
      <c r="AB29" s="29">
        <v>134</v>
      </c>
      <c r="AC29" s="29">
        <v>1644494067</v>
      </c>
      <c r="AD29" s="29">
        <v>6074</v>
      </c>
      <c r="AE29" s="30">
        <v>1644494067</v>
      </c>
      <c r="AG29" s="31">
        <v>1.2162360000000001</v>
      </c>
      <c r="AH29" s="31">
        <v>100</v>
      </c>
      <c r="AI29" s="31">
        <v>93.300701000000004</v>
      </c>
      <c r="AJ29" s="41">
        <v>583989000000</v>
      </c>
      <c r="AK29" s="41">
        <v>5868</v>
      </c>
      <c r="AL29" s="31">
        <v>789036</v>
      </c>
      <c r="AM29" s="31">
        <v>193</v>
      </c>
      <c r="AN29" s="31">
        <v>1657245336</v>
      </c>
      <c r="AO29" s="31">
        <v>1280</v>
      </c>
      <c r="AP29" s="32">
        <v>1657245336</v>
      </c>
      <c r="AR29" s="42">
        <v>1.2162360000000001</v>
      </c>
      <c r="AS29" s="42">
        <v>100</v>
      </c>
      <c r="AT29" s="42">
        <v>93.300701000000004</v>
      </c>
      <c r="AU29" s="67">
        <v>419352700000</v>
      </c>
      <c r="AV29" s="67">
        <v>11108</v>
      </c>
      <c r="AW29" s="42">
        <v>744352</v>
      </c>
      <c r="AX29" s="42">
        <v>219</v>
      </c>
      <c r="AY29" s="42">
        <v>1657298445</v>
      </c>
      <c r="AZ29" s="42">
        <v>2041</v>
      </c>
      <c r="BA29" s="43">
        <v>1657298445</v>
      </c>
    </row>
    <row r="30" spans="2:53" x14ac:dyDescent="0.25">
      <c r="B30" s="64">
        <v>503668.7</v>
      </c>
      <c r="C30" s="36">
        <v>399634699</v>
      </c>
      <c r="E30" s="65">
        <v>2.004273E-17</v>
      </c>
      <c r="F30" s="38">
        <v>971999609</v>
      </c>
      <c r="H30" s="66">
        <v>4.8957140000000002E-18</v>
      </c>
      <c r="I30" s="40">
        <v>1577735484</v>
      </c>
      <c r="K30" s="27">
        <v>100</v>
      </c>
      <c r="L30" s="27">
        <v>100</v>
      </c>
      <c r="M30" s="27">
        <v>100</v>
      </c>
      <c r="N30" s="61">
        <v>1.029451E-11</v>
      </c>
      <c r="O30" s="61">
        <v>6290</v>
      </c>
      <c r="P30" s="27">
        <v>87429</v>
      </c>
      <c r="Q30" s="27">
        <v>288</v>
      </c>
      <c r="R30" s="27">
        <v>1644407225</v>
      </c>
      <c r="S30" s="27">
        <v>6375</v>
      </c>
      <c r="T30" s="28">
        <v>1644407225</v>
      </c>
      <c r="V30" s="29">
        <v>100</v>
      </c>
      <c r="W30" s="29">
        <v>100</v>
      </c>
      <c r="X30" s="29">
        <v>100</v>
      </c>
      <c r="Y30" s="62">
        <v>3.7975649999999999E-18</v>
      </c>
      <c r="Z30" s="62">
        <v>4189</v>
      </c>
      <c r="AA30" s="29">
        <v>86237</v>
      </c>
      <c r="AB30" s="29">
        <v>112</v>
      </c>
      <c r="AC30" s="29">
        <v>1644494153</v>
      </c>
      <c r="AD30" s="29">
        <v>6083</v>
      </c>
      <c r="AE30" s="30">
        <v>1644494153</v>
      </c>
      <c r="AG30" s="31">
        <v>1.1158669999999999</v>
      </c>
      <c r="AH30" s="31">
        <v>100</v>
      </c>
      <c r="AI30" s="31">
        <v>93.293893999999995</v>
      </c>
      <c r="AJ30" s="41">
        <v>233648200000</v>
      </c>
      <c r="AK30" s="41">
        <v>28925</v>
      </c>
      <c r="AL30" s="31">
        <v>803200</v>
      </c>
      <c r="AM30" s="31">
        <v>194</v>
      </c>
      <c r="AN30" s="31">
        <v>1657245379</v>
      </c>
      <c r="AO30" s="31">
        <v>1273</v>
      </c>
      <c r="AP30" s="32">
        <v>1657245379</v>
      </c>
      <c r="AR30" s="42">
        <v>1.22214</v>
      </c>
      <c r="AS30" s="42">
        <v>100</v>
      </c>
      <c r="AT30" s="42">
        <v>93.301101000000003</v>
      </c>
      <c r="AU30" s="67">
        <v>428754700000</v>
      </c>
      <c r="AV30" s="67">
        <v>24017</v>
      </c>
      <c r="AW30" s="42">
        <v>798012</v>
      </c>
      <c r="AX30" s="42">
        <v>237</v>
      </c>
      <c r="AY30" s="42">
        <v>1657298456</v>
      </c>
      <c r="AZ30" s="42">
        <v>2236</v>
      </c>
      <c r="BA30" s="43">
        <v>1657298456</v>
      </c>
    </row>
    <row r="31" spans="2:53" x14ac:dyDescent="0.25">
      <c r="B31" s="64">
        <v>395545.59999999998</v>
      </c>
      <c r="C31" s="36">
        <v>2043425027</v>
      </c>
      <c r="E31" s="65">
        <v>5.4215779999999998E-14</v>
      </c>
      <c r="F31" s="38">
        <v>578590565</v>
      </c>
      <c r="H31" s="66">
        <v>1.0495679999999999E-17</v>
      </c>
      <c r="I31" s="40">
        <v>1726229638</v>
      </c>
      <c r="K31" s="27">
        <v>100</v>
      </c>
      <c r="L31" s="27">
        <v>100</v>
      </c>
      <c r="M31" s="27">
        <v>100</v>
      </c>
      <c r="N31" s="61">
        <v>3.7873709999999998E-10</v>
      </c>
      <c r="O31" s="61">
        <v>9006</v>
      </c>
      <c r="P31" s="27">
        <v>82840</v>
      </c>
      <c r="Q31" s="27">
        <v>308</v>
      </c>
      <c r="R31" s="27">
        <v>1644407250</v>
      </c>
      <c r="S31" s="27">
        <v>6849</v>
      </c>
      <c r="T31" s="28">
        <v>1644407250</v>
      </c>
      <c r="V31" s="29">
        <v>100</v>
      </c>
      <c r="W31" s="29">
        <v>100</v>
      </c>
      <c r="X31" s="29">
        <v>100</v>
      </c>
      <c r="Y31" s="62">
        <v>2.5724370000000001E-17</v>
      </c>
      <c r="Z31" s="62">
        <v>27733</v>
      </c>
      <c r="AA31" s="29">
        <v>82214</v>
      </c>
      <c r="AB31" s="29">
        <v>110</v>
      </c>
      <c r="AC31" s="29">
        <v>1644494624</v>
      </c>
      <c r="AD31" s="29">
        <v>6493</v>
      </c>
      <c r="AE31" s="30">
        <v>1644494624</v>
      </c>
      <c r="AG31" s="31">
        <v>1.024354</v>
      </c>
      <c r="AH31" s="31">
        <v>100</v>
      </c>
      <c r="AI31" s="31">
        <v>93.287688000000003</v>
      </c>
      <c r="AJ31" s="41">
        <v>489580000000</v>
      </c>
      <c r="AK31" s="41">
        <v>21798</v>
      </c>
      <c r="AL31" s="31">
        <v>812336</v>
      </c>
      <c r="AM31" s="31">
        <v>199</v>
      </c>
      <c r="AN31" s="31">
        <v>1657245406</v>
      </c>
      <c r="AO31" s="31">
        <v>1239</v>
      </c>
      <c r="AP31" s="32">
        <v>1657245406</v>
      </c>
      <c r="AR31" s="42">
        <v>1.1217710000000001</v>
      </c>
      <c r="AS31" s="42">
        <v>100</v>
      </c>
      <c r="AT31" s="42">
        <v>93.294293999999994</v>
      </c>
      <c r="AU31" s="67">
        <v>309990100000</v>
      </c>
      <c r="AV31" s="67">
        <v>31392</v>
      </c>
      <c r="AW31" s="42">
        <v>809560</v>
      </c>
      <c r="AX31" s="42">
        <v>240</v>
      </c>
      <c r="AY31" s="42">
        <v>1657298473</v>
      </c>
      <c r="AZ31" s="42">
        <v>2095</v>
      </c>
      <c r="BA31" s="43">
        <v>1657298473</v>
      </c>
    </row>
    <row r="32" spans="2:53" x14ac:dyDescent="0.25">
      <c r="B32" s="64">
        <v>334710.3</v>
      </c>
      <c r="C32" s="36">
        <v>879365411</v>
      </c>
      <c r="E32" s="65">
        <v>7.9410460000000002E-18</v>
      </c>
      <c r="F32" s="38">
        <v>1152574486</v>
      </c>
      <c r="H32" s="66">
        <v>1.0874769999999999E-17</v>
      </c>
      <c r="I32" s="40">
        <v>2115395242</v>
      </c>
      <c r="K32" s="27">
        <v>100</v>
      </c>
      <c r="L32" s="27">
        <v>100</v>
      </c>
      <c r="M32" s="27">
        <v>100</v>
      </c>
      <c r="N32" s="61">
        <v>9.2423449999999996E-14</v>
      </c>
      <c r="O32" s="61">
        <v>4279</v>
      </c>
      <c r="P32" s="27">
        <v>85012</v>
      </c>
      <c r="Q32" s="27">
        <v>304</v>
      </c>
      <c r="R32" s="27">
        <v>1644407276</v>
      </c>
      <c r="S32" s="27">
        <v>7058</v>
      </c>
      <c r="T32" s="28">
        <v>1644407276</v>
      </c>
      <c r="V32" s="29">
        <v>100</v>
      </c>
      <c r="W32" s="29">
        <v>100</v>
      </c>
      <c r="X32" s="29">
        <v>100</v>
      </c>
      <c r="Y32" s="62">
        <v>1.680019E-16</v>
      </c>
      <c r="Z32" s="62">
        <v>21143</v>
      </c>
      <c r="AA32" s="29">
        <v>86292</v>
      </c>
      <c r="AB32" s="29">
        <v>158</v>
      </c>
      <c r="AC32" s="29">
        <v>1644494798</v>
      </c>
      <c r="AD32" s="29">
        <v>5890</v>
      </c>
      <c r="AE32" s="30">
        <v>1644494798</v>
      </c>
      <c r="AG32" s="31">
        <v>1.1335789999999999</v>
      </c>
      <c r="AH32" s="31">
        <v>100</v>
      </c>
      <c r="AI32" s="31">
        <v>93.295095000000003</v>
      </c>
      <c r="AJ32" s="41">
        <v>387174500000</v>
      </c>
      <c r="AK32" s="41">
        <v>5621</v>
      </c>
      <c r="AL32" s="31">
        <v>806732</v>
      </c>
      <c r="AM32" s="31">
        <v>192</v>
      </c>
      <c r="AN32" s="31">
        <v>1657245520</v>
      </c>
      <c r="AO32" s="31">
        <v>1253</v>
      </c>
      <c r="AP32" s="32">
        <v>1657245520</v>
      </c>
      <c r="AR32" s="42">
        <v>0.994834</v>
      </c>
      <c r="AS32" s="42">
        <v>100</v>
      </c>
      <c r="AT32" s="42">
        <v>93.285685999999998</v>
      </c>
      <c r="AU32" s="67">
        <v>632565800000</v>
      </c>
      <c r="AV32" s="67">
        <v>15600</v>
      </c>
      <c r="AW32" s="42">
        <v>824640</v>
      </c>
      <c r="AX32" s="42">
        <v>244</v>
      </c>
      <c r="AY32" s="42">
        <v>1657298482</v>
      </c>
      <c r="AZ32" s="42">
        <v>2149</v>
      </c>
      <c r="BA32" s="43">
        <v>1657298482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1CB9-210A-4A28-9567-4CB8F84B6F6F}">
  <dimension ref="A1:BF32"/>
  <sheetViews>
    <sheetView topLeftCell="AG1" workbookViewId="0">
      <selection activeCell="AG8" sqref="AG8:AI32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66.048016386196238</v>
      </c>
      <c r="C2" s="16">
        <f>AVERAGE(C8:C358)</f>
        <v>1258752868.1199999</v>
      </c>
      <c r="D2" s="17" t="s">
        <v>1</v>
      </c>
      <c r="E2" s="18">
        <f>AVERAGE(E8:E358)</f>
        <v>709.68298800000002</v>
      </c>
      <c r="F2" s="19">
        <f>AVERAGE(F8:F358)</f>
        <v>1009849030.8</v>
      </c>
      <c r="G2" s="20" t="s">
        <v>1</v>
      </c>
      <c r="H2" s="21">
        <f>AVERAGE(H8:H358)</f>
        <v>798.35594000000015</v>
      </c>
      <c r="I2" s="22">
        <f>AVERAGE(I8:I358)</f>
        <v>1073414436.96</v>
      </c>
      <c r="J2" s="2" t="s">
        <v>1</v>
      </c>
      <c r="K2" s="3">
        <f>AVERAGE(K8:K358)</f>
        <v>98.994994879999993</v>
      </c>
      <c r="L2" s="3">
        <f t="shared" ref="L2:T2" si="0">AVERAGE(L8:L358)</f>
        <v>85.551387079999998</v>
      </c>
      <c r="M2" s="3">
        <f t="shared" si="0"/>
        <v>85.578274240000013</v>
      </c>
      <c r="N2" s="3">
        <f t="shared" si="0"/>
        <v>2323.5266879999995</v>
      </c>
      <c r="O2" s="3">
        <f t="shared" si="0"/>
        <v>17146.439999999999</v>
      </c>
      <c r="P2" s="3">
        <f t="shared" si="0"/>
        <v>725789.04</v>
      </c>
      <c r="Q2" s="3">
        <f t="shared" si="0"/>
        <v>302.39999999999998</v>
      </c>
      <c r="R2" s="3">
        <f t="shared" si="0"/>
        <v>1644407797.5999999</v>
      </c>
      <c r="S2" s="3">
        <f t="shared" si="0"/>
        <v>8477.36</v>
      </c>
      <c r="T2" s="4">
        <f t="shared" si="0"/>
        <v>1644407797.5999999</v>
      </c>
      <c r="U2" s="5" t="s">
        <v>1</v>
      </c>
      <c r="V2" s="6">
        <f t="shared" ref="V2:AE2" si="1">AVERAGE(V8:V358)</f>
        <v>99.151150999999984</v>
      </c>
      <c r="W2" s="6">
        <f t="shared" si="1"/>
        <v>82.322225999999986</v>
      </c>
      <c r="X2" s="6">
        <f t="shared" si="1"/>
        <v>82.355883919999997</v>
      </c>
      <c r="Y2" s="6">
        <f t="shared" si="1"/>
        <v>905.98431999999991</v>
      </c>
      <c r="Z2" s="6">
        <f t="shared" si="1"/>
        <v>15700.88</v>
      </c>
      <c r="AA2" s="6">
        <f t="shared" si="1"/>
        <v>730502.36</v>
      </c>
      <c r="AB2" s="6">
        <f t="shared" si="1"/>
        <v>195.88</v>
      </c>
      <c r="AC2" s="6">
        <f t="shared" si="1"/>
        <v>1644496168.6400001</v>
      </c>
      <c r="AD2" s="6">
        <f t="shared" si="1"/>
        <v>11980.36</v>
      </c>
      <c r="AE2" s="7">
        <f t="shared" si="1"/>
        <v>1644496168.6400001</v>
      </c>
      <c r="AF2" s="8" t="s">
        <v>1</v>
      </c>
      <c r="AG2" s="23">
        <f t="shared" ref="AG2:AP2" si="2">AVERAGE(AG8:AG358)</f>
        <v>0</v>
      </c>
      <c r="AH2" s="23">
        <f t="shared" si="2"/>
        <v>100</v>
      </c>
      <c r="AI2" s="23">
        <f t="shared" si="2"/>
        <v>99.8</v>
      </c>
      <c r="AJ2" s="23">
        <f t="shared" si="2"/>
        <v>682.52371600000015</v>
      </c>
      <c r="AK2" s="23">
        <f t="shared" si="2"/>
        <v>15357.52</v>
      </c>
      <c r="AL2" s="23">
        <f t="shared" si="2"/>
        <v>47828.800000000003</v>
      </c>
      <c r="AM2" s="23">
        <f t="shared" si="2"/>
        <v>1.44</v>
      </c>
      <c r="AN2" s="23">
        <f t="shared" si="2"/>
        <v>1657246737.28</v>
      </c>
      <c r="AO2" s="23">
        <f t="shared" si="2"/>
        <v>14334.76</v>
      </c>
      <c r="AP2" s="10">
        <f t="shared" si="2"/>
        <v>1657246737.28</v>
      </c>
      <c r="AQ2" s="24" t="s">
        <v>1</v>
      </c>
      <c r="AR2" s="25">
        <f t="shared" ref="AR2:BA2" si="3">AVERAGE(AR8:AR358)</f>
        <v>0</v>
      </c>
      <c r="AS2" s="25">
        <f t="shared" si="3"/>
        <v>100</v>
      </c>
      <c r="AT2" s="25">
        <f t="shared" si="3"/>
        <v>99.8</v>
      </c>
      <c r="AU2" s="25">
        <f t="shared" si="3"/>
        <v>831.54458399999999</v>
      </c>
      <c r="AV2" s="25">
        <f t="shared" si="3"/>
        <v>20178.64</v>
      </c>
      <c r="AW2" s="25">
        <f t="shared" si="3"/>
        <v>47474.400000000001</v>
      </c>
      <c r="AX2" s="25">
        <f t="shared" si="3"/>
        <v>2.2799999999999998</v>
      </c>
      <c r="AY2" s="25">
        <f t="shared" si="3"/>
        <v>1657299341.5999999</v>
      </c>
      <c r="AZ2" s="25">
        <f t="shared" si="3"/>
        <v>2250.7600000000002</v>
      </c>
      <c r="BA2" s="26">
        <f t="shared" si="3"/>
        <v>1657299341.5999999</v>
      </c>
    </row>
    <row r="3" spans="1:58" x14ac:dyDescent="0.25">
      <c r="A3" s="14" t="s">
        <v>5</v>
      </c>
      <c r="B3" s="15">
        <f>MEDIAN(B8:B358)</f>
        <v>0.64644469999999998</v>
      </c>
      <c r="C3" s="16">
        <f>MEDIAN(C8:C358)</f>
        <v>1503375602</v>
      </c>
      <c r="D3" s="17" t="s">
        <v>5</v>
      </c>
      <c r="E3" s="18">
        <f>MEDIAN(E8:E358)</f>
        <v>724.27149999999995</v>
      </c>
      <c r="F3" s="19">
        <f>MEDIAN(F8:F358)</f>
        <v>1029096592</v>
      </c>
      <c r="G3" s="20" t="s">
        <v>5</v>
      </c>
      <c r="H3" s="21">
        <f>MEDIAN(H8:H358)</f>
        <v>788.36969999999997</v>
      </c>
      <c r="I3" s="22">
        <f>MEDIAN(I8:I358)</f>
        <v>1151899728</v>
      </c>
      <c r="J3" s="2" t="s">
        <v>5</v>
      </c>
      <c r="K3" s="3">
        <f>MEDIAN(K8:K358)</f>
        <v>99.099098999999995</v>
      </c>
      <c r="L3" s="3">
        <f t="shared" ref="L3:T3" si="4">MEDIAN(L8:L358)</f>
        <v>86.521390999999994</v>
      </c>
      <c r="M3" s="3">
        <f t="shared" si="4"/>
        <v>86.546746999999996</v>
      </c>
      <c r="N3" s="3">
        <f t="shared" si="4"/>
        <v>811.66790000000003</v>
      </c>
      <c r="O3" s="3">
        <f t="shared" si="4"/>
        <v>21049</v>
      </c>
      <c r="P3" s="3">
        <f t="shared" si="4"/>
        <v>730260</v>
      </c>
      <c r="Q3" s="3">
        <f t="shared" si="4"/>
        <v>325</v>
      </c>
      <c r="R3" s="3">
        <f t="shared" si="4"/>
        <v>1644407815</v>
      </c>
      <c r="S3" s="3">
        <f t="shared" si="4"/>
        <v>9187</v>
      </c>
      <c r="T3" s="4">
        <f t="shared" si="4"/>
        <v>1644407815</v>
      </c>
      <c r="U3" s="5" t="s">
        <v>5</v>
      </c>
      <c r="V3" s="6">
        <f t="shared" ref="V3:AE3" si="5">MEDIAN(V8:V358)</f>
        <v>99.299299000000005</v>
      </c>
      <c r="W3" s="6">
        <f t="shared" si="5"/>
        <v>81.615883999999994</v>
      </c>
      <c r="X3" s="6">
        <f t="shared" si="5"/>
        <v>81.650650999999996</v>
      </c>
      <c r="Y3" s="6">
        <f t="shared" si="5"/>
        <v>903.63</v>
      </c>
      <c r="Z3" s="6">
        <f t="shared" si="5"/>
        <v>15279</v>
      </c>
      <c r="AA3" s="6">
        <f t="shared" si="5"/>
        <v>715667</v>
      </c>
      <c r="AB3" s="6">
        <f t="shared" si="5"/>
        <v>190</v>
      </c>
      <c r="AC3" s="6">
        <f t="shared" si="5"/>
        <v>1644496124</v>
      </c>
      <c r="AD3" s="6">
        <f t="shared" si="5"/>
        <v>9635</v>
      </c>
      <c r="AE3" s="7">
        <f t="shared" si="5"/>
        <v>1644496124</v>
      </c>
      <c r="AF3" s="8" t="s">
        <v>5</v>
      </c>
      <c r="AG3" s="23">
        <f t="shared" ref="AG3:AP3" si="6">MEDIAN(AG8:AG358)</f>
        <v>0</v>
      </c>
      <c r="AH3" s="23">
        <f t="shared" si="6"/>
        <v>100</v>
      </c>
      <c r="AI3" s="23">
        <f t="shared" si="6"/>
        <v>99.8</v>
      </c>
      <c r="AJ3" s="23">
        <f t="shared" si="6"/>
        <v>677.44550000000004</v>
      </c>
      <c r="AK3" s="23">
        <f t="shared" si="6"/>
        <v>12638</v>
      </c>
      <c r="AL3" s="23">
        <f t="shared" si="6"/>
        <v>47900</v>
      </c>
      <c r="AM3" s="23">
        <f t="shared" si="6"/>
        <v>1</v>
      </c>
      <c r="AN3" s="23">
        <f t="shared" si="6"/>
        <v>1657246333</v>
      </c>
      <c r="AO3" s="23">
        <f t="shared" si="6"/>
        <v>14139</v>
      </c>
      <c r="AP3" s="10">
        <f t="shared" si="6"/>
        <v>1657246333</v>
      </c>
      <c r="AQ3" s="24" t="s">
        <v>5</v>
      </c>
      <c r="AR3" s="25">
        <f t="shared" ref="AR3:BA3" si="7">MEDIAN(AR8:AR358)</f>
        <v>0</v>
      </c>
      <c r="AS3" s="25">
        <f t="shared" si="7"/>
        <v>100</v>
      </c>
      <c r="AT3" s="25">
        <f t="shared" si="7"/>
        <v>99.8</v>
      </c>
      <c r="AU3" s="25">
        <f t="shared" si="7"/>
        <v>813.66039999999998</v>
      </c>
      <c r="AV3" s="25">
        <f t="shared" si="7"/>
        <v>21575</v>
      </c>
      <c r="AW3" s="25">
        <f t="shared" si="7"/>
        <v>47340</v>
      </c>
      <c r="AX3" s="25">
        <f t="shared" si="7"/>
        <v>2</v>
      </c>
      <c r="AY3" s="25">
        <f t="shared" si="7"/>
        <v>1657299476</v>
      </c>
      <c r="AZ3" s="25">
        <f t="shared" si="7"/>
        <v>2274</v>
      </c>
      <c r="BA3" s="26">
        <f t="shared" si="7"/>
        <v>1657299476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238.3303557145573</v>
      </c>
      <c r="C4" s="36">
        <f>STDEV(C8:C358)</f>
        <v>619150301.33727491</v>
      </c>
      <c r="D4" s="17" t="s">
        <v>6</v>
      </c>
      <c r="E4" s="37">
        <f>STDEV(E8:E358)</f>
        <v>90.107667153491604</v>
      </c>
      <c r="F4" s="38">
        <f>STDEV(F8:F358)</f>
        <v>501024847.52666593</v>
      </c>
      <c r="G4" s="20" t="s">
        <v>6</v>
      </c>
      <c r="H4" s="39">
        <f>STDEV(H8:H358)</f>
        <v>77.569538326808186</v>
      </c>
      <c r="I4" s="40">
        <f>STDEV(I8:I358)</f>
        <v>618521578.3494761</v>
      </c>
      <c r="J4" s="2" t="s">
        <v>6</v>
      </c>
      <c r="K4" s="27">
        <f>STDEV(K8:K358)</f>
        <v>0.34973000951797528</v>
      </c>
      <c r="L4" s="27">
        <f t="shared" ref="L4:T4" si="8">STDEV(L8:L358)</f>
        <v>4.3186327947530057</v>
      </c>
      <c r="M4" s="27">
        <f t="shared" si="8"/>
        <v>4.3093976853312226</v>
      </c>
      <c r="N4" s="27">
        <f t="shared" si="8"/>
        <v>7174.2703627271803</v>
      </c>
      <c r="O4" s="27">
        <f t="shared" si="8"/>
        <v>10522.191458531819</v>
      </c>
      <c r="P4" s="27">
        <f t="shared" si="8"/>
        <v>56425.148151097776</v>
      </c>
      <c r="Q4" s="27">
        <f t="shared" si="8"/>
        <v>64.723128272151158</v>
      </c>
      <c r="R4" s="27">
        <f t="shared" si="8"/>
        <v>267.37910040489948</v>
      </c>
      <c r="S4" s="27">
        <f t="shared" si="8"/>
        <v>3065.9325101291233</v>
      </c>
      <c r="T4" s="28">
        <f t="shared" si="8"/>
        <v>267.37910040489948</v>
      </c>
      <c r="U4" s="5" t="s">
        <v>6</v>
      </c>
      <c r="V4" s="29">
        <f t="shared" ref="V4:AE4" si="9">STDEV(V8:V358)</f>
        <v>0.2697133155778576</v>
      </c>
      <c r="W4" s="29">
        <f t="shared" si="9"/>
        <v>4.7932189446531037</v>
      </c>
      <c r="X4" s="29">
        <f t="shared" si="9"/>
        <v>4.7832805173782917</v>
      </c>
      <c r="Y4" s="29">
        <f t="shared" si="9"/>
        <v>71.814551796711115</v>
      </c>
      <c r="Z4" s="29">
        <f t="shared" si="9"/>
        <v>9370.7052532524649</v>
      </c>
      <c r="AA4" s="29">
        <f t="shared" si="9"/>
        <v>56057.80471968199</v>
      </c>
      <c r="AB4" s="29">
        <f t="shared" si="9"/>
        <v>42.635392183802736</v>
      </c>
      <c r="AC4" s="29">
        <f t="shared" si="9"/>
        <v>741.96191950800267</v>
      </c>
      <c r="AD4" s="29">
        <f t="shared" si="9"/>
        <v>8606.7723183548896</v>
      </c>
      <c r="AE4" s="30">
        <f t="shared" si="9"/>
        <v>741.96191950800267</v>
      </c>
      <c r="AF4" s="8" t="s">
        <v>6</v>
      </c>
      <c r="AG4" s="31">
        <f t="shared" ref="AG4:AP4" si="10">STDEV(AG8:AG358)</f>
        <v>0</v>
      </c>
      <c r="AH4" s="31">
        <f t="shared" si="10"/>
        <v>0</v>
      </c>
      <c r="AI4" s="31">
        <f t="shared" si="10"/>
        <v>0</v>
      </c>
      <c r="AJ4" s="31">
        <f t="shared" si="10"/>
        <v>78.595917557755527</v>
      </c>
      <c r="AK4" s="31">
        <f t="shared" si="10"/>
        <v>9653.229369490813</v>
      </c>
      <c r="AL4" s="31">
        <f t="shared" si="10"/>
        <v>824.12620392752956</v>
      </c>
      <c r="AM4" s="31">
        <f t="shared" si="10"/>
        <v>0.58309518948452987</v>
      </c>
      <c r="AN4" s="31">
        <f t="shared" si="10"/>
        <v>2741.2143981576241</v>
      </c>
      <c r="AO4" s="31">
        <f t="shared" si="10"/>
        <v>696.30478719212226</v>
      </c>
      <c r="AP4" s="32">
        <f t="shared" si="10"/>
        <v>2741.2143981576241</v>
      </c>
      <c r="AQ4" s="24" t="s">
        <v>6</v>
      </c>
      <c r="AR4" s="42">
        <f t="shared" ref="AR4:BA4" si="11">STDEV(AR8:AR358)</f>
        <v>0</v>
      </c>
      <c r="AS4" s="42">
        <f t="shared" si="11"/>
        <v>0</v>
      </c>
      <c r="AT4" s="42">
        <f t="shared" si="11"/>
        <v>0</v>
      </c>
      <c r="AU4" s="42">
        <f t="shared" si="11"/>
        <v>46.342291802643963</v>
      </c>
      <c r="AV4" s="42">
        <f t="shared" si="11"/>
        <v>8320.7180874008718</v>
      </c>
      <c r="AW4" s="42">
        <f t="shared" si="11"/>
        <v>680.16468594010382</v>
      </c>
      <c r="AX4" s="42">
        <f t="shared" si="11"/>
        <v>0.45825756949558361</v>
      </c>
      <c r="AY4" s="42">
        <f t="shared" si="11"/>
        <v>638.63846058105014</v>
      </c>
      <c r="AZ4" s="42">
        <f t="shared" si="11"/>
        <v>105.04454610624326</v>
      </c>
      <c r="BA4" s="43">
        <f t="shared" si="11"/>
        <v>638.63846058105014</v>
      </c>
      <c r="BD4" s="68"/>
      <c r="BE4" s="68"/>
      <c r="BF4" s="68"/>
    </row>
    <row r="5" spans="1:58" x14ac:dyDescent="0.25">
      <c r="A5" s="14" t="s">
        <v>7</v>
      </c>
      <c r="B5" s="35">
        <f>MIN(B8:B358)</f>
        <v>8.7504730000000006E-15</v>
      </c>
      <c r="C5" s="36">
        <f>MIN(C8:C358)</f>
        <v>217259820</v>
      </c>
      <c r="D5" s="17" t="s">
        <v>7</v>
      </c>
      <c r="E5" s="37">
        <f>MIN(E8:E358)</f>
        <v>535.35339999999997</v>
      </c>
      <c r="F5" s="38">
        <f>MIN(F8:F358)</f>
        <v>15928110</v>
      </c>
      <c r="G5" s="20" t="s">
        <v>7</v>
      </c>
      <c r="H5" s="39">
        <f>MIN(H8:H358)</f>
        <v>681.77049999999997</v>
      </c>
      <c r="I5" s="40">
        <f>MIN(I8:I358)</f>
        <v>41137050</v>
      </c>
      <c r="J5" s="2" t="s">
        <v>7</v>
      </c>
      <c r="K5" s="27">
        <f>MIN(K8:K358)</f>
        <v>98.198198000000005</v>
      </c>
      <c r="L5" s="27">
        <f t="shared" ref="L5:T5" si="12">MIN(L8:L358)</f>
        <v>77.303956999999997</v>
      </c>
      <c r="M5" s="27">
        <f t="shared" si="12"/>
        <v>77.348147999999995</v>
      </c>
      <c r="N5" s="27">
        <f t="shared" si="12"/>
        <v>683.428</v>
      </c>
      <c r="O5" s="27">
        <f t="shared" si="12"/>
        <v>5</v>
      </c>
      <c r="P5" s="27">
        <f t="shared" si="12"/>
        <v>626424</v>
      </c>
      <c r="Q5" s="27">
        <f t="shared" si="12"/>
        <v>159</v>
      </c>
      <c r="R5" s="27">
        <f t="shared" si="12"/>
        <v>1644407302</v>
      </c>
      <c r="S5" s="27">
        <f t="shared" si="12"/>
        <v>4247</v>
      </c>
      <c r="T5" s="28">
        <f t="shared" si="12"/>
        <v>1644407302</v>
      </c>
      <c r="U5" s="5" t="s">
        <v>7</v>
      </c>
      <c r="V5" s="29">
        <f t="shared" ref="V5:AE5" si="13">MIN(V8:V358)</f>
        <v>98.598598999999993</v>
      </c>
      <c r="W5" s="29">
        <f t="shared" si="13"/>
        <v>70.665254000000004</v>
      </c>
      <c r="X5" s="29">
        <f t="shared" si="13"/>
        <v>70.722322000000005</v>
      </c>
      <c r="Y5" s="29">
        <f t="shared" si="13"/>
        <v>742.76829999999995</v>
      </c>
      <c r="AA5" s="29">
        <f t="shared" si="13"/>
        <v>640759</v>
      </c>
      <c r="AB5" s="29">
        <f t="shared" si="13"/>
        <v>128</v>
      </c>
      <c r="AC5" s="29">
        <f t="shared" si="13"/>
        <v>1644494827</v>
      </c>
      <c r="AD5" s="29">
        <f t="shared" si="13"/>
        <v>4857</v>
      </c>
      <c r="AE5" s="30">
        <f t="shared" si="13"/>
        <v>1644494827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99.8</v>
      </c>
      <c r="AJ5" s="31">
        <f>MIN(AJ8:AJ358)</f>
        <v>526.93439999999998</v>
      </c>
      <c r="AL5" s="31">
        <f>MIN(AL8:AL358)</f>
        <v>46120</v>
      </c>
      <c r="AM5" s="31">
        <f>MIN(AM8:AM358)</f>
        <v>1</v>
      </c>
      <c r="AN5" s="31">
        <f>MIN(AN8:AN358)</f>
        <v>1657245528</v>
      </c>
      <c r="AO5" s="31">
        <f>MIN(AO8:AO358)</f>
        <v>13433</v>
      </c>
      <c r="AP5" s="32">
        <f>MIN(AP8:AP358)</f>
        <v>1657245528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99.8</v>
      </c>
      <c r="AU5" s="42">
        <f>MIN(AU8:AU358)</f>
        <v>776.6318</v>
      </c>
      <c r="AW5" s="42">
        <f>MIN(AW8:AW358)</f>
        <v>46340</v>
      </c>
      <c r="AX5" s="42">
        <f>MIN(AX8:AX358)</f>
        <v>2</v>
      </c>
      <c r="AY5" s="42">
        <f>MIN(AY8:AY358)</f>
        <v>1657298487</v>
      </c>
      <c r="AZ5" s="42">
        <f>MIN(AZ8:AZ358)</f>
        <v>2033</v>
      </c>
      <c r="BA5" s="43">
        <f>MIN(BA8:BA358)</f>
        <v>1657298487</v>
      </c>
      <c r="BD5" s="68"/>
      <c r="BE5" s="68"/>
      <c r="BF5" s="68"/>
    </row>
    <row r="6" spans="1:58" x14ac:dyDescent="0.25">
      <c r="A6" s="14" t="s">
        <v>8</v>
      </c>
      <c r="B6" s="35">
        <f>MAX(B8:B358)</f>
        <v>1191.2570000000001</v>
      </c>
      <c r="C6" s="36">
        <f>MAX(C8:C358)</f>
        <v>2089114946</v>
      </c>
      <c r="D6" s="17" t="s">
        <v>8</v>
      </c>
      <c r="E6" s="37">
        <f>MAX(E8:E358)</f>
        <v>901.58950000000004</v>
      </c>
      <c r="F6" s="38">
        <f>MAX(F8:F358)</f>
        <v>1998065622</v>
      </c>
      <c r="G6" s="20" t="s">
        <v>8</v>
      </c>
      <c r="H6" s="39">
        <f>MAX(H8:H358)</f>
        <v>956.20740000000001</v>
      </c>
      <c r="I6" s="40">
        <f>MAX(I8:I358)</f>
        <v>2029855464</v>
      </c>
      <c r="J6" s="2" t="s">
        <v>8</v>
      </c>
      <c r="K6" s="27">
        <f>MAX(K8:K358)</f>
        <v>99.499499</v>
      </c>
      <c r="L6" s="27">
        <f t="shared" ref="L6:T6" si="14">MAX(L8:L358)</f>
        <v>93.108941000000002</v>
      </c>
      <c r="M6" s="27">
        <f t="shared" si="14"/>
        <v>93.119118999999998</v>
      </c>
      <c r="N6" s="27">
        <f t="shared" si="14"/>
        <v>36745.82</v>
      </c>
      <c r="O6" s="27">
        <f t="shared" si="14"/>
        <v>31607</v>
      </c>
      <c r="P6" s="27">
        <f t="shared" si="14"/>
        <v>835215</v>
      </c>
      <c r="Q6" s="27">
        <f t="shared" si="14"/>
        <v>376</v>
      </c>
      <c r="R6" s="27">
        <f t="shared" si="14"/>
        <v>1644408256</v>
      </c>
      <c r="S6" s="27">
        <f t="shared" si="14"/>
        <v>14095</v>
      </c>
      <c r="T6" s="28">
        <f t="shared" si="14"/>
        <v>1644408256</v>
      </c>
      <c r="U6" s="5" t="s">
        <v>8</v>
      </c>
      <c r="V6" s="29">
        <f t="shared" ref="V6:AE6" si="15">MAX(V8:V358)</f>
        <v>99.499499</v>
      </c>
      <c r="W6" s="29">
        <f t="shared" si="15"/>
        <v>90.759096</v>
      </c>
      <c r="X6" s="29">
        <f t="shared" si="15"/>
        <v>90.774974999999998</v>
      </c>
      <c r="Y6" s="29">
        <f t="shared" si="15"/>
        <v>1037.461</v>
      </c>
      <c r="AA6" s="29">
        <f t="shared" si="15"/>
        <v>825695</v>
      </c>
      <c r="AB6" s="29">
        <f t="shared" si="15"/>
        <v>296</v>
      </c>
      <c r="AC6" s="29">
        <f t="shared" si="15"/>
        <v>1644497454</v>
      </c>
      <c r="AD6" s="29">
        <f t="shared" si="15"/>
        <v>38243</v>
      </c>
      <c r="AE6" s="30">
        <f t="shared" si="15"/>
        <v>1644497454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99.8</v>
      </c>
      <c r="AJ6" s="31">
        <f>MAX(AJ8:AJ358)</f>
        <v>816.16300000000001</v>
      </c>
      <c r="AL6" s="31">
        <f>MAX(AL8:AL358)</f>
        <v>49364</v>
      </c>
      <c r="AM6" s="31">
        <f>MAX(AM8:AM358)</f>
        <v>3</v>
      </c>
      <c r="AN6" s="31">
        <f>MAX(AN8:AN358)</f>
        <v>1657259762</v>
      </c>
      <c r="AO6" s="31">
        <f>MAX(AO8:AO358)</f>
        <v>16908</v>
      </c>
      <c r="AP6" s="32">
        <f>MAX(AP8:AP358)</f>
        <v>1657259762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99.8</v>
      </c>
      <c r="AU6" s="42">
        <f>MAX(AU8:AU358)</f>
        <v>950.63930000000005</v>
      </c>
      <c r="AW6" s="42">
        <f>MAX(AW8:AW358)</f>
        <v>49100</v>
      </c>
      <c r="AX6" s="42">
        <f>MAX(AX8:AX358)</f>
        <v>3</v>
      </c>
      <c r="AY6" s="42">
        <f>MAX(AY8:AY358)</f>
        <v>1657300367</v>
      </c>
      <c r="AZ6" s="42">
        <f>MAX(AZ8:AZ358)</f>
        <v>2407</v>
      </c>
      <c r="BA6" s="43">
        <f>MAX(BA8:BA358)</f>
        <v>1657300367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68.628919999999994</v>
      </c>
      <c r="C8" s="36">
        <v>1754712875</v>
      </c>
      <c r="E8" s="65">
        <v>832.06370000000004</v>
      </c>
      <c r="F8" s="38">
        <v>1066303646</v>
      </c>
      <c r="H8" s="66">
        <v>739.96699999999998</v>
      </c>
      <c r="I8" s="40">
        <v>646224016</v>
      </c>
      <c r="K8" s="27">
        <v>99.199198999999993</v>
      </c>
      <c r="L8" s="27">
        <v>86.521390999999994</v>
      </c>
      <c r="M8" s="27">
        <v>86.546746999999996</v>
      </c>
      <c r="N8" s="61">
        <v>757.94770000000005</v>
      </c>
      <c r="O8" s="61">
        <v>483</v>
      </c>
      <c r="P8" s="27">
        <v>835215</v>
      </c>
      <c r="Q8" s="27">
        <v>301</v>
      </c>
      <c r="R8" s="27">
        <v>1644407302</v>
      </c>
      <c r="S8" s="27">
        <v>9839</v>
      </c>
      <c r="T8" s="28">
        <v>1644407302</v>
      </c>
      <c r="V8" s="29">
        <v>99.299299000000005</v>
      </c>
      <c r="W8" s="29">
        <v>85.260610999999997</v>
      </c>
      <c r="X8" s="29">
        <v>85.288689000000005</v>
      </c>
      <c r="Y8" s="62">
        <v>873.34130000000005</v>
      </c>
      <c r="Z8" s="62">
        <v>30788</v>
      </c>
      <c r="AA8" s="29">
        <v>825695</v>
      </c>
      <c r="AB8" s="29">
        <v>205</v>
      </c>
      <c r="AC8" s="29">
        <v>1644494827</v>
      </c>
      <c r="AD8" s="29">
        <v>22464</v>
      </c>
      <c r="AE8" s="30">
        <v>1644494827</v>
      </c>
      <c r="AG8" s="31">
        <v>0</v>
      </c>
      <c r="AH8" s="31">
        <v>100</v>
      </c>
      <c r="AI8" s="31">
        <f>498501/499500*100</f>
        <v>99.8</v>
      </c>
      <c r="AJ8" s="41">
        <v>713.62570000000005</v>
      </c>
      <c r="AK8" s="41">
        <v>1751</v>
      </c>
      <c r="AL8" s="31">
        <v>47868</v>
      </c>
      <c r="AM8" s="31">
        <v>2</v>
      </c>
      <c r="AN8" s="31">
        <v>1657245528</v>
      </c>
      <c r="AO8" s="31">
        <v>14990</v>
      </c>
      <c r="AP8" s="32">
        <v>1657245528</v>
      </c>
      <c r="AR8" s="42">
        <v>0</v>
      </c>
      <c r="AS8" s="42">
        <v>100</v>
      </c>
      <c r="AT8" s="42">
        <f>498501/499500*100</f>
        <v>99.8</v>
      </c>
      <c r="AU8" s="67">
        <v>811.01160000000004</v>
      </c>
      <c r="AV8" s="67">
        <v>9628</v>
      </c>
      <c r="AW8" s="42">
        <v>48452</v>
      </c>
      <c r="AX8" s="42">
        <v>2</v>
      </c>
      <c r="AY8" s="42">
        <v>1657298487</v>
      </c>
      <c r="AZ8" s="42">
        <v>2168</v>
      </c>
      <c r="BA8" s="43">
        <v>1657298487</v>
      </c>
    </row>
    <row r="9" spans="1:58" x14ac:dyDescent="0.25">
      <c r="B9" s="64">
        <v>7.688879</v>
      </c>
      <c r="C9" s="36">
        <v>1063747802</v>
      </c>
      <c r="E9" s="65">
        <v>669.50070000000005</v>
      </c>
      <c r="F9" s="38">
        <v>1251112136</v>
      </c>
      <c r="H9" s="66">
        <v>738.92669999999998</v>
      </c>
      <c r="I9" s="40">
        <v>1280803488</v>
      </c>
      <c r="K9" s="27">
        <v>98.898899</v>
      </c>
      <c r="L9" s="27">
        <v>89.352678999999995</v>
      </c>
      <c r="M9" s="27">
        <v>89.371772000000007</v>
      </c>
      <c r="N9" s="61">
        <v>707.34059999999999</v>
      </c>
      <c r="O9" s="61">
        <v>20798</v>
      </c>
      <c r="P9" s="27">
        <v>666057</v>
      </c>
      <c r="Q9" s="27">
        <v>260</v>
      </c>
      <c r="R9" s="27">
        <v>1644407351</v>
      </c>
      <c r="S9" s="27">
        <v>4908</v>
      </c>
      <c r="T9" s="28">
        <v>1644407351</v>
      </c>
      <c r="V9" s="29">
        <v>99.399399000000003</v>
      </c>
      <c r="W9" s="29">
        <v>74.558526000000001</v>
      </c>
      <c r="X9" s="29">
        <v>74.608208000000005</v>
      </c>
      <c r="Y9" s="62">
        <v>972.17629999999997</v>
      </c>
      <c r="Z9" s="62">
        <v>7721</v>
      </c>
      <c r="AA9" s="29">
        <v>820381</v>
      </c>
      <c r="AB9" s="29">
        <v>212</v>
      </c>
      <c r="AC9" s="29">
        <v>1644494837</v>
      </c>
      <c r="AD9" s="29">
        <v>5012</v>
      </c>
      <c r="AE9" s="30">
        <v>1644494837</v>
      </c>
      <c r="AG9" s="31">
        <v>0</v>
      </c>
      <c r="AH9" s="31">
        <v>100</v>
      </c>
      <c r="AI9" s="31">
        <f t="shared" ref="AI9:AI32" si="16">498501/499500*100</f>
        <v>99.8</v>
      </c>
      <c r="AJ9" s="41">
        <v>759.82299999999998</v>
      </c>
      <c r="AK9" s="31">
        <v>10384</v>
      </c>
      <c r="AL9" s="41">
        <v>48068</v>
      </c>
      <c r="AM9" s="41">
        <v>2</v>
      </c>
      <c r="AN9" s="31">
        <v>1657245533</v>
      </c>
      <c r="AO9" s="31">
        <v>14999</v>
      </c>
      <c r="AP9" s="31">
        <v>1657245533</v>
      </c>
      <c r="AR9" s="42">
        <v>0</v>
      </c>
      <c r="AS9" s="42">
        <v>100</v>
      </c>
      <c r="AT9" s="42">
        <f t="shared" ref="AT9:AT32" si="17">498501/499500*100</f>
        <v>99.8</v>
      </c>
      <c r="AU9" s="67">
        <v>813.00670000000002</v>
      </c>
      <c r="AV9" s="67">
        <v>23236</v>
      </c>
      <c r="AW9" s="42">
        <v>46776</v>
      </c>
      <c r="AX9" s="42">
        <v>2</v>
      </c>
      <c r="AY9" s="42">
        <v>1657298564</v>
      </c>
      <c r="AZ9" s="42">
        <v>2305</v>
      </c>
      <c r="BA9" s="43">
        <v>1657298564</v>
      </c>
    </row>
    <row r="10" spans="1:58" x14ac:dyDescent="0.25">
      <c r="B10" s="64">
        <v>0.64644469999999998</v>
      </c>
      <c r="C10" s="36">
        <v>1749738448</v>
      </c>
      <c r="E10" s="65">
        <v>535.35339999999997</v>
      </c>
      <c r="F10" s="38">
        <v>507745903</v>
      </c>
      <c r="H10" s="66">
        <v>887.3682</v>
      </c>
      <c r="I10" s="40">
        <v>1815375027</v>
      </c>
      <c r="K10" s="27">
        <v>99.199198999999993</v>
      </c>
      <c r="L10" s="27">
        <v>87.238540999999998</v>
      </c>
      <c r="M10" s="27">
        <v>87.262461999999999</v>
      </c>
      <c r="N10" s="61">
        <v>741.99019999999996</v>
      </c>
      <c r="O10" s="61">
        <v>23721</v>
      </c>
      <c r="P10" s="27">
        <v>746498</v>
      </c>
      <c r="Q10" s="27">
        <v>300</v>
      </c>
      <c r="R10" s="27">
        <v>1644407356</v>
      </c>
      <c r="S10" s="27">
        <v>7667</v>
      </c>
      <c r="T10" s="28">
        <v>1644407356</v>
      </c>
      <c r="V10" s="29">
        <v>98.998998999999998</v>
      </c>
      <c r="W10" s="29">
        <v>80.840159</v>
      </c>
      <c r="X10" s="29">
        <v>80.876475999999997</v>
      </c>
      <c r="Y10" s="62">
        <v>934.12630000000001</v>
      </c>
      <c r="Z10" s="62">
        <v>8801</v>
      </c>
      <c r="AA10" s="29">
        <v>685155</v>
      </c>
      <c r="AB10" s="29">
        <v>166</v>
      </c>
      <c r="AC10" s="29">
        <v>1644494930</v>
      </c>
      <c r="AD10" s="29">
        <v>13731</v>
      </c>
      <c r="AE10" s="30">
        <v>1644494930</v>
      </c>
      <c r="AG10" s="31">
        <v>0</v>
      </c>
      <c r="AH10" s="31">
        <v>100</v>
      </c>
      <c r="AI10" s="31">
        <f t="shared" si="16"/>
        <v>99.8</v>
      </c>
      <c r="AJ10" s="41">
        <v>691.30110000000002</v>
      </c>
      <c r="AK10" s="41">
        <v>28561</v>
      </c>
      <c r="AL10" s="31">
        <v>47672</v>
      </c>
      <c r="AM10" s="31">
        <v>3</v>
      </c>
      <c r="AN10" s="31">
        <v>1657245541</v>
      </c>
      <c r="AO10" s="31">
        <v>14978</v>
      </c>
      <c r="AP10" s="32">
        <v>1657245541</v>
      </c>
      <c r="AR10" s="42">
        <v>0</v>
      </c>
      <c r="AS10" s="42">
        <v>100</v>
      </c>
      <c r="AT10" s="42">
        <f t="shared" si="17"/>
        <v>99.8</v>
      </c>
      <c r="AU10" s="67">
        <v>813.66039999999998</v>
      </c>
      <c r="AV10" s="67">
        <v>17155</v>
      </c>
      <c r="AW10" s="42">
        <v>47424</v>
      </c>
      <c r="AX10" s="42">
        <v>2</v>
      </c>
      <c r="AY10" s="42">
        <v>1657298629</v>
      </c>
      <c r="AZ10" s="42">
        <v>2263</v>
      </c>
      <c r="BA10" s="43">
        <v>1657298629</v>
      </c>
    </row>
    <row r="11" spans="1:58" x14ac:dyDescent="0.25">
      <c r="B11" s="64">
        <v>8.1648339999999994E-14</v>
      </c>
      <c r="C11" s="36">
        <v>707401484</v>
      </c>
      <c r="E11" s="65">
        <v>703.94240000000002</v>
      </c>
      <c r="F11" s="38">
        <v>980777444</v>
      </c>
      <c r="H11" s="66">
        <v>788.80870000000004</v>
      </c>
      <c r="I11" s="40">
        <v>1214663099</v>
      </c>
      <c r="K11" s="27">
        <v>99.199198999999993</v>
      </c>
      <c r="L11" s="27">
        <v>85.745063999999999</v>
      </c>
      <c r="M11" s="27">
        <v>85.771972000000005</v>
      </c>
      <c r="N11" s="61">
        <v>813.52760000000001</v>
      </c>
      <c r="O11" s="61">
        <v>5</v>
      </c>
      <c r="P11" s="27">
        <v>757998</v>
      </c>
      <c r="Q11" s="27">
        <v>250</v>
      </c>
      <c r="R11" s="27">
        <v>1644407383</v>
      </c>
      <c r="S11" s="27">
        <v>4800</v>
      </c>
      <c r="T11" s="28">
        <v>1644407383</v>
      </c>
      <c r="V11" s="29">
        <v>99.199198999999993</v>
      </c>
      <c r="W11" s="29">
        <v>80.578373999999997</v>
      </c>
      <c r="X11" s="29">
        <v>80.615616000000003</v>
      </c>
      <c r="Y11" s="62">
        <v>904.24599999999998</v>
      </c>
      <c r="Z11" s="62">
        <v>4109</v>
      </c>
      <c r="AA11" s="29">
        <v>771481</v>
      </c>
      <c r="AB11" s="29">
        <v>143</v>
      </c>
      <c r="AC11" s="29">
        <v>1644495356</v>
      </c>
      <c r="AD11" s="29">
        <v>25466</v>
      </c>
      <c r="AE11" s="30">
        <v>1644495356</v>
      </c>
      <c r="AG11" s="31">
        <v>0</v>
      </c>
      <c r="AH11" s="31">
        <v>100</v>
      </c>
      <c r="AI11" s="31">
        <f t="shared" si="16"/>
        <v>99.8</v>
      </c>
      <c r="AJ11" s="41">
        <v>663.30330000000004</v>
      </c>
      <c r="AK11" s="41">
        <v>7884</v>
      </c>
      <c r="AL11" s="31">
        <v>48032</v>
      </c>
      <c r="AM11" s="31">
        <v>1</v>
      </c>
      <c r="AN11" s="31">
        <v>1657245634</v>
      </c>
      <c r="AO11" s="31">
        <v>14916</v>
      </c>
      <c r="AP11" s="32">
        <v>1657245634</v>
      </c>
      <c r="AR11" s="42">
        <v>0</v>
      </c>
      <c r="AS11" s="42">
        <v>100</v>
      </c>
      <c r="AT11" s="42">
        <f t="shared" si="17"/>
        <v>99.8</v>
      </c>
      <c r="AU11" s="67">
        <v>776.6318</v>
      </c>
      <c r="AV11" s="67">
        <v>11200</v>
      </c>
      <c r="AW11" s="42">
        <v>47952</v>
      </c>
      <c r="AX11" s="42">
        <v>2</v>
      </c>
      <c r="AY11" s="42">
        <v>1657298662</v>
      </c>
      <c r="AZ11" s="42">
        <v>2348</v>
      </c>
      <c r="BA11" s="43">
        <v>1657298662</v>
      </c>
    </row>
    <row r="12" spans="1:58" x14ac:dyDescent="0.25">
      <c r="B12" s="64">
        <v>1.057415E-6</v>
      </c>
      <c r="C12" s="36">
        <v>1812548167</v>
      </c>
      <c r="E12" s="65">
        <v>685.78599999999994</v>
      </c>
      <c r="F12" s="38">
        <v>1247740257</v>
      </c>
      <c r="H12" s="66">
        <v>788.36969999999997</v>
      </c>
      <c r="I12" s="40">
        <v>1648228439</v>
      </c>
      <c r="K12" s="27">
        <v>98.598598999999993</v>
      </c>
      <c r="L12" s="27">
        <v>91.047359999999998</v>
      </c>
      <c r="M12" s="27">
        <v>91.062461999999996</v>
      </c>
      <c r="N12" s="61">
        <v>985.8347</v>
      </c>
      <c r="O12" s="61">
        <v>855</v>
      </c>
      <c r="P12" s="27">
        <v>640985</v>
      </c>
      <c r="Q12" s="27">
        <v>165</v>
      </c>
      <c r="R12" s="27">
        <v>1644407493</v>
      </c>
      <c r="S12" s="27">
        <v>4247</v>
      </c>
      <c r="T12" s="28">
        <v>1644407493</v>
      </c>
      <c r="V12" s="29">
        <v>98.598598999999993</v>
      </c>
      <c r="W12" s="29">
        <v>89.061205000000001</v>
      </c>
      <c r="X12" s="29">
        <v>89.080280000000002</v>
      </c>
      <c r="Y12" s="62">
        <v>1006.604</v>
      </c>
      <c r="Z12" s="62">
        <v>18441</v>
      </c>
      <c r="AA12" s="29">
        <v>713898</v>
      </c>
      <c r="AB12" s="29">
        <v>151</v>
      </c>
      <c r="AC12" s="29">
        <v>1644495490</v>
      </c>
      <c r="AD12" s="29">
        <v>6776</v>
      </c>
      <c r="AE12" s="30">
        <v>1644495490</v>
      </c>
      <c r="AG12" s="31">
        <v>0</v>
      </c>
      <c r="AH12" s="31">
        <v>100</v>
      </c>
      <c r="AI12" s="31">
        <f t="shared" si="16"/>
        <v>99.8</v>
      </c>
      <c r="AJ12" s="41">
        <v>597.88630000000001</v>
      </c>
      <c r="AK12" s="41">
        <v>12964</v>
      </c>
      <c r="AL12" s="31">
        <v>48896</v>
      </c>
      <c r="AM12" s="31">
        <v>2</v>
      </c>
      <c r="AN12" s="31">
        <v>1657245791</v>
      </c>
      <c r="AO12" s="31">
        <v>14549</v>
      </c>
      <c r="AP12" s="32">
        <v>1657245791</v>
      </c>
      <c r="AR12" s="42">
        <v>0</v>
      </c>
      <c r="AS12" s="42">
        <v>100</v>
      </c>
      <c r="AT12" s="42">
        <f t="shared" si="17"/>
        <v>99.8</v>
      </c>
      <c r="AU12" s="67">
        <v>950.63930000000005</v>
      </c>
      <c r="AV12" s="67">
        <v>21575</v>
      </c>
      <c r="AW12" s="42">
        <v>47496</v>
      </c>
      <c r="AX12" s="42">
        <v>2</v>
      </c>
      <c r="AY12" s="42">
        <v>1657298677</v>
      </c>
      <c r="AZ12" s="42">
        <v>2315</v>
      </c>
      <c r="BA12" s="43">
        <v>1657298677</v>
      </c>
    </row>
    <row r="13" spans="1:58" x14ac:dyDescent="0.25">
      <c r="B13" s="64">
        <v>2.8739870000000002E-3</v>
      </c>
      <c r="C13" s="36">
        <v>494324761</v>
      </c>
      <c r="E13" s="65">
        <v>603.19759999999997</v>
      </c>
      <c r="F13" s="38">
        <v>1381561343</v>
      </c>
      <c r="H13" s="66">
        <v>756.73159999999996</v>
      </c>
      <c r="I13" s="40">
        <v>41137050</v>
      </c>
      <c r="K13" s="27">
        <v>98.998998999999998</v>
      </c>
      <c r="L13" s="27">
        <v>86.586386000000005</v>
      </c>
      <c r="M13" s="27">
        <v>86.611210999999997</v>
      </c>
      <c r="N13" s="61">
        <v>810.65170000000001</v>
      </c>
      <c r="O13" s="61">
        <v>4883</v>
      </c>
      <c r="P13" s="27">
        <v>717386</v>
      </c>
      <c r="Q13" s="27">
        <v>159</v>
      </c>
      <c r="R13" s="27">
        <v>1644407572</v>
      </c>
      <c r="S13" s="27">
        <v>6689</v>
      </c>
      <c r="T13" s="28">
        <v>1644407572</v>
      </c>
      <c r="V13" s="29">
        <v>98.698699000000005</v>
      </c>
      <c r="W13" s="29">
        <v>87.889493000000002</v>
      </c>
      <c r="X13" s="29">
        <v>87.911111000000005</v>
      </c>
      <c r="Y13" s="62">
        <v>843.23289999999997</v>
      </c>
      <c r="Z13" s="62">
        <v>12204</v>
      </c>
      <c r="AA13" s="29">
        <v>683032</v>
      </c>
      <c r="AB13" s="29">
        <v>150</v>
      </c>
      <c r="AC13" s="29">
        <v>1644495598</v>
      </c>
      <c r="AD13" s="29">
        <v>5170</v>
      </c>
      <c r="AE13" s="30">
        <v>1644495598</v>
      </c>
      <c r="AG13" s="31">
        <v>0</v>
      </c>
      <c r="AH13" s="31">
        <v>100</v>
      </c>
      <c r="AI13" s="31">
        <f t="shared" si="16"/>
        <v>99.8</v>
      </c>
      <c r="AJ13" s="41">
        <v>716.40279999999996</v>
      </c>
      <c r="AK13" s="31">
        <v>20768</v>
      </c>
      <c r="AL13" s="41">
        <v>48104</v>
      </c>
      <c r="AM13" s="41">
        <v>1</v>
      </c>
      <c r="AN13" s="31">
        <v>1657245809</v>
      </c>
      <c r="AO13" s="31">
        <v>14697</v>
      </c>
      <c r="AP13" s="31">
        <v>1657245809</v>
      </c>
      <c r="AR13" s="42">
        <v>0</v>
      </c>
      <c r="AS13" s="42">
        <v>100</v>
      </c>
      <c r="AT13" s="42">
        <f t="shared" si="17"/>
        <v>99.8</v>
      </c>
      <c r="AU13" s="67">
        <v>819.87549999999999</v>
      </c>
      <c r="AV13" s="67">
        <v>22356</v>
      </c>
      <c r="AW13" s="42">
        <v>46800</v>
      </c>
      <c r="AX13" s="42">
        <v>2</v>
      </c>
      <c r="AY13" s="42">
        <v>1657298701</v>
      </c>
      <c r="AZ13" s="42">
        <v>2275</v>
      </c>
      <c r="BA13" s="43">
        <v>1657298701</v>
      </c>
    </row>
    <row r="14" spans="1:58" x14ac:dyDescent="0.25">
      <c r="B14" s="64">
        <v>8.7504730000000006E-15</v>
      </c>
      <c r="C14" s="36">
        <v>899012281</v>
      </c>
      <c r="E14" s="65">
        <v>608.6001</v>
      </c>
      <c r="F14" s="38">
        <v>1129795786</v>
      </c>
      <c r="H14" s="66">
        <v>887.2509</v>
      </c>
      <c r="I14" s="40">
        <v>48207146</v>
      </c>
      <c r="K14" s="27">
        <v>98.898899</v>
      </c>
      <c r="L14" s="27">
        <v>86.745662999999993</v>
      </c>
      <c r="M14" s="27">
        <v>86.769970000000001</v>
      </c>
      <c r="N14" s="61">
        <v>1112.47</v>
      </c>
      <c r="O14" s="61">
        <v>9906</v>
      </c>
      <c r="P14" s="27">
        <v>701060</v>
      </c>
      <c r="Q14" s="27">
        <v>163</v>
      </c>
      <c r="R14" s="27">
        <v>1644407676</v>
      </c>
      <c r="S14" s="27">
        <v>9759</v>
      </c>
      <c r="T14" s="28">
        <v>1644407676</v>
      </c>
      <c r="V14" s="29">
        <v>98.598598999999993</v>
      </c>
      <c r="W14" s="29">
        <v>85.600631000000007</v>
      </c>
      <c r="X14" s="29">
        <v>85.626626999999999</v>
      </c>
      <c r="Y14" s="62">
        <v>1037.461</v>
      </c>
      <c r="Z14" s="62">
        <v>11341</v>
      </c>
      <c r="AA14" s="29">
        <v>794855</v>
      </c>
      <c r="AB14" s="29">
        <v>177</v>
      </c>
      <c r="AC14" s="29">
        <v>1644495745</v>
      </c>
      <c r="AD14" s="29">
        <v>12022</v>
      </c>
      <c r="AE14" s="30">
        <v>1644495745</v>
      </c>
      <c r="AG14" s="31">
        <v>0</v>
      </c>
      <c r="AH14" s="31">
        <v>100</v>
      </c>
      <c r="AI14" s="31">
        <f t="shared" si="16"/>
        <v>99.8</v>
      </c>
      <c r="AJ14" s="41">
        <v>629.79510000000005</v>
      </c>
      <c r="AK14" s="31">
        <v>29145</v>
      </c>
      <c r="AL14" s="41">
        <v>46120</v>
      </c>
      <c r="AM14" s="41">
        <v>1</v>
      </c>
      <c r="AN14" s="31">
        <v>1657245929</v>
      </c>
      <c r="AO14" s="31">
        <v>14593</v>
      </c>
      <c r="AP14" s="31">
        <v>1657245929</v>
      </c>
      <c r="AR14" s="42">
        <v>0</v>
      </c>
      <c r="AS14" s="42">
        <v>100</v>
      </c>
      <c r="AT14" s="42">
        <f t="shared" si="17"/>
        <v>99.8</v>
      </c>
      <c r="AU14" s="67">
        <v>836.26089999999999</v>
      </c>
      <c r="AV14" s="67">
        <v>16663</v>
      </c>
      <c r="AW14" s="42">
        <v>47772</v>
      </c>
      <c r="AX14" s="42">
        <v>2</v>
      </c>
      <c r="AY14" s="42">
        <v>1657298709</v>
      </c>
      <c r="AZ14" s="42">
        <v>2274</v>
      </c>
      <c r="BA14" s="43">
        <v>1657298709</v>
      </c>
    </row>
    <row r="15" spans="1:58" x14ac:dyDescent="0.25">
      <c r="B15" s="64">
        <v>4.0084109999999997</v>
      </c>
      <c r="C15" s="36">
        <v>856061494</v>
      </c>
      <c r="E15" s="65">
        <v>749.6617</v>
      </c>
      <c r="F15" s="38">
        <v>823158655</v>
      </c>
      <c r="H15" s="66">
        <v>691.22400000000005</v>
      </c>
      <c r="I15" s="40">
        <v>357358771</v>
      </c>
      <c r="K15" s="27">
        <v>99.099098999999995</v>
      </c>
      <c r="L15" s="27">
        <v>82.044369000000003</v>
      </c>
      <c r="M15" s="27">
        <v>82.078478000000004</v>
      </c>
      <c r="N15" s="61">
        <v>767.11659999999995</v>
      </c>
      <c r="O15" s="61">
        <v>24652</v>
      </c>
      <c r="P15" s="27">
        <v>757051</v>
      </c>
      <c r="Q15" s="27">
        <v>252</v>
      </c>
      <c r="R15" s="27">
        <v>1644407730</v>
      </c>
      <c r="S15" s="27">
        <v>11191</v>
      </c>
      <c r="T15" s="28">
        <v>1644407730</v>
      </c>
      <c r="V15" s="29">
        <v>99.299299000000005</v>
      </c>
      <c r="W15" s="29">
        <v>78.914384999999996</v>
      </c>
      <c r="X15" s="29">
        <v>78.955155000000005</v>
      </c>
      <c r="Y15" s="62">
        <v>865.58339999999998</v>
      </c>
      <c r="Z15" s="62">
        <v>15279</v>
      </c>
      <c r="AA15" s="29">
        <v>688206</v>
      </c>
      <c r="AB15" s="29">
        <v>224</v>
      </c>
      <c r="AC15" s="29">
        <v>1644495842</v>
      </c>
      <c r="AD15" s="29">
        <v>13148</v>
      </c>
      <c r="AE15" s="30">
        <v>1644495842</v>
      </c>
      <c r="AG15" s="31">
        <v>0</v>
      </c>
      <c r="AH15" s="31">
        <v>100</v>
      </c>
      <c r="AI15" s="31">
        <f t="shared" si="16"/>
        <v>99.8</v>
      </c>
      <c r="AJ15" s="41">
        <v>782.4117</v>
      </c>
      <c r="AK15" s="41">
        <v>19863</v>
      </c>
      <c r="AL15" s="31">
        <v>47884</v>
      </c>
      <c r="AM15" s="31">
        <v>2</v>
      </c>
      <c r="AN15" s="31">
        <v>1657245943</v>
      </c>
      <c r="AO15" s="31">
        <v>14398</v>
      </c>
      <c r="AP15" s="32">
        <v>1657245943</v>
      </c>
      <c r="AR15" s="42">
        <v>0</v>
      </c>
      <c r="AS15" s="42">
        <v>100</v>
      </c>
      <c r="AT15" s="42">
        <f t="shared" si="17"/>
        <v>99.8</v>
      </c>
      <c r="AU15" s="67">
        <v>813.31179999999995</v>
      </c>
      <c r="AV15" s="67">
        <v>27135</v>
      </c>
      <c r="AW15" s="42">
        <v>46868</v>
      </c>
      <c r="AX15" s="42">
        <v>2</v>
      </c>
      <c r="AY15" s="42">
        <v>1657298720</v>
      </c>
      <c r="AZ15" s="42">
        <v>2380</v>
      </c>
      <c r="BA15" s="43">
        <v>1657298720</v>
      </c>
    </row>
    <row r="16" spans="1:58" x14ac:dyDescent="0.25">
      <c r="B16" s="64">
        <v>59.13832</v>
      </c>
      <c r="C16" s="36">
        <v>1961208177</v>
      </c>
      <c r="E16" s="65">
        <v>769.98220000000003</v>
      </c>
      <c r="F16" s="38">
        <v>1537154911</v>
      </c>
      <c r="H16" s="66">
        <v>704.84090000000003</v>
      </c>
      <c r="I16" s="40">
        <v>903093183</v>
      </c>
      <c r="K16" s="27">
        <v>99.399399000000003</v>
      </c>
      <c r="L16" s="27">
        <v>77.303956999999997</v>
      </c>
      <c r="M16" s="27">
        <v>77.348147999999995</v>
      </c>
      <c r="N16" s="61">
        <v>811.66790000000003</v>
      </c>
      <c r="O16" s="61">
        <v>25675</v>
      </c>
      <c r="P16" s="27">
        <v>754879</v>
      </c>
      <c r="Q16" s="27">
        <v>265</v>
      </c>
      <c r="R16" s="27">
        <v>1644407739</v>
      </c>
      <c r="S16" s="27">
        <v>11168</v>
      </c>
      <c r="T16" s="28">
        <v>1644407739</v>
      </c>
      <c r="V16" s="29">
        <v>99.299299000000005</v>
      </c>
      <c r="W16" s="29">
        <v>81.582183000000001</v>
      </c>
      <c r="X16" s="29">
        <v>81.617617999999993</v>
      </c>
      <c r="Y16" s="62">
        <v>742.76829999999995</v>
      </c>
      <c r="Z16" s="62">
        <v>23068</v>
      </c>
      <c r="AA16" s="29">
        <v>692722</v>
      </c>
      <c r="AB16" s="29">
        <v>212</v>
      </c>
      <c r="AC16" s="29">
        <v>1644495875</v>
      </c>
      <c r="AD16" s="29">
        <v>31276</v>
      </c>
      <c r="AE16" s="30">
        <v>1644495875</v>
      </c>
      <c r="AG16" s="31">
        <v>0</v>
      </c>
      <c r="AH16" s="31">
        <v>100</v>
      </c>
      <c r="AI16" s="31">
        <f t="shared" si="16"/>
        <v>99.8</v>
      </c>
      <c r="AJ16" s="41">
        <v>812.72479999999996</v>
      </c>
      <c r="AK16" s="41">
        <v>17926</v>
      </c>
      <c r="AL16" s="31">
        <v>46876</v>
      </c>
      <c r="AM16" s="31">
        <v>1</v>
      </c>
      <c r="AN16" s="31">
        <v>1657246017</v>
      </c>
      <c r="AO16" s="31">
        <v>14344</v>
      </c>
      <c r="AP16" s="32">
        <v>1657246017</v>
      </c>
      <c r="AR16" s="42">
        <v>0</v>
      </c>
      <c r="AS16" s="42">
        <v>100</v>
      </c>
      <c r="AT16" s="42">
        <f t="shared" si="17"/>
        <v>99.8</v>
      </c>
      <c r="AU16" s="67">
        <v>950.63930000000005</v>
      </c>
      <c r="AV16" s="67">
        <v>15699</v>
      </c>
      <c r="AW16" s="42">
        <v>46340</v>
      </c>
      <c r="AX16" s="42">
        <v>2</v>
      </c>
      <c r="AY16" s="42">
        <v>1657298747</v>
      </c>
      <c r="AZ16" s="42">
        <v>2407</v>
      </c>
      <c r="BA16" s="43">
        <v>1657298747</v>
      </c>
    </row>
    <row r="17" spans="2:53" x14ac:dyDescent="0.25">
      <c r="B17" s="64">
        <v>3.9972979999999998</v>
      </c>
      <c r="C17" s="36">
        <v>312443422</v>
      </c>
      <c r="E17" s="65">
        <v>736.63400000000001</v>
      </c>
      <c r="F17" s="38">
        <v>1717004148</v>
      </c>
      <c r="H17" s="66">
        <v>956.20740000000001</v>
      </c>
      <c r="I17" s="40">
        <v>1151899728</v>
      </c>
      <c r="K17" s="27">
        <v>99.199198999999993</v>
      </c>
      <c r="L17" s="27">
        <v>82.617086</v>
      </c>
      <c r="M17" s="27">
        <v>82.65025</v>
      </c>
      <c r="N17" s="61">
        <v>720.51840000000004</v>
      </c>
      <c r="O17" s="61">
        <v>24485</v>
      </c>
      <c r="P17" s="27">
        <v>702582</v>
      </c>
      <c r="Q17" s="27">
        <v>279</v>
      </c>
      <c r="R17" s="27">
        <v>1644407762</v>
      </c>
      <c r="S17" s="27">
        <v>12960</v>
      </c>
      <c r="T17" s="28">
        <v>1644407762</v>
      </c>
      <c r="V17" s="29">
        <v>99.399399000000003</v>
      </c>
      <c r="W17" s="29">
        <v>80.667642000000001</v>
      </c>
      <c r="X17" s="29">
        <v>80.705105000000003</v>
      </c>
      <c r="Y17" s="62">
        <v>890.2192</v>
      </c>
      <c r="Z17" s="62">
        <v>23535</v>
      </c>
      <c r="AA17" s="29">
        <v>705971</v>
      </c>
      <c r="AB17" s="29">
        <v>190</v>
      </c>
      <c r="AC17" s="29">
        <v>1644495978</v>
      </c>
      <c r="AD17" s="29">
        <v>9635</v>
      </c>
      <c r="AE17" s="30">
        <v>1644495978</v>
      </c>
      <c r="AG17" s="31">
        <v>0</v>
      </c>
      <c r="AH17" s="31">
        <v>100</v>
      </c>
      <c r="AI17" s="31">
        <f t="shared" si="16"/>
        <v>99.8</v>
      </c>
      <c r="AJ17" s="41">
        <v>713.92759999999998</v>
      </c>
      <c r="AK17" s="41">
        <v>8329</v>
      </c>
      <c r="AL17" s="31">
        <v>46680</v>
      </c>
      <c r="AM17" s="31">
        <v>1</v>
      </c>
      <c r="AN17" s="31">
        <v>1657246050</v>
      </c>
      <c r="AO17" s="31">
        <v>14296</v>
      </c>
      <c r="AP17" s="32">
        <v>1657246050</v>
      </c>
      <c r="AR17" s="42">
        <v>0</v>
      </c>
      <c r="AS17" s="42">
        <v>100</v>
      </c>
      <c r="AT17" s="42">
        <f t="shared" si="17"/>
        <v>99.8</v>
      </c>
      <c r="AU17" s="67">
        <v>811.17539999999997</v>
      </c>
      <c r="AV17" s="67">
        <v>537</v>
      </c>
      <c r="AW17" s="42">
        <v>49100</v>
      </c>
      <c r="AX17" s="42">
        <v>2</v>
      </c>
      <c r="AY17" s="42">
        <v>1657298768</v>
      </c>
      <c r="AZ17" s="42">
        <v>2282</v>
      </c>
      <c r="BA17" s="43">
        <v>1657298768</v>
      </c>
    </row>
    <row r="18" spans="2:53" x14ac:dyDescent="0.25">
      <c r="B18" s="64">
        <v>3.9883479999999998</v>
      </c>
      <c r="C18" s="36">
        <v>1503375602</v>
      </c>
      <c r="E18" s="65">
        <v>784.28819999999996</v>
      </c>
      <c r="F18" s="38">
        <v>436496163</v>
      </c>
      <c r="H18" s="66">
        <v>860.71079999999995</v>
      </c>
      <c r="I18" s="40">
        <v>590022229</v>
      </c>
      <c r="K18" s="27">
        <v>99.199198999999993</v>
      </c>
      <c r="L18" s="27">
        <v>82.169343999999995</v>
      </c>
      <c r="M18" s="27">
        <v>82.203402999999994</v>
      </c>
      <c r="N18" s="61">
        <v>809.46849999999995</v>
      </c>
      <c r="O18" s="61">
        <v>11314</v>
      </c>
      <c r="P18" s="27">
        <v>776592</v>
      </c>
      <c r="Q18" s="27">
        <v>301</v>
      </c>
      <c r="R18" s="27">
        <v>1644407794</v>
      </c>
      <c r="S18" s="27">
        <v>8538</v>
      </c>
      <c r="T18" s="28">
        <v>1644407794</v>
      </c>
      <c r="V18" s="29">
        <v>99.499499</v>
      </c>
      <c r="W18" s="29">
        <v>79.049992000000003</v>
      </c>
      <c r="X18" s="29">
        <v>79.090890999999999</v>
      </c>
      <c r="Y18" s="62">
        <v>829.34360000000004</v>
      </c>
      <c r="Z18" s="62">
        <v>28479</v>
      </c>
      <c r="AA18" s="29">
        <v>719883</v>
      </c>
      <c r="AB18" s="29">
        <v>255</v>
      </c>
      <c r="AC18" s="29">
        <v>1644496073</v>
      </c>
      <c r="AD18" s="29">
        <v>9921</v>
      </c>
      <c r="AE18" s="30">
        <v>1644496073</v>
      </c>
      <c r="AG18" s="31">
        <v>0</v>
      </c>
      <c r="AH18" s="31">
        <v>100</v>
      </c>
      <c r="AI18" s="31">
        <f t="shared" si="16"/>
        <v>99.8</v>
      </c>
      <c r="AJ18" s="41">
        <v>679.85069999999996</v>
      </c>
      <c r="AK18" s="41">
        <v>24057</v>
      </c>
      <c r="AL18" s="31">
        <v>47076</v>
      </c>
      <c r="AM18" s="31">
        <v>2</v>
      </c>
      <c r="AN18" s="31">
        <v>1657246291</v>
      </c>
      <c r="AO18" s="31">
        <v>14226</v>
      </c>
      <c r="AP18" s="32">
        <v>1657246291</v>
      </c>
      <c r="AR18" s="42">
        <v>0</v>
      </c>
      <c r="AS18" s="42">
        <v>100</v>
      </c>
      <c r="AT18" s="42">
        <f t="shared" si="17"/>
        <v>99.8</v>
      </c>
      <c r="AU18" s="67">
        <v>813.22990000000004</v>
      </c>
      <c r="AV18" s="67">
        <v>9392</v>
      </c>
      <c r="AW18" s="42">
        <v>47272</v>
      </c>
      <c r="AX18" s="42">
        <v>3</v>
      </c>
      <c r="AY18" s="42">
        <v>1657299168</v>
      </c>
      <c r="AZ18" s="42">
        <v>2397</v>
      </c>
      <c r="BA18" s="43">
        <v>1657299168</v>
      </c>
    </row>
    <row r="19" spans="2:53" x14ac:dyDescent="0.25">
      <c r="B19" s="64">
        <v>1.324963E-5</v>
      </c>
      <c r="C19" s="36">
        <v>1672075164</v>
      </c>
      <c r="E19" s="65">
        <v>901.58950000000004</v>
      </c>
      <c r="F19" s="38">
        <v>833072174</v>
      </c>
      <c r="H19" s="66">
        <v>804.06129999999996</v>
      </c>
      <c r="I19" s="40">
        <v>719162307</v>
      </c>
      <c r="K19" s="27">
        <v>98.398398</v>
      </c>
      <c r="L19" s="27">
        <v>89.006843000000003</v>
      </c>
      <c r="M19" s="27">
        <v>89.025626000000003</v>
      </c>
      <c r="N19" s="61">
        <v>1078.8620000000001</v>
      </c>
      <c r="O19" s="61">
        <v>4354</v>
      </c>
      <c r="P19" s="27">
        <v>815413</v>
      </c>
      <c r="Q19" s="27">
        <v>303</v>
      </c>
      <c r="R19" s="27">
        <v>1644407799</v>
      </c>
      <c r="S19" s="27">
        <v>11821</v>
      </c>
      <c r="T19" s="28">
        <v>1644407799</v>
      </c>
      <c r="V19" s="29">
        <v>99.299299000000005</v>
      </c>
      <c r="W19" s="29">
        <v>86.37415</v>
      </c>
      <c r="X19" s="29">
        <v>86.4</v>
      </c>
      <c r="Y19" s="62">
        <v>843.47370000000001</v>
      </c>
      <c r="Z19" s="62">
        <v>19880</v>
      </c>
      <c r="AA19" s="29">
        <v>777044</v>
      </c>
      <c r="AB19" s="29">
        <v>296</v>
      </c>
      <c r="AC19" s="29">
        <v>1644496106</v>
      </c>
      <c r="AD19" s="29">
        <v>9045</v>
      </c>
      <c r="AE19" s="30">
        <v>1644496106</v>
      </c>
      <c r="AG19" s="31">
        <v>0</v>
      </c>
      <c r="AH19" s="31">
        <v>100</v>
      </c>
      <c r="AI19" s="31">
        <f t="shared" si="16"/>
        <v>99.8</v>
      </c>
      <c r="AJ19" s="41">
        <v>815.19269999999995</v>
      </c>
      <c r="AK19" s="31">
        <v>1564</v>
      </c>
      <c r="AL19" s="41">
        <v>46948</v>
      </c>
      <c r="AM19" s="41">
        <v>2</v>
      </c>
      <c r="AN19" s="31">
        <v>1657246318</v>
      </c>
      <c r="AO19" s="31">
        <v>14048</v>
      </c>
      <c r="AP19" s="31">
        <v>1657246318</v>
      </c>
      <c r="AR19" s="42">
        <v>0</v>
      </c>
      <c r="AS19" s="42">
        <v>100</v>
      </c>
      <c r="AT19" s="42">
        <f t="shared" si="17"/>
        <v>99.8</v>
      </c>
      <c r="AU19" s="67">
        <v>849.05309999999997</v>
      </c>
      <c r="AV19" s="67">
        <v>23838</v>
      </c>
      <c r="AW19" s="42">
        <v>47956</v>
      </c>
      <c r="AX19" s="42">
        <v>2</v>
      </c>
      <c r="AY19" s="42">
        <v>1657299468</v>
      </c>
      <c r="AZ19" s="42">
        <v>2251</v>
      </c>
      <c r="BA19" s="43">
        <v>1657299468</v>
      </c>
    </row>
    <row r="20" spans="2:53" x14ac:dyDescent="0.25">
      <c r="B20" s="64">
        <v>4.2678719999999997</v>
      </c>
      <c r="C20" s="36">
        <v>1362457881</v>
      </c>
      <c r="E20" s="65">
        <v>724.27149999999995</v>
      </c>
      <c r="F20" s="38">
        <v>1029209050</v>
      </c>
      <c r="H20" s="66">
        <v>860.56060000000002</v>
      </c>
      <c r="I20" s="40">
        <v>1001663807</v>
      </c>
      <c r="K20" s="27">
        <v>98.598598999999993</v>
      </c>
      <c r="L20" s="27">
        <v>88.792599999999993</v>
      </c>
      <c r="M20" s="27">
        <v>88.812212000000002</v>
      </c>
      <c r="N20" s="61">
        <v>1518.346</v>
      </c>
      <c r="O20" s="61">
        <v>29521</v>
      </c>
      <c r="P20" s="27">
        <v>673031</v>
      </c>
      <c r="Q20" s="27">
        <v>325</v>
      </c>
      <c r="R20" s="27">
        <v>1644407815</v>
      </c>
      <c r="S20" s="27">
        <v>4981</v>
      </c>
      <c r="T20" s="28">
        <v>1644407815</v>
      </c>
      <c r="V20" s="29">
        <v>99.099098999999995</v>
      </c>
      <c r="W20" s="29">
        <v>86.091502000000006</v>
      </c>
      <c r="X20" s="29">
        <v>86.117518000000004</v>
      </c>
      <c r="Y20" s="62">
        <v>978.84749999999997</v>
      </c>
      <c r="Z20" s="62">
        <v>7480</v>
      </c>
      <c r="AA20" s="29">
        <v>640759</v>
      </c>
      <c r="AB20" s="29">
        <v>234</v>
      </c>
      <c r="AC20" s="29">
        <v>1644496124</v>
      </c>
      <c r="AD20" s="29">
        <v>5529</v>
      </c>
      <c r="AE20" s="30">
        <v>1644496124</v>
      </c>
      <c r="AG20" s="31">
        <v>0</v>
      </c>
      <c r="AH20" s="31">
        <v>100</v>
      </c>
      <c r="AI20" s="31">
        <f t="shared" si="16"/>
        <v>99.8</v>
      </c>
      <c r="AJ20" s="41">
        <v>776.7056</v>
      </c>
      <c r="AK20" s="41">
        <v>12638</v>
      </c>
      <c r="AL20" s="31">
        <v>48348</v>
      </c>
      <c r="AM20" s="31">
        <v>1</v>
      </c>
      <c r="AN20" s="31">
        <v>1657246333</v>
      </c>
      <c r="AO20" s="31">
        <v>14024</v>
      </c>
      <c r="AP20" s="32">
        <v>1657246333</v>
      </c>
      <c r="AR20" s="42">
        <v>0</v>
      </c>
      <c r="AS20" s="42">
        <v>100</v>
      </c>
      <c r="AT20" s="42">
        <f t="shared" si="17"/>
        <v>99.8</v>
      </c>
      <c r="AU20" s="67">
        <v>817.48239999999998</v>
      </c>
      <c r="AV20" s="67">
        <v>31930</v>
      </c>
      <c r="AW20" s="42">
        <v>46996</v>
      </c>
      <c r="AX20" s="42">
        <v>2</v>
      </c>
      <c r="AY20" s="42">
        <v>1657299476</v>
      </c>
      <c r="AZ20" s="42">
        <v>2333</v>
      </c>
      <c r="BA20" s="43">
        <v>1657299476</v>
      </c>
    </row>
    <row r="21" spans="2:53" x14ac:dyDescent="0.25">
      <c r="B21" s="64">
        <v>6.8435139999999995E-10</v>
      </c>
      <c r="C21" s="36">
        <v>848647595</v>
      </c>
      <c r="E21" s="65">
        <v>672.46460000000002</v>
      </c>
      <c r="F21" s="38">
        <v>1998065622</v>
      </c>
      <c r="H21" s="66">
        <v>681.77049999999997</v>
      </c>
      <c r="I21" s="40">
        <v>1816406575</v>
      </c>
      <c r="K21" s="27">
        <v>99.299299000000005</v>
      </c>
      <c r="L21" s="27">
        <v>81.208864000000005</v>
      </c>
      <c r="M21" s="27">
        <v>81.245045000000005</v>
      </c>
      <c r="N21" s="61">
        <v>36745.82</v>
      </c>
      <c r="O21" s="61">
        <v>25039</v>
      </c>
      <c r="P21" s="27">
        <v>800630</v>
      </c>
      <c r="Q21" s="27">
        <v>359</v>
      </c>
      <c r="R21" s="27">
        <v>1644407852</v>
      </c>
      <c r="S21" s="27">
        <v>14095</v>
      </c>
      <c r="T21" s="28">
        <v>1644407852</v>
      </c>
      <c r="V21" s="29">
        <v>98.698699000000005</v>
      </c>
      <c r="W21" s="29">
        <v>90.759096</v>
      </c>
      <c r="X21" s="29">
        <v>90.774974999999998</v>
      </c>
      <c r="Y21" s="62">
        <v>866.65189999999996</v>
      </c>
      <c r="Z21" s="62">
        <v>6750</v>
      </c>
      <c r="AA21" s="29">
        <v>718360</v>
      </c>
      <c r="AB21" s="29">
        <v>242</v>
      </c>
      <c r="AC21" s="29">
        <v>1644496200</v>
      </c>
      <c r="AD21" s="29">
        <v>6759</v>
      </c>
      <c r="AE21" s="30">
        <v>1644496200</v>
      </c>
      <c r="AG21" s="31">
        <v>0</v>
      </c>
      <c r="AH21" s="31">
        <v>100</v>
      </c>
      <c r="AI21" s="31">
        <f t="shared" si="16"/>
        <v>99.8</v>
      </c>
      <c r="AJ21" s="41">
        <v>634.80240000000003</v>
      </c>
      <c r="AK21" s="31">
        <v>10908</v>
      </c>
      <c r="AL21" s="41">
        <v>47192</v>
      </c>
      <c r="AM21" s="41">
        <v>1</v>
      </c>
      <c r="AN21" s="31">
        <v>1657246363</v>
      </c>
      <c r="AO21" s="31">
        <v>14139</v>
      </c>
      <c r="AP21" s="31">
        <v>1657246363</v>
      </c>
      <c r="AR21" s="42">
        <v>0</v>
      </c>
      <c r="AS21" s="42">
        <v>100</v>
      </c>
      <c r="AT21" s="42">
        <f t="shared" si="17"/>
        <v>99.8</v>
      </c>
      <c r="AU21" s="67">
        <v>814.2201</v>
      </c>
      <c r="AV21" s="67">
        <v>21540</v>
      </c>
      <c r="AW21" s="42">
        <v>48592</v>
      </c>
      <c r="AX21" s="42">
        <v>3</v>
      </c>
      <c r="AY21" s="42">
        <v>1657299484</v>
      </c>
      <c r="AZ21" s="42">
        <v>2274</v>
      </c>
      <c r="BA21" s="43">
        <v>1657299484</v>
      </c>
    </row>
    <row r="22" spans="2:53" x14ac:dyDescent="0.25">
      <c r="B22" s="64">
        <v>147.6901</v>
      </c>
      <c r="C22" s="36">
        <v>1580744399</v>
      </c>
      <c r="E22" s="65">
        <v>834.38570000000004</v>
      </c>
      <c r="F22" s="38">
        <v>850873889</v>
      </c>
      <c r="H22" s="66">
        <v>838.15269999999998</v>
      </c>
      <c r="I22" s="40">
        <v>240801967</v>
      </c>
      <c r="K22" s="27">
        <v>98.198198000000005</v>
      </c>
      <c r="L22" s="27">
        <v>93.108941000000002</v>
      </c>
      <c r="M22" s="27">
        <v>93.119118999999998</v>
      </c>
      <c r="N22" s="61">
        <v>786.86099999999999</v>
      </c>
      <c r="O22" s="61">
        <v>28483</v>
      </c>
      <c r="P22" s="27">
        <v>735802</v>
      </c>
      <c r="Q22" s="27">
        <v>355</v>
      </c>
      <c r="R22" s="27">
        <v>1644407875</v>
      </c>
      <c r="S22" s="27">
        <v>4615</v>
      </c>
      <c r="T22" s="28">
        <v>1644407875</v>
      </c>
      <c r="V22" s="29">
        <v>98.998998999999998</v>
      </c>
      <c r="W22" s="29">
        <v>81.615883999999994</v>
      </c>
      <c r="X22" s="29">
        <v>81.650650999999996</v>
      </c>
      <c r="Y22" s="62">
        <v>814.06050000000005</v>
      </c>
      <c r="Z22" s="62">
        <v>22675</v>
      </c>
      <c r="AA22" s="29">
        <v>825646</v>
      </c>
      <c r="AB22" s="29">
        <v>219</v>
      </c>
      <c r="AC22" s="29">
        <v>1644496283</v>
      </c>
      <c r="AD22" s="29">
        <v>8872</v>
      </c>
      <c r="AE22" s="30">
        <v>1644496283</v>
      </c>
      <c r="AG22" s="31">
        <v>0</v>
      </c>
      <c r="AH22" s="31">
        <v>100</v>
      </c>
      <c r="AI22" s="31">
        <f t="shared" si="16"/>
        <v>99.8</v>
      </c>
      <c r="AJ22" s="41">
        <v>668.68399999999997</v>
      </c>
      <c r="AK22" s="41">
        <v>1802</v>
      </c>
      <c r="AL22" s="31">
        <v>47296</v>
      </c>
      <c r="AM22" s="31">
        <v>1</v>
      </c>
      <c r="AN22" s="31">
        <v>1657246427</v>
      </c>
      <c r="AO22" s="31">
        <v>14085</v>
      </c>
      <c r="AP22" s="32">
        <v>1657246427</v>
      </c>
      <c r="AR22" s="42">
        <v>0</v>
      </c>
      <c r="AS22" s="42">
        <v>100</v>
      </c>
      <c r="AT22" s="42">
        <f t="shared" si="17"/>
        <v>99.8</v>
      </c>
      <c r="AU22" s="67">
        <v>813.35029999999995</v>
      </c>
      <c r="AV22" s="67">
        <v>23337</v>
      </c>
      <c r="AW22" s="42">
        <v>47340</v>
      </c>
      <c r="AX22" s="42">
        <v>3</v>
      </c>
      <c r="AY22" s="42">
        <v>1657299524</v>
      </c>
      <c r="AZ22" s="42">
        <v>2343</v>
      </c>
      <c r="BA22" s="43">
        <v>1657299524</v>
      </c>
    </row>
    <row r="23" spans="2:53" x14ac:dyDescent="0.25">
      <c r="B23" s="64">
        <v>1191.2570000000001</v>
      </c>
      <c r="C23" s="36">
        <v>2089114946</v>
      </c>
      <c r="E23" s="65">
        <v>799.63750000000005</v>
      </c>
      <c r="F23" s="38">
        <v>698854315</v>
      </c>
      <c r="H23" s="66">
        <v>775.16909999999996</v>
      </c>
      <c r="I23" s="40">
        <v>1540758556</v>
      </c>
      <c r="K23" s="27">
        <v>99.399399000000003</v>
      </c>
      <c r="L23" s="27">
        <v>82.001239999999996</v>
      </c>
      <c r="M23" s="27">
        <v>82.036035999999996</v>
      </c>
      <c r="N23" s="61">
        <v>809.99019999999996</v>
      </c>
      <c r="O23" s="61">
        <v>12171</v>
      </c>
      <c r="P23" s="27">
        <v>668831</v>
      </c>
      <c r="Q23" s="27">
        <v>351</v>
      </c>
      <c r="R23" s="27">
        <v>1644407900</v>
      </c>
      <c r="S23" s="27">
        <v>11753</v>
      </c>
      <c r="T23" s="28">
        <v>1644407900</v>
      </c>
      <c r="V23" s="29">
        <v>99.299299000000005</v>
      </c>
      <c r="W23" s="29">
        <v>82.053396000000006</v>
      </c>
      <c r="X23" s="29">
        <v>82.087888000000007</v>
      </c>
      <c r="Y23" s="62">
        <v>903.63</v>
      </c>
      <c r="Z23" s="62">
        <v>5814</v>
      </c>
      <c r="AA23" s="29">
        <v>742935</v>
      </c>
      <c r="AB23" s="29">
        <v>168</v>
      </c>
      <c r="AC23" s="29">
        <v>1644496395</v>
      </c>
      <c r="AD23" s="29">
        <v>5671</v>
      </c>
      <c r="AE23" s="30">
        <v>1644496395</v>
      </c>
      <c r="AG23" s="31">
        <v>0</v>
      </c>
      <c r="AH23" s="31">
        <v>100</v>
      </c>
      <c r="AI23" s="31">
        <f t="shared" si="16"/>
        <v>99.8</v>
      </c>
      <c r="AJ23" s="41">
        <v>580.74630000000002</v>
      </c>
      <c r="AK23" s="41">
        <v>25818</v>
      </c>
      <c r="AL23" s="31">
        <v>48168</v>
      </c>
      <c r="AM23" s="31">
        <v>2</v>
      </c>
      <c r="AN23" s="31">
        <v>1657246447</v>
      </c>
      <c r="AO23" s="31">
        <v>13904</v>
      </c>
      <c r="AP23" s="32">
        <v>1657246447</v>
      </c>
      <c r="AR23" s="42">
        <v>0</v>
      </c>
      <c r="AS23" s="42">
        <v>100</v>
      </c>
      <c r="AT23" s="42">
        <f t="shared" si="17"/>
        <v>99.8</v>
      </c>
      <c r="AU23" s="67">
        <v>813.50210000000004</v>
      </c>
      <c r="AV23" s="67">
        <v>16739</v>
      </c>
      <c r="AW23" s="42">
        <v>47492</v>
      </c>
      <c r="AX23" s="42">
        <v>3</v>
      </c>
      <c r="AY23" s="42">
        <v>1657299551</v>
      </c>
      <c r="AZ23" s="42">
        <v>2250</v>
      </c>
      <c r="BA23" s="43">
        <v>1657299551</v>
      </c>
    </row>
    <row r="24" spans="2:53" x14ac:dyDescent="0.25">
      <c r="B24" s="64">
        <v>1.4750479999999999E-14</v>
      </c>
      <c r="C24" s="36">
        <v>1763367404</v>
      </c>
      <c r="E24" s="65">
        <v>643.59389999999996</v>
      </c>
      <c r="F24" s="38">
        <v>1644889652</v>
      </c>
      <c r="H24" s="66">
        <v>877.7473</v>
      </c>
      <c r="I24" s="40">
        <v>1967966083</v>
      </c>
      <c r="K24" s="27">
        <v>99.199198999999993</v>
      </c>
      <c r="L24" s="27">
        <v>79.804052999999996</v>
      </c>
      <c r="M24" s="27">
        <v>79.842843000000002</v>
      </c>
      <c r="N24" s="61">
        <v>683.428</v>
      </c>
      <c r="O24" s="61">
        <v>9539</v>
      </c>
      <c r="P24" s="27">
        <v>684498</v>
      </c>
      <c r="Q24" s="27">
        <v>345</v>
      </c>
      <c r="R24" s="27">
        <v>1644407905</v>
      </c>
      <c r="S24" s="27">
        <v>11091</v>
      </c>
      <c r="T24" s="28">
        <v>1644407905</v>
      </c>
      <c r="V24" s="29">
        <v>98.898899</v>
      </c>
      <c r="W24" s="29">
        <v>86.512364000000005</v>
      </c>
      <c r="X24" s="29">
        <v>86.537137000000001</v>
      </c>
      <c r="Y24" s="62">
        <v>800.43269999999995</v>
      </c>
      <c r="Z24" s="62">
        <v>4032</v>
      </c>
      <c r="AA24" s="29">
        <v>668445</v>
      </c>
      <c r="AB24" s="29">
        <v>163</v>
      </c>
      <c r="AC24" s="29">
        <v>1644496670</v>
      </c>
      <c r="AD24" s="29">
        <v>7655</v>
      </c>
      <c r="AE24" s="30">
        <v>1644496670</v>
      </c>
      <c r="AG24" s="31">
        <v>0</v>
      </c>
      <c r="AH24" s="31">
        <v>100</v>
      </c>
      <c r="AI24" s="31">
        <f t="shared" si="16"/>
        <v>99.8</v>
      </c>
      <c r="AJ24" s="41">
        <v>816.16300000000001</v>
      </c>
      <c r="AK24" s="41">
        <v>11891</v>
      </c>
      <c r="AL24" s="31">
        <v>48196</v>
      </c>
      <c r="AM24" s="31">
        <v>1</v>
      </c>
      <c r="AN24" s="31">
        <v>1657246487</v>
      </c>
      <c r="AO24" s="31">
        <v>14015</v>
      </c>
      <c r="AP24" s="32">
        <v>1657246487</v>
      </c>
      <c r="AR24" s="42">
        <v>0</v>
      </c>
      <c r="AS24" s="42">
        <v>100</v>
      </c>
      <c r="AT24" s="42">
        <f t="shared" si="17"/>
        <v>99.8</v>
      </c>
      <c r="AU24" s="67">
        <v>813.19479999999999</v>
      </c>
      <c r="AV24" s="67">
        <v>30475</v>
      </c>
      <c r="AW24" s="42">
        <v>47028</v>
      </c>
      <c r="AX24" s="42">
        <v>3</v>
      </c>
      <c r="AY24" s="42">
        <v>1657299591</v>
      </c>
      <c r="AZ24" s="42">
        <v>2317</v>
      </c>
      <c r="BA24" s="43">
        <v>1657299591</v>
      </c>
    </row>
    <row r="25" spans="2:53" x14ac:dyDescent="0.25">
      <c r="B25" s="64">
        <v>1.5249220000000001E-10</v>
      </c>
      <c r="C25" s="36">
        <v>2006239406</v>
      </c>
      <c r="E25" s="65">
        <v>575.14400000000001</v>
      </c>
      <c r="F25" s="38">
        <v>1421748260</v>
      </c>
      <c r="H25" s="66">
        <v>838.8759</v>
      </c>
      <c r="I25" s="40">
        <v>1285794924</v>
      </c>
      <c r="K25" s="27">
        <v>99.299299000000005</v>
      </c>
      <c r="L25" s="27">
        <v>84.452589000000003</v>
      </c>
      <c r="M25" s="27">
        <v>84.482281999999998</v>
      </c>
      <c r="N25" s="61">
        <v>769.61360000000002</v>
      </c>
      <c r="O25" s="61">
        <v>27405</v>
      </c>
      <c r="P25" s="27">
        <v>730260</v>
      </c>
      <c r="Q25" s="27">
        <v>364</v>
      </c>
      <c r="R25" s="27">
        <v>1644407949</v>
      </c>
      <c r="S25" s="27">
        <v>11367</v>
      </c>
      <c r="T25" s="28">
        <v>1644407949</v>
      </c>
      <c r="V25" s="29">
        <v>99.299299000000005</v>
      </c>
      <c r="W25" s="29">
        <v>81.034942999999998</v>
      </c>
      <c r="X25" s="29">
        <v>81.071471000000003</v>
      </c>
      <c r="Y25" s="62">
        <v>895.34379999999999</v>
      </c>
      <c r="Z25" s="62">
        <v>16925</v>
      </c>
      <c r="AA25" s="29">
        <v>695003</v>
      </c>
      <c r="AB25" s="29">
        <v>234</v>
      </c>
      <c r="AC25" s="29">
        <v>1644496695</v>
      </c>
      <c r="AD25" s="29">
        <v>5032</v>
      </c>
      <c r="AE25" s="30">
        <v>1644496695</v>
      </c>
      <c r="AG25" s="31">
        <v>0</v>
      </c>
      <c r="AH25" s="31">
        <v>100</v>
      </c>
      <c r="AI25" s="31">
        <f t="shared" si="16"/>
        <v>99.8</v>
      </c>
      <c r="AJ25" s="41">
        <v>603.46709999999996</v>
      </c>
      <c r="AK25" s="41">
        <v>30327</v>
      </c>
      <c r="AL25" s="31">
        <v>48848</v>
      </c>
      <c r="AM25" s="31">
        <v>1</v>
      </c>
      <c r="AN25" s="31">
        <v>1657246495</v>
      </c>
      <c r="AO25" s="31">
        <v>13991</v>
      </c>
      <c r="AP25" s="32">
        <v>1657246495</v>
      </c>
      <c r="AR25" s="42">
        <v>0</v>
      </c>
      <c r="AS25" s="42">
        <v>100</v>
      </c>
      <c r="AT25" s="42">
        <f t="shared" si="17"/>
        <v>99.8</v>
      </c>
      <c r="AU25" s="67">
        <v>813.28319999999997</v>
      </c>
      <c r="AV25" s="67">
        <v>24388</v>
      </c>
      <c r="AW25" s="42">
        <v>47020</v>
      </c>
      <c r="AX25" s="42">
        <v>2</v>
      </c>
      <c r="AY25" s="42">
        <v>1657299600</v>
      </c>
      <c r="AZ25" s="42">
        <v>2238</v>
      </c>
      <c r="BA25" s="43">
        <v>1657299600</v>
      </c>
    </row>
    <row r="26" spans="2:53" x14ac:dyDescent="0.25">
      <c r="B26" s="64">
        <v>3.993538</v>
      </c>
      <c r="C26" s="36">
        <v>1730326695</v>
      </c>
      <c r="E26" s="65">
        <v>602.12260000000003</v>
      </c>
      <c r="F26" s="38">
        <v>237942731</v>
      </c>
      <c r="H26" s="66">
        <v>754.08420000000001</v>
      </c>
      <c r="I26" s="40">
        <v>1272789147</v>
      </c>
      <c r="K26" s="27">
        <v>98.698699000000005</v>
      </c>
      <c r="L26" s="27">
        <v>90.327201000000002</v>
      </c>
      <c r="M26" s="27">
        <v>90.343943999999993</v>
      </c>
      <c r="N26" s="61">
        <v>938.60670000000005</v>
      </c>
      <c r="O26" s="61">
        <v>21867</v>
      </c>
      <c r="P26" s="27">
        <v>772131</v>
      </c>
      <c r="Q26" s="27">
        <v>358</v>
      </c>
      <c r="R26" s="27">
        <v>1644407975</v>
      </c>
      <c r="S26" s="27">
        <v>9747</v>
      </c>
      <c r="T26" s="28">
        <v>1644407975</v>
      </c>
      <c r="V26" s="29">
        <v>99.299299000000005</v>
      </c>
      <c r="W26" s="29">
        <v>77.745881999999995</v>
      </c>
      <c r="X26" s="29">
        <v>77.788989000000001</v>
      </c>
      <c r="Y26" s="62">
        <v>879.56550000000004</v>
      </c>
      <c r="Z26" s="62">
        <v>22075</v>
      </c>
      <c r="AA26" s="29">
        <v>810987</v>
      </c>
      <c r="AB26" s="29">
        <v>255</v>
      </c>
      <c r="AC26" s="29">
        <v>1644496705</v>
      </c>
      <c r="AD26" s="29">
        <v>38243</v>
      </c>
      <c r="AE26" s="30">
        <v>1644496705</v>
      </c>
      <c r="AG26" s="31">
        <v>0</v>
      </c>
      <c r="AH26" s="31">
        <v>100</v>
      </c>
      <c r="AI26" s="31">
        <f t="shared" si="16"/>
        <v>99.8</v>
      </c>
      <c r="AJ26" s="41">
        <v>677.44550000000004</v>
      </c>
      <c r="AK26" s="41">
        <v>12154</v>
      </c>
      <c r="AL26" s="31">
        <v>49364</v>
      </c>
      <c r="AM26" s="31">
        <v>1</v>
      </c>
      <c r="AN26" s="31">
        <v>1657246503</v>
      </c>
      <c r="AO26" s="31">
        <v>13792</v>
      </c>
      <c r="AP26" s="32">
        <v>1657246503</v>
      </c>
      <c r="AR26" s="42">
        <v>0</v>
      </c>
      <c r="AS26" s="42">
        <v>100</v>
      </c>
      <c r="AT26" s="42">
        <f t="shared" si="17"/>
        <v>99.8</v>
      </c>
      <c r="AU26" s="67">
        <v>816.92660000000001</v>
      </c>
      <c r="AV26" s="67">
        <v>14561</v>
      </c>
      <c r="AW26" s="42">
        <v>47080</v>
      </c>
      <c r="AX26" s="42">
        <v>3</v>
      </c>
      <c r="AY26" s="42">
        <v>1657299709</v>
      </c>
      <c r="AZ26" s="42">
        <v>2283</v>
      </c>
      <c r="BA26" s="43">
        <v>1657299709</v>
      </c>
    </row>
    <row r="27" spans="2:53" x14ac:dyDescent="0.25">
      <c r="B27" s="64">
        <v>6.6065860000000004E-2</v>
      </c>
      <c r="C27" s="36">
        <v>925887306</v>
      </c>
      <c r="E27" s="65">
        <v>737.75599999999997</v>
      </c>
      <c r="F27" s="38">
        <v>568961945</v>
      </c>
      <c r="H27" s="66">
        <v>739.62490000000003</v>
      </c>
      <c r="I27" s="40">
        <v>1554568083</v>
      </c>
      <c r="K27" s="27">
        <v>98.798799000000002</v>
      </c>
      <c r="L27" s="27">
        <v>86.330618999999999</v>
      </c>
      <c r="M27" s="27">
        <v>86.355556000000007</v>
      </c>
      <c r="N27" s="61">
        <v>873.57470000000001</v>
      </c>
      <c r="O27" s="61">
        <v>2755</v>
      </c>
      <c r="P27" s="27">
        <v>626424</v>
      </c>
      <c r="Q27" s="27">
        <v>342</v>
      </c>
      <c r="R27" s="27">
        <v>1644408023</v>
      </c>
      <c r="S27" s="27">
        <v>10008</v>
      </c>
      <c r="T27" s="28">
        <v>1644408023</v>
      </c>
      <c r="V27" s="29">
        <v>99.199198999999993</v>
      </c>
      <c r="W27" s="29">
        <v>70.665254000000004</v>
      </c>
      <c r="X27" s="29">
        <v>70.722322000000005</v>
      </c>
      <c r="Y27" s="62">
        <v>942.0154</v>
      </c>
      <c r="Z27" s="62">
        <v>31211</v>
      </c>
      <c r="AA27" s="29">
        <v>777254</v>
      </c>
      <c r="AB27" s="29">
        <v>202</v>
      </c>
      <c r="AC27" s="29">
        <v>1644496776</v>
      </c>
      <c r="AD27" s="29">
        <v>13721</v>
      </c>
      <c r="AE27" s="30">
        <v>1644496776</v>
      </c>
      <c r="AG27" s="31">
        <v>0</v>
      </c>
      <c r="AH27" s="31">
        <v>100</v>
      </c>
      <c r="AI27" s="31">
        <f t="shared" si="16"/>
        <v>99.8</v>
      </c>
      <c r="AJ27" s="41">
        <v>675.81989999999996</v>
      </c>
      <c r="AK27" s="41">
        <v>32767</v>
      </c>
      <c r="AL27" s="31">
        <v>47720</v>
      </c>
      <c r="AM27" s="31">
        <v>1</v>
      </c>
      <c r="AN27" s="31">
        <v>1657246539</v>
      </c>
      <c r="AO27" s="31">
        <v>13830</v>
      </c>
      <c r="AP27" s="32">
        <v>1657246539</v>
      </c>
      <c r="AR27" s="42">
        <v>0</v>
      </c>
      <c r="AS27" s="42">
        <v>100</v>
      </c>
      <c r="AT27" s="42">
        <f t="shared" si="17"/>
        <v>99.8</v>
      </c>
      <c r="AU27" s="67">
        <v>816.26350000000002</v>
      </c>
      <c r="AV27" s="67">
        <v>30983</v>
      </c>
      <c r="AW27" s="42">
        <v>48184</v>
      </c>
      <c r="AX27" s="42">
        <v>3</v>
      </c>
      <c r="AY27" s="42">
        <v>1657299902</v>
      </c>
      <c r="AZ27" s="42">
        <v>2158</v>
      </c>
      <c r="BA27" s="43">
        <v>1657299902</v>
      </c>
    </row>
    <row r="28" spans="2:53" x14ac:dyDescent="0.25">
      <c r="B28" s="64">
        <v>1.7188070000000002E-11</v>
      </c>
      <c r="C28" s="36">
        <v>217259820</v>
      </c>
      <c r="E28" s="65">
        <v>786.57820000000004</v>
      </c>
      <c r="F28" s="38">
        <v>408299912</v>
      </c>
      <c r="H28" s="66">
        <v>919.56020000000001</v>
      </c>
      <c r="I28" s="40">
        <v>720252085</v>
      </c>
      <c r="K28" s="27">
        <v>98.898899</v>
      </c>
      <c r="L28" s="27">
        <v>88.335430000000002</v>
      </c>
      <c r="M28" s="27">
        <v>88.356556999999995</v>
      </c>
      <c r="N28" s="61">
        <v>754.67909999999995</v>
      </c>
      <c r="O28" s="61">
        <v>31607</v>
      </c>
      <c r="P28" s="27">
        <v>636032</v>
      </c>
      <c r="Q28" s="27">
        <v>344</v>
      </c>
      <c r="R28" s="27">
        <v>1644408069</v>
      </c>
      <c r="S28" s="27">
        <v>4795</v>
      </c>
      <c r="T28" s="28">
        <v>1644408069</v>
      </c>
      <c r="V28" s="29">
        <v>99.399399000000003</v>
      </c>
      <c r="W28" s="29">
        <v>82.638350000000003</v>
      </c>
      <c r="X28" s="29">
        <v>82.671871999999993</v>
      </c>
      <c r="Y28" s="62">
        <v>937.29849999999999</v>
      </c>
      <c r="Z28" s="62">
        <v>2103</v>
      </c>
      <c r="AA28" s="29">
        <v>689223</v>
      </c>
      <c r="AB28" s="29">
        <v>175</v>
      </c>
      <c r="AC28" s="29">
        <v>1644496818</v>
      </c>
      <c r="AD28" s="29">
        <v>12038</v>
      </c>
      <c r="AE28" s="30">
        <v>1644496818</v>
      </c>
      <c r="AG28" s="31">
        <v>0</v>
      </c>
      <c r="AH28" s="31">
        <v>100</v>
      </c>
      <c r="AI28" s="31">
        <f t="shared" si="16"/>
        <v>99.8</v>
      </c>
      <c r="AJ28" s="41">
        <v>683.9796</v>
      </c>
      <c r="AK28" s="41">
        <v>21231</v>
      </c>
      <c r="AL28" s="31">
        <v>46724</v>
      </c>
      <c r="AM28" s="31">
        <v>1</v>
      </c>
      <c r="AN28" s="31">
        <v>1657246619</v>
      </c>
      <c r="AO28" s="31">
        <v>13639</v>
      </c>
      <c r="AP28" s="32">
        <v>1657246619</v>
      </c>
      <c r="AR28" s="42">
        <v>0</v>
      </c>
      <c r="AS28" s="42">
        <v>100</v>
      </c>
      <c r="AT28" s="42">
        <f t="shared" si="17"/>
        <v>99.8</v>
      </c>
      <c r="AU28" s="67">
        <v>818.43539999999996</v>
      </c>
      <c r="AV28" s="67">
        <v>25209</v>
      </c>
      <c r="AW28" s="42">
        <v>46608</v>
      </c>
      <c r="AX28" s="42">
        <v>2</v>
      </c>
      <c r="AY28" s="42">
        <v>1657300210</v>
      </c>
      <c r="AZ28" s="42">
        <v>2111</v>
      </c>
      <c r="BA28" s="43">
        <v>1657300210</v>
      </c>
    </row>
    <row r="29" spans="2:53" x14ac:dyDescent="0.25">
      <c r="B29" s="64">
        <v>151.72559999999999</v>
      </c>
      <c r="C29" s="36">
        <v>1627346809</v>
      </c>
      <c r="E29" s="65">
        <v>737.11839999999995</v>
      </c>
      <c r="F29" s="38">
        <v>1029096592</v>
      </c>
      <c r="H29" s="66">
        <v>887.04909999999995</v>
      </c>
      <c r="I29" s="40">
        <v>286359526</v>
      </c>
      <c r="K29" s="27">
        <v>98.498497999999998</v>
      </c>
      <c r="L29" s="27">
        <v>88.743853999999999</v>
      </c>
      <c r="M29" s="27">
        <v>88.763362999999998</v>
      </c>
      <c r="N29" s="61">
        <v>1430.9960000000001</v>
      </c>
      <c r="O29" s="61">
        <v>15059</v>
      </c>
      <c r="P29" s="27">
        <v>752021</v>
      </c>
      <c r="Q29" s="27">
        <v>356</v>
      </c>
      <c r="R29" s="27">
        <v>1644408095</v>
      </c>
      <c r="S29" s="27">
        <v>5547</v>
      </c>
      <c r="T29" s="28">
        <v>1644408095</v>
      </c>
      <c r="V29" s="29">
        <v>99.299299000000005</v>
      </c>
      <c r="W29" s="29">
        <v>77.904758000000001</v>
      </c>
      <c r="X29" s="29">
        <v>77.947547999999998</v>
      </c>
      <c r="Y29" s="62">
        <v>988.35599999999999</v>
      </c>
      <c r="Z29" s="62">
        <v>11941</v>
      </c>
      <c r="AA29" s="29">
        <v>647980</v>
      </c>
      <c r="AB29" s="29">
        <v>133</v>
      </c>
      <c r="AC29" s="29">
        <v>1644497007</v>
      </c>
      <c r="AD29" s="29">
        <v>11040</v>
      </c>
      <c r="AE29" s="30">
        <v>1644497007</v>
      </c>
      <c r="AG29" s="31">
        <v>0</v>
      </c>
      <c r="AH29" s="31">
        <v>100</v>
      </c>
      <c r="AI29" s="31">
        <f t="shared" si="16"/>
        <v>99.8</v>
      </c>
      <c r="AJ29" s="41">
        <v>606.33489999999995</v>
      </c>
      <c r="AK29" s="41">
        <v>9454</v>
      </c>
      <c r="AL29" s="31">
        <v>48536</v>
      </c>
      <c r="AM29" s="31">
        <v>2</v>
      </c>
      <c r="AN29" s="31">
        <v>1657246645</v>
      </c>
      <c r="AO29" s="31">
        <v>13796</v>
      </c>
      <c r="AP29" s="32">
        <v>1657246645</v>
      </c>
      <c r="AR29" s="42">
        <v>0</v>
      </c>
      <c r="AS29" s="42">
        <v>100</v>
      </c>
      <c r="AT29" s="42">
        <f t="shared" si="17"/>
        <v>99.8</v>
      </c>
      <c r="AU29" s="67">
        <v>950.63930000000005</v>
      </c>
      <c r="AV29" s="67">
        <v>14002</v>
      </c>
      <c r="AW29" s="42">
        <v>47284</v>
      </c>
      <c r="AX29" s="42">
        <v>2</v>
      </c>
      <c r="AY29" s="42">
        <v>1657300244</v>
      </c>
      <c r="AZ29" s="42">
        <v>2084</v>
      </c>
      <c r="BA29" s="43">
        <v>1657300244</v>
      </c>
    </row>
    <row r="30" spans="2:53" x14ac:dyDescent="0.25">
      <c r="B30" s="64">
        <v>6.8483339999999996E-12</v>
      </c>
      <c r="C30" s="36">
        <v>1908027058</v>
      </c>
      <c r="E30" s="65">
        <v>734.97239999999999</v>
      </c>
      <c r="F30" s="38">
        <v>750668727</v>
      </c>
      <c r="H30" s="66">
        <v>726.05930000000001</v>
      </c>
      <c r="I30" s="40">
        <v>788359786</v>
      </c>
      <c r="K30" s="27">
        <v>99.499499</v>
      </c>
      <c r="L30" s="27">
        <v>77.970556000000002</v>
      </c>
      <c r="M30" s="27">
        <v>78.013614000000004</v>
      </c>
      <c r="N30" s="61">
        <v>870.39570000000003</v>
      </c>
      <c r="O30" s="61">
        <v>21049</v>
      </c>
      <c r="P30" s="27">
        <v>708089</v>
      </c>
      <c r="Q30" s="27">
        <v>376</v>
      </c>
      <c r="R30" s="27">
        <v>1644408121</v>
      </c>
      <c r="S30" s="27">
        <v>9187</v>
      </c>
      <c r="T30" s="28">
        <v>1644408121</v>
      </c>
      <c r="V30" s="29">
        <v>99.099098999999995</v>
      </c>
      <c r="W30" s="29">
        <v>87.081068999999999</v>
      </c>
      <c r="X30" s="29">
        <v>87.105104999999995</v>
      </c>
      <c r="Y30" s="62">
        <v>977.28330000000005</v>
      </c>
      <c r="Z30" s="62">
        <v>4378</v>
      </c>
      <c r="AA30" s="29">
        <v>695832</v>
      </c>
      <c r="AB30" s="29">
        <v>128</v>
      </c>
      <c r="AC30" s="29">
        <v>1644497134</v>
      </c>
      <c r="AD30" s="29">
        <v>4857</v>
      </c>
      <c r="AE30" s="30">
        <v>1644497134</v>
      </c>
      <c r="AG30" s="31">
        <v>0</v>
      </c>
      <c r="AH30" s="31">
        <v>100</v>
      </c>
      <c r="AI30" s="31">
        <f t="shared" si="16"/>
        <v>99.8</v>
      </c>
      <c r="AJ30" s="41">
        <v>526.93439999999998</v>
      </c>
      <c r="AK30" s="41">
        <v>2465</v>
      </c>
      <c r="AL30" s="31">
        <v>47920</v>
      </c>
      <c r="AM30" s="31">
        <v>1</v>
      </c>
      <c r="AN30" s="31">
        <v>1657246654</v>
      </c>
      <c r="AO30" s="31">
        <v>13779</v>
      </c>
      <c r="AP30" s="32">
        <v>1657246654</v>
      </c>
      <c r="AR30" s="42">
        <v>0</v>
      </c>
      <c r="AS30" s="42">
        <v>100</v>
      </c>
      <c r="AT30" s="42">
        <f t="shared" si="17"/>
        <v>99.8</v>
      </c>
      <c r="AU30" s="67">
        <v>816.12900000000002</v>
      </c>
      <c r="AV30" s="67">
        <v>10164</v>
      </c>
      <c r="AW30" s="42">
        <v>48324</v>
      </c>
      <c r="AX30" s="42">
        <v>2</v>
      </c>
      <c r="AY30" s="42">
        <v>1657300274</v>
      </c>
      <c r="AZ30" s="42">
        <v>2101</v>
      </c>
      <c r="BA30" s="43">
        <v>1657300274</v>
      </c>
    </row>
    <row r="31" spans="2:53" x14ac:dyDescent="0.25">
      <c r="B31" s="64">
        <v>3.9890289999999999</v>
      </c>
      <c r="C31" s="36">
        <v>392595551</v>
      </c>
      <c r="E31" s="65">
        <v>609.89329999999995</v>
      </c>
      <c r="F31" s="38">
        <v>15928110</v>
      </c>
      <c r="H31" s="66">
        <v>726.08820000000003</v>
      </c>
      <c r="I31" s="40">
        <v>1913610438</v>
      </c>
      <c r="K31" s="27">
        <v>99.399399000000003</v>
      </c>
      <c r="L31" s="27">
        <v>80.558514000000002</v>
      </c>
      <c r="M31" s="27">
        <v>80.596196000000006</v>
      </c>
      <c r="N31" s="61">
        <v>903.12540000000001</v>
      </c>
      <c r="O31" s="61">
        <v>23798</v>
      </c>
      <c r="P31" s="27">
        <v>701076</v>
      </c>
      <c r="Q31" s="27">
        <v>351</v>
      </c>
      <c r="R31" s="27">
        <v>1644408148</v>
      </c>
      <c r="S31" s="27">
        <v>5902</v>
      </c>
      <c r="T31" s="28">
        <v>1644408148</v>
      </c>
      <c r="V31" s="29">
        <v>99.499499</v>
      </c>
      <c r="W31" s="29">
        <v>77.138261</v>
      </c>
      <c r="X31" s="29">
        <v>77.182982999999993</v>
      </c>
      <c r="Y31" s="62">
        <v>972.9076</v>
      </c>
      <c r="Z31" s="62">
        <v>24038</v>
      </c>
      <c r="AA31" s="29">
        <v>756145</v>
      </c>
      <c r="AB31" s="29">
        <v>173</v>
      </c>
      <c r="AC31" s="29">
        <v>1644497298</v>
      </c>
      <c r="AD31" s="29">
        <v>10539</v>
      </c>
      <c r="AE31" s="30">
        <v>1644497298</v>
      </c>
      <c r="AG31" s="31">
        <v>0</v>
      </c>
      <c r="AH31" s="31">
        <v>100</v>
      </c>
      <c r="AI31" s="31">
        <f t="shared" si="16"/>
        <v>99.8</v>
      </c>
      <c r="AJ31" s="41">
        <v>618.60630000000003</v>
      </c>
      <c r="AK31" s="41">
        <v>22474</v>
      </c>
      <c r="AL31" s="31">
        <v>47900</v>
      </c>
      <c r="AM31" s="31">
        <v>1</v>
      </c>
      <c r="AN31" s="31">
        <v>1657246774</v>
      </c>
      <c r="AO31" s="31">
        <v>13433</v>
      </c>
      <c r="AP31" s="32">
        <v>1657246774</v>
      </c>
      <c r="AR31" s="42">
        <v>0</v>
      </c>
      <c r="AS31" s="42">
        <v>100</v>
      </c>
      <c r="AT31" s="42">
        <f t="shared" si="17"/>
        <v>99.8</v>
      </c>
      <c r="AU31" s="67">
        <v>813.3116</v>
      </c>
      <c r="AV31" s="67">
        <v>31859</v>
      </c>
      <c r="AW31" s="42">
        <v>47680</v>
      </c>
      <c r="AX31" s="42">
        <v>2</v>
      </c>
      <c r="AY31" s="42">
        <v>1657300308</v>
      </c>
      <c r="AZ31" s="42">
        <v>2033</v>
      </c>
      <c r="BA31" s="43">
        <v>1657300308</v>
      </c>
    </row>
    <row r="32" spans="2:53" x14ac:dyDescent="0.25">
      <c r="B32" s="64">
        <v>0.1116958</v>
      </c>
      <c r="C32" s="36">
        <v>230157156</v>
      </c>
      <c r="E32" s="65">
        <v>703.53710000000001</v>
      </c>
      <c r="F32" s="38">
        <v>1679764399</v>
      </c>
      <c r="H32" s="66">
        <v>729.6893</v>
      </c>
      <c r="I32" s="40">
        <v>2029855464</v>
      </c>
      <c r="K32" s="27">
        <v>98.798799000000002</v>
      </c>
      <c r="L32" s="27">
        <v>90.771533000000005</v>
      </c>
      <c r="M32" s="27">
        <v>90.787588</v>
      </c>
      <c r="N32" s="61">
        <v>885.33489999999995</v>
      </c>
      <c r="O32" s="61">
        <v>29237</v>
      </c>
      <c r="P32" s="27">
        <v>784185</v>
      </c>
      <c r="Q32" s="27">
        <v>336</v>
      </c>
      <c r="R32" s="27">
        <v>1644408256</v>
      </c>
      <c r="S32" s="27">
        <v>5259</v>
      </c>
      <c r="T32" s="28">
        <v>1644408256</v>
      </c>
      <c r="V32" s="29">
        <v>99.099098999999995</v>
      </c>
      <c r="W32" s="29">
        <v>86.437539999999998</v>
      </c>
      <c r="X32" s="29">
        <v>86.462862999999999</v>
      </c>
      <c r="Y32" s="62">
        <v>950.63930000000005</v>
      </c>
      <c r="Z32" s="62">
        <v>29454</v>
      </c>
      <c r="AA32" s="29">
        <v>715667</v>
      </c>
      <c r="AB32" s="29">
        <v>190</v>
      </c>
      <c r="AC32" s="29">
        <v>1644497454</v>
      </c>
      <c r="AD32" s="29">
        <v>5887</v>
      </c>
      <c r="AE32" s="30">
        <v>1644497454</v>
      </c>
      <c r="AG32" s="31">
        <v>0</v>
      </c>
      <c r="AH32" s="31">
        <v>100</v>
      </c>
      <c r="AI32" s="31">
        <f t="shared" si="16"/>
        <v>99.8</v>
      </c>
      <c r="AJ32" s="41">
        <v>617.15909999999997</v>
      </c>
      <c r="AK32" s="41">
        <v>6813</v>
      </c>
      <c r="AL32" s="31">
        <v>49284</v>
      </c>
      <c r="AM32" s="31">
        <v>2</v>
      </c>
      <c r="AN32" s="31">
        <v>1657259762</v>
      </c>
      <c r="AO32" s="31">
        <v>16908</v>
      </c>
      <c r="AP32" s="32">
        <v>1657259762</v>
      </c>
      <c r="AR32" s="42">
        <v>0</v>
      </c>
      <c r="AS32" s="42">
        <v>100</v>
      </c>
      <c r="AT32" s="42">
        <f t="shared" si="17"/>
        <v>99.8</v>
      </c>
      <c r="AU32" s="67">
        <v>813.38059999999996</v>
      </c>
      <c r="AV32" s="67">
        <v>30865</v>
      </c>
      <c r="AW32" s="42">
        <v>47024</v>
      </c>
      <c r="AX32" s="42">
        <v>2</v>
      </c>
      <c r="AY32" s="42">
        <v>1657300367</v>
      </c>
      <c r="AZ32" s="42">
        <v>2079</v>
      </c>
      <c r="BA32" s="43">
        <v>1657300367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405C-9A1A-48A1-8265-F4163EB038E9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56" width="9.140625" style="1"/>
    <col min="57" max="57" width="13.42578125" style="1" customWidth="1"/>
    <col min="58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1130571.2544000002</v>
      </c>
      <c r="C2" s="16">
        <f>AVERAGE(C8:C358)</f>
        <v>1401335816.9200001</v>
      </c>
      <c r="D2" s="17" t="s">
        <v>1</v>
      </c>
      <c r="E2" s="18">
        <f>AVERAGE(E8:E358)</f>
        <v>50229.32160000001</v>
      </c>
      <c r="F2" s="19">
        <f>AVERAGE(F8:F358)</f>
        <v>1096070612.6400001</v>
      </c>
      <c r="G2" s="20" t="s">
        <v>1</v>
      </c>
      <c r="H2" s="21">
        <f>AVERAGE(H8:H358)</f>
        <v>24339.370759999994</v>
      </c>
      <c r="I2" s="22">
        <f>AVERAGE(I8:I358)</f>
        <v>1240842225.5599999</v>
      </c>
      <c r="J2" s="2" t="s">
        <v>1</v>
      </c>
      <c r="K2" s="3">
        <f>AVERAGE(K8:K358)</f>
        <v>99.827341600000011</v>
      </c>
      <c r="L2" s="3">
        <f t="shared" ref="L2:T2" si="0">AVERAGE(L8:L358)</f>
        <v>20.289523719999998</v>
      </c>
      <c r="M2" s="3">
        <f t="shared" si="0"/>
        <v>26.839250919999998</v>
      </c>
      <c r="N2" s="3">
        <f t="shared" si="0"/>
        <v>1144054.7279999999</v>
      </c>
      <c r="O2" s="3">
        <f t="shared" si="0"/>
        <v>18288.72</v>
      </c>
      <c r="P2" s="3">
        <f t="shared" si="0"/>
        <v>68849.52</v>
      </c>
      <c r="Q2" s="3">
        <f t="shared" si="0"/>
        <v>158.80000000000001</v>
      </c>
      <c r="R2" s="3">
        <f t="shared" si="0"/>
        <v>1644410357.8399999</v>
      </c>
      <c r="S2" s="3">
        <f t="shared" si="0"/>
        <v>59960.88</v>
      </c>
      <c r="T2" s="4">
        <f t="shared" si="0"/>
        <v>1644410357.8399999</v>
      </c>
      <c r="U2" s="5" t="s">
        <v>1</v>
      </c>
      <c r="V2" s="6">
        <f t="shared" ref="V2:AE2" si="1">AVERAGE(V8:V358)</f>
        <v>99.851328559999999</v>
      </c>
      <c r="W2" s="6">
        <f t="shared" si="1"/>
        <v>15.794871679999998</v>
      </c>
      <c r="X2" s="6">
        <f t="shared" si="1"/>
        <v>22.716696679999998</v>
      </c>
      <c r="Y2" s="6">
        <f t="shared" si="1"/>
        <v>1298136.1640000001</v>
      </c>
      <c r="Z2" s="6">
        <f t="shared" si="1"/>
        <v>16580.8</v>
      </c>
      <c r="AA2" s="6">
        <f t="shared" si="1"/>
        <v>70687.72</v>
      </c>
      <c r="AB2" s="6">
        <f t="shared" si="1"/>
        <v>137.6</v>
      </c>
      <c r="AC2" s="6">
        <f t="shared" si="1"/>
        <v>1644499409.9200001</v>
      </c>
      <c r="AD2" s="6">
        <f t="shared" si="1"/>
        <v>56527.28</v>
      </c>
      <c r="AE2" s="7">
        <f t="shared" si="1"/>
        <v>1644499409.9200001</v>
      </c>
      <c r="AF2" s="8" t="s">
        <v>1</v>
      </c>
      <c r="AG2" s="23">
        <f t="shared" ref="AG2:AP2" si="2">AVERAGE(AG8:AG358)</f>
        <v>1.1627727999999997</v>
      </c>
      <c r="AH2" s="23">
        <f t="shared" si="2"/>
        <v>99.999573800000036</v>
      </c>
      <c r="AI2" s="23">
        <f t="shared" si="2"/>
        <v>91.860627000000008</v>
      </c>
      <c r="AJ2" s="23">
        <f t="shared" si="2"/>
        <v>10329331120</v>
      </c>
      <c r="AK2" s="23">
        <f t="shared" si="2"/>
        <v>16351.76</v>
      </c>
      <c r="AL2" s="23">
        <f t="shared" si="2"/>
        <v>725769.92</v>
      </c>
      <c r="AM2" s="23">
        <f t="shared" si="2"/>
        <v>201</v>
      </c>
      <c r="AN2" s="23">
        <f t="shared" si="2"/>
        <v>1657260401</v>
      </c>
      <c r="AO2" s="23">
        <f t="shared" si="2"/>
        <v>4766</v>
      </c>
      <c r="AP2" s="10">
        <f t="shared" si="2"/>
        <v>1657260401</v>
      </c>
      <c r="AQ2" s="24" t="s">
        <v>1</v>
      </c>
      <c r="AR2" s="25">
        <f t="shared" ref="AR2:BA2" si="3">AVERAGE(AR8:AR358)</f>
        <v>1.1803472399999999</v>
      </c>
      <c r="AS2" s="25">
        <f t="shared" si="3"/>
        <v>99.999531160000004</v>
      </c>
      <c r="AT2" s="25">
        <f t="shared" si="3"/>
        <v>91.862034960000003</v>
      </c>
      <c r="AU2" s="25">
        <f t="shared" si="3"/>
        <v>10620651680</v>
      </c>
      <c r="AV2" s="25">
        <f t="shared" si="3"/>
        <v>18670</v>
      </c>
      <c r="AW2" s="25">
        <f t="shared" si="3"/>
        <v>722448.48</v>
      </c>
      <c r="AX2" s="25">
        <f t="shared" si="3"/>
        <v>217.72</v>
      </c>
      <c r="AY2" s="25">
        <f t="shared" si="3"/>
        <v>1657301239.4000001</v>
      </c>
      <c r="AZ2" s="25">
        <f t="shared" si="3"/>
        <v>1847.64</v>
      </c>
      <c r="BA2" s="26">
        <f t="shared" si="3"/>
        <v>1657301239.4000001</v>
      </c>
    </row>
    <row r="3" spans="1:58" x14ac:dyDescent="0.25">
      <c r="A3" s="14" t="s">
        <v>5</v>
      </c>
      <c r="B3" s="15">
        <f>MEDIAN(B8:B358)</f>
        <v>1041126</v>
      </c>
      <c r="C3" s="16">
        <f>MEDIAN(C8:C358)</f>
        <v>1628008211</v>
      </c>
      <c r="D3" s="17" t="s">
        <v>5</v>
      </c>
      <c r="E3" s="18">
        <f>MEDIAN(E8:E358)</f>
        <v>46515.8</v>
      </c>
      <c r="F3" s="19">
        <f>MEDIAN(F8:F358)</f>
        <v>1068265481</v>
      </c>
      <c r="G3" s="20" t="s">
        <v>5</v>
      </c>
      <c r="H3" s="21">
        <f>MEDIAN(H8:H358)</f>
        <v>17482.849999999999</v>
      </c>
      <c r="I3" s="22">
        <f>MEDIAN(I8:I358)</f>
        <v>1338263293</v>
      </c>
      <c r="J3" s="2" t="s">
        <v>5</v>
      </c>
      <c r="K3" s="3">
        <f>MEDIAN(K8:K358)</f>
        <v>99.928752000000003</v>
      </c>
      <c r="L3" s="3">
        <f t="shared" ref="L3:T3" si="4">MEDIAN(L8:L358)</f>
        <v>0.234432</v>
      </c>
      <c r="M3" s="3">
        <f t="shared" si="4"/>
        <v>8.443994</v>
      </c>
      <c r="N3" s="3">
        <f t="shared" si="4"/>
        <v>1342418</v>
      </c>
      <c r="O3" s="3">
        <f t="shared" si="4"/>
        <v>17885</v>
      </c>
      <c r="P3" s="3">
        <f t="shared" si="4"/>
        <v>68206</v>
      </c>
      <c r="Q3" s="3">
        <f t="shared" si="4"/>
        <v>139</v>
      </c>
      <c r="R3" s="3">
        <f t="shared" si="4"/>
        <v>1644410688</v>
      </c>
      <c r="S3" s="3">
        <f t="shared" si="4"/>
        <v>50867</v>
      </c>
      <c r="T3" s="4">
        <f t="shared" si="4"/>
        <v>1644410688</v>
      </c>
      <c r="U3" s="5" t="s">
        <v>5</v>
      </c>
      <c r="V3" s="6">
        <f t="shared" ref="V3:AE3" si="5">MEDIAN(V8:V358)</f>
        <v>99.928752000000003</v>
      </c>
      <c r="W3" s="6">
        <f t="shared" si="5"/>
        <v>0.227772</v>
      </c>
      <c r="X3" s="6">
        <f t="shared" si="5"/>
        <v>8.4317700000000002</v>
      </c>
      <c r="Y3" s="6">
        <f t="shared" si="5"/>
        <v>1498196</v>
      </c>
      <c r="Z3" s="6">
        <f t="shared" si="5"/>
        <v>14918</v>
      </c>
      <c r="AA3" s="6">
        <f t="shared" si="5"/>
        <v>69207</v>
      </c>
      <c r="AB3" s="6">
        <f t="shared" si="5"/>
        <v>135</v>
      </c>
      <c r="AC3" s="6">
        <f t="shared" si="5"/>
        <v>1644499386</v>
      </c>
      <c r="AD3" s="6">
        <f t="shared" si="5"/>
        <v>49064</v>
      </c>
      <c r="AE3" s="7">
        <f t="shared" si="5"/>
        <v>1644499386</v>
      </c>
      <c r="AF3" s="8" t="s">
        <v>5</v>
      </c>
      <c r="AG3" s="23">
        <f t="shared" ref="AG3:AP3" si="6">MEDIAN(AG8:AG358)</f>
        <v>1.1399729999999999</v>
      </c>
      <c r="AH3" s="23">
        <f t="shared" si="6"/>
        <v>99.999734000000004</v>
      </c>
      <c r="AI3" s="23">
        <f t="shared" si="6"/>
        <v>91.858163000000005</v>
      </c>
      <c r="AJ3" s="23">
        <f t="shared" si="6"/>
        <v>9872818000</v>
      </c>
      <c r="AK3" s="23">
        <f t="shared" si="6"/>
        <v>14837</v>
      </c>
      <c r="AL3" s="23">
        <f t="shared" si="6"/>
        <v>726188</v>
      </c>
      <c r="AM3" s="23">
        <f t="shared" si="6"/>
        <v>204</v>
      </c>
      <c r="AN3" s="23">
        <f t="shared" si="6"/>
        <v>1657260387</v>
      </c>
      <c r="AO3" s="23">
        <f t="shared" si="6"/>
        <v>1388</v>
      </c>
      <c r="AP3" s="10">
        <f t="shared" si="6"/>
        <v>1657260387</v>
      </c>
      <c r="AQ3" s="24" t="s">
        <v>5</v>
      </c>
      <c r="AR3" s="25">
        <f t="shared" ref="AR3:BA3" si="7">MEDIAN(AR8:AR358)</f>
        <v>1.181535</v>
      </c>
      <c r="AS3" s="25">
        <f t="shared" si="7"/>
        <v>99.999734000000004</v>
      </c>
      <c r="AT3" s="25">
        <f t="shared" si="7"/>
        <v>91.862074000000007</v>
      </c>
      <c r="AU3" s="25">
        <f t="shared" si="7"/>
        <v>10253540000</v>
      </c>
      <c r="AV3" s="25">
        <f t="shared" si="7"/>
        <v>19237</v>
      </c>
      <c r="AW3" s="25">
        <f t="shared" si="7"/>
        <v>721012</v>
      </c>
      <c r="AX3" s="25">
        <f t="shared" si="7"/>
        <v>216</v>
      </c>
      <c r="AY3" s="25">
        <f t="shared" si="7"/>
        <v>1657301052</v>
      </c>
      <c r="AZ3" s="25">
        <f t="shared" si="7"/>
        <v>1855</v>
      </c>
      <c r="BA3" s="26">
        <f t="shared" si="7"/>
        <v>1657301052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1002376.4420348199</v>
      </c>
      <c r="C4" s="36">
        <f>STDEV(C8:C358)</f>
        <v>561654338.1160568</v>
      </c>
      <c r="D4" s="17" t="s">
        <v>6</v>
      </c>
      <c r="E4" s="37">
        <f>STDEV(E8:E358)</f>
        <v>23970.811518815168</v>
      </c>
      <c r="F4" s="38">
        <f>STDEV(F8:F358)</f>
        <v>588644405.68623567</v>
      </c>
      <c r="G4" s="20" t="s">
        <v>6</v>
      </c>
      <c r="H4" s="39">
        <f>STDEV(H8:H358)</f>
        <v>16568.42676590163</v>
      </c>
      <c r="I4" s="40">
        <f>STDEV(I8:I358)</f>
        <v>601517408.05550492</v>
      </c>
      <c r="J4" s="2" t="s">
        <v>6</v>
      </c>
      <c r="K4" s="27">
        <f>STDEV(K8:K358)</f>
        <v>0.20426395512587961</v>
      </c>
      <c r="L4" s="27">
        <f t="shared" ref="L4:T4" si="8">STDEV(L8:L358)</f>
        <v>24.060010685290809</v>
      </c>
      <c r="M4" s="27">
        <f t="shared" si="8"/>
        <v>22.064923748338469</v>
      </c>
      <c r="N4" s="27">
        <f t="shared" si="8"/>
        <v>560641.80073751207</v>
      </c>
      <c r="O4" s="27">
        <f t="shared" si="8"/>
        <v>9867.5795686345155</v>
      </c>
      <c r="P4" s="27">
        <f t="shared" si="8"/>
        <v>3758.6042302961346</v>
      </c>
      <c r="Q4" s="27">
        <f t="shared" si="8"/>
        <v>62.94640577507186</v>
      </c>
      <c r="R4" s="27">
        <f t="shared" si="8"/>
        <v>1267.3794380531824</v>
      </c>
      <c r="S4" s="27">
        <f t="shared" si="8"/>
        <v>29999.873272399003</v>
      </c>
      <c r="T4" s="28">
        <f t="shared" si="8"/>
        <v>1267.3794380531824</v>
      </c>
      <c r="U4" s="5" t="s">
        <v>6</v>
      </c>
      <c r="V4" s="29">
        <f t="shared" ref="V4:AE4" si="9">STDEV(V8:V358)</f>
        <v>0.2291835262417227</v>
      </c>
      <c r="W4" s="29">
        <f t="shared" si="9"/>
        <v>23.976417840581604</v>
      </c>
      <c r="X4" s="29">
        <f t="shared" si="9"/>
        <v>21.986505039716601</v>
      </c>
      <c r="Y4" s="29">
        <f t="shared" si="9"/>
        <v>580071.45178525941</v>
      </c>
      <c r="Z4" s="29">
        <f t="shared" si="9"/>
        <v>9960.6870663289756</v>
      </c>
      <c r="AA4" s="29">
        <f t="shared" si="9"/>
        <v>4890.9002538728328</v>
      </c>
      <c r="AB4" s="29">
        <f t="shared" si="9"/>
        <v>23.91303689064468</v>
      </c>
      <c r="AC4" s="29">
        <f t="shared" si="9"/>
        <v>1098.3454951274059</v>
      </c>
      <c r="AD4" s="29">
        <f t="shared" si="9"/>
        <v>17031.80310605231</v>
      </c>
      <c r="AE4" s="30">
        <f t="shared" si="9"/>
        <v>1098.3454951274059</v>
      </c>
      <c r="AF4" s="8" t="s">
        <v>6</v>
      </c>
      <c r="AG4" s="31">
        <f t="shared" ref="AG4:AP4" si="10">STDEV(AG8:AG358)</f>
        <v>8.7700540388871012E-2</v>
      </c>
      <c r="AH4" s="31">
        <f t="shared" si="10"/>
        <v>3.5254645083981543E-4</v>
      </c>
      <c r="AI4" s="31">
        <f t="shared" si="10"/>
        <v>7.1994780829343994E-3</v>
      </c>
      <c r="AJ4" s="31">
        <f t="shared" si="10"/>
        <v>3685393599.1598635</v>
      </c>
      <c r="AK4" s="31">
        <f t="shared" si="10"/>
        <v>10284.016458725324</v>
      </c>
      <c r="AL4" s="31">
        <f t="shared" si="10"/>
        <v>23519.195766295521</v>
      </c>
      <c r="AM4" s="31">
        <f t="shared" si="10"/>
        <v>20.5851888502389</v>
      </c>
      <c r="AN4" s="31">
        <f t="shared" si="10"/>
        <v>146.19650018610798</v>
      </c>
      <c r="AO4" s="31">
        <f t="shared" si="10"/>
        <v>6173.9759609725288</v>
      </c>
      <c r="AP4" s="32">
        <f t="shared" si="10"/>
        <v>146.19650018610798</v>
      </c>
      <c r="AQ4" s="24" t="s">
        <v>6</v>
      </c>
      <c r="AR4" s="42">
        <f t="shared" ref="AR4:BA4" si="11">STDEV(AR8:AR358)</f>
        <v>7.9796203584652656E-2</v>
      </c>
      <c r="AS4" s="42">
        <f t="shared" si="11"/>
        <v>6.0699723228237299E-4</v>
      </c>
      <c r="AT4" s="42">
        <f t="shared" si="11"/>
        <v>6.6060410829789024E-3</v>
      </c>
      <c r="AU4" s="42">
        <f t="shared" si="11"/>
        <v>4592205556.2199392</v>
      </c>
      <c r="AV4" s="42">
        <f t="shared" si="11"/>
        <v>8549.9010666790764</v>
      </c>
      <c r="AW4" s="42">
        <f t="shared" si="11"/>
        <v>15423.834383619831</v>
      </c>
      <c r="AX4" s="42">
        <f t="shared" si="11"/>
        <v>5.3814496188294845</v>
      </c>
      <c r="AY4" s="42">
        <f t="shared" si="11"/>
        <v>529.44695988676108</v>
      </c>
      <c r="AZ4" s="42">
        <f t="shared" si="11"/>
        <v>75.506556006746848</v>
      </c>
      <c r="BA4" s="43">
        <f t="shared" si="11"/>
        <v>529.44695988676108</v>
      </c>
      <c r="BD4" s="68"/>
      <c r="BE4" s="68"/>
      <c r="BF4" s="68"/>
    </row>
    <row r="5" spans="1:58" x14ac:dyDescent="0.25">
      <c r="A5" s="14" t="s">
        <v>7</v>
      </c>
      <c r="B5" s="35">
        <f>MIN(B8:B358)</f>
        <v>82838.759999999995</v>
      </c>
      <c r="C5" s="36">
        <f>MIN(C8:C358)</f>
        <v>119251398</v>
      </c>
      <c r="D5" s="17" t="s">
        <v>7</v>
      </c>
      <c r="E5" s="37">
        <f>MIN(E8:E358)</f>
        <v>19186.689999999999</v>
      </c>
      <c r="F5" s="38">
        <f>MIN(F8:F358)</f>
        <v>197223490</v>
      </c>
      <c r="G5" s="20" t="s">
        <v>7</v>
      </c>
      <c r="H5" s="39">
        <f>MIN(H8:H358)</f>
        <v>6583.5190000000002</v>
      </c>
      <c r="I5" s="40">
        <f>MIN(I8:I358)</f>
        <v>140835600</v>
      </c>
      <c r="J5" s="2" t="s">
        <v>7</v>
      </c>
      <c r="K5" s="27">
        <f>MIN(K8:K358)</f>
        <v>99.127207999999996</v>
      </c>
      <c r="L5" s="27">
        <f t="shared" ref="L5:T5" si="12">MIN(L8:L358)</f>
        <v>0</v>
      </c>
      <c r="M5" s="27">
        <f t="shared" si="12"/>
        <v>8.2347330000000003</v>
      </c>
      <c r="N5" s="27">
        <f t="shared" si="12"/>
        <v>402164.6</v>
      </c>
      <c r="O5" s="27">
        <f t="shared" si="12"/>
        <v>1938</v>
      </c>
      <c r="P5" s="27">
        <f t="shared" si="12"/>
        <v>63202</v>
      </c>
      <c r="Q5" s="27">
        <f t="shared" si="12"/>
        <v>86</v>
      </c>
      <c r="R5" s="27">
        <f t="shared" si="12"/>
        <v>1644408262</v>
      </c>
      <c r="S5" s="27">
        <f t="shared" si="12"/>
        <v>26697</v>
      </c>
      <c r="T5" s="28">
        <f t="shared" si="12"/>
        <v>1644408262</v>
      </c>
      <c r="U5" s="5" t="s">
        <v>7</v>
      </c>
      <c r="V5" s="29">
        <f t="shared" ref="V5:AE5" si="13">MIN(V8:V358)</f>
        <v>98.993617</v>
      </c>
      <c r="W5" s="29">
        <f t="shared" si="13"/>
        <v>0</v>
      </c>
      <c r="X5" s="29">
        <f t="shared" si="13"/>
        <v>8.2347330000000003</v>
      </c>
      <c r="Y5" s="29">
        <f t="shared" si="13"/>
        <v>293811</v>
      </c>
      <c r="AA5" s="29">
        <f t="shared" si="13"/>
        <v>63090</v>
      </c>
      <c r="AB5" s="29">
        <f t="shared" si="13"/>
        <v>98</v>
      </c>
      <c r="AC5" s="29">
        <f t="shared" si="13"/>
        <v>1644497472</v>
      </c>
      <c r="AD5" s="29">
        <f t="shared" si="13"/>
        <v>23568</v>
      </c>
      <c r="AE5" s="30">
        <f t="shared" si="13"/>
        <v>1644497472</v>
      </c>
      <c r="AF5" s="8" t="s">
        <v>7</v>
      </c>
      <c r="AG5" s="31">
        <f>MIN(AG8:AG358)</f>
        <v>1.0123200000000001</v>
      </c>
      <c r="AH5" s="31">
        <f>MIN(AH8:AH358)</f>
        <v>99.998934000000006</v>
      </c>
      <c r="AI5" s="31">
        <f>MIN(AI8:AI358)</f>
        <v>91.848140000000001</v>
      </c>
      <c r="AJ5" s="31">
        <f>MIN(AJ8:AJ358)</f>
        <v>4349291000</v>
      </c>
      <c r="AL5" s="31">
        <f>MIN(AL8:AL358)</f>
        <v>677396</v>
      </c>
      <c r="AM5" s="31">
        <f>MIN(AM8:AM358)</f>
        <v>166</v>
      </c>
      <c r="AN5" s="31">
        <f>MIN(AN8:AN358)</f>
        <v>1657259878</v>
      </c>
      <c r="AO5" s="31">
        <f>MIN(AO8:AO358)</f>
        <v>1261</v>
      </c>
      <c r="AP5" s="32">
        <f>MIN(AP8:AP358)</f>
        <v>1657259878</v>
      </c>
      <c r="AQ5" s="24" t="s">
        <v>7</v>
      </c>
      <c r="AR5" s="42">
        <f>MIN(AR8:AR358)</f>
        <v>1.0420069999999999</v>
      </c>
      <c r="AS5" s="42">
        <f>MIN(AS8:AS358)</f>
        <v>99.998135000000005</v>
      </c>
      <c r="AT5" s="42">
        <f>MIN(AT8:AT358)</f>
        <v>91.851073</v>
      </c>
      <c r="AU5" s="42">
        <f>MIN(AU8:AU358)</f>
        <v>5976827000</v>
      </c>
      <c r="AW5" s="42">
        <f>MIN(AW8:AW358)</f>
        <v>688312</v>
      </c>
      <c r="AX5" s="42">
        <f>MIN(AX8:AX358)</f>
        <v>211</v>
      </c>
      <c r="AY5" s="42">
        <f>MIN(AY8:AY358)</f>
        <v>1657300487</v>
      </c>
      <c r="AZ5" s="42">
        <f>MIN(AZ8:AZ358)</f>
        <v>1718</v>
      </c>
      <c r="BA5" s="43">
        <f>MIN(BA8:BA358)</f>
        <v>1657300487</v>
      </c>
      <c r="BD5" s="68"/>
      <c r="BE5" s="68"/>
      <c r="BF5" s="68"/>
    </row>
    <row r="6" spans="1:58" x14ac:dyDescent="0.25">
      <c r="A6" s="14" t="s">
        <v>8</v>
      </c>
      <c r="B6" s="35">
        <f>MAX(B8:B358)</f>
        <v>3748713</v>
      </c>
      <c r="C6" s="36">
        <f>MAX(C8:C358)</f>
        <v>2017679177</v>
      </c>
      <c r="D6" s="17" t="s">
        <v>8</v>
      </c>
      <c r="E6" s="37">
        <f>MAX(E8:E358)</f>
        <v>113649.2</v>
      </c>
      <c r="F6" s="38">
        <f>MAX(F8:F358)</f>
        <v>2104729031</v>
      </c>
      <c r="G6" s="20" t="s">
        <v>8</v>
      </c>
      <c r="H6" s="39">
        <f>MAX(H8:H358)</f>
        <v>70515.509999999995</v>
      </c>
      <c r="I6" s="40">
        <f>MAX(I8:I358)</f>
        <v>2087601837</v>
      </c>
      <c r="J6" s="2" t="s">
        <v>8</v>
      </c>
      <c r="K6" s="27">
        <f>MAX(K8:K358)</f>
        <v>100</v>
      </c>
      <c r="L6" s="27">
        <f t="shared" ref="L6:T6" si="14">MAX(L8:L358)</f>
        <v>54.319014000000003</v>
      </c>
      <c r="M6" s="27">
        <f t="shared" si="14"/>
        <v>58.056274999999999</v>
      </c>
      <c r="N6" s="27">
        <f t="shared" si="14"/>
        <v>2468758</v>
      </c>
      <c r="O6" s="27">
        <f t="shared" si="14"/>
        <v>32583</v>
      </c>
      <c r="P6" s="27">
        <f t="shared" si="14"/>
        <v>78534</v>
      </c>
      <c r="Q6" s="27">
        <f t="shared" si="14"/>
        <v>299</v>
      </c>
      <c r="R6" s="27">
        <f t="shared" si="14"/>
        <v>1644411741</v>
      </c>
      <c r="S6" s="27">
        <f t="shared" si="14"/>
        <v>116050</v>
      </c>
      <c r="T6" s="28">
        <f t="shared" si="14"/>
        <v>1644411741</v>
      </c>
      <c r="U6" s="5" t="s">
        <v>8</v>
      </c>
      <c r="V6" s="29">
        <f t="shared" ref="V6:AE6" si="15">MAX(V8:V358)</f>
        <v>100</v>
      </c>
      <c r="W6" s="29">
        <f t="shared" si="15"/>
        <v>59.296703000000001</v>
      </c>
      <c r="X6" s="29">
        <f t="shared" si="15"/>
        <v>62.565638</v>
      </c>
      <c r="Y6" s="29">
        <f t="shared" si="15"/>
        <v>2258708</v>
      </c>
      <c r="AA6" s="29">
        <f t="shared" si="15"/>
        <v>82670</v>
      </c>
      <c r="AB6" s="29">
        <f t="shared" si="15"/>
        <v>188</v>
      </c>
      <c r="AC6" s="29">
        <f t="shared" si="15"/>
        <v>1644501655</v>
      </c>
      <c r="AD6" s="29">
        <f t="shared" si="15"/>
        <v>91123</v>
      </c>
      <c r="AE6" s="30">
        <f t="shared" si="15"/>
        <v>1644501655</v>
      </c>
      <c r="AF6" s="8" t="s">
        <v>8</v>
      </c>
      <c r="AG6" s="31">
        <f>MAX(AG8:AG358)</f>
        <v>1.309188</v>
      </c>
      <c r="AH6" s="31">
        <f>MAX(AH8:AH358)</f>
        <v>100</v>
      </c>
      <c r="AI6" s="31">
        <f>MAX(AI8:AI358)</f>
        <v>91.872829999999993</v>
      </c>
      <c r="AJ6" s="31">
        <f>MAX(AJ8:AJ358)</f>
        <v>18455080000</v>
      </c>
      <c r="AL6" s="31">
        <f>MAX(AL8:AL358)</f>
        <v>768264</v>
      </c>
      <c r="AM6" s="31">
        <f>MAX(AM8:AM358)</f>
        <v>228</v>
      </c>
      <c r="AN6" s="31">
        <f>MAX(AN8:AN358)</f>
        <v>1657260551</v>
      </c>
      <c r="AO6" s="31">
        <f>MAX(AO8:AO358)</f>
        <v>15636</v>
      </c>
      <c r="AP6" s="32">
        <f>MAX(AP8:AP358)</f>
        <v>1657260551</v>
      </c>
      <c r="AQ6" s="24" t="s">
        <v>8</v>
      </c>
      <c r="AR6" s="42">
        <f>MAX(AR8:AR358)</f>
        <v>1.356687</v>
      </c>
      <c r="AS6" s="42">
        <f>MAX(AS8:AS358)</f>
        <v>100</v>
      </c>
      <c r="AT6" s="42">
        <f>MAX(AT8:AT358)</f>
        <v>91.876986000000002</v>
      </c>
      <c r="AU6" s="42">
        <f>MAX(AU8:AU358)</f>
        <v>29359590000</v>
      </c>
      <c r="AW6" s="42">
        <f>MAX(AW8:AW358)</f>
        <v>753408</v>
      </c>
      <c r="AX6" s="42">
        <f>MAX(AX8:AX358)</f>
        <v>230</v>
      </c>
      <c r="AY6" s="42">
        <f>MAX(AY8:AY358)</f>
        <v>1657302061</v>
      </c>
      <c r="AZ6" s="42">
        <f>MAX(AZ8:AZ358)</f>
        <v>2009</v>
      </c>
      <c r="BA6" s="43">
        <f>MAX(BA8:BA358)</f>
        <v>1657302061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1401925</v>
      </c>
      <c r="C8" s="36">
        <v>1892111022</v>
      </c>
      <c r="E8" s="65">
        <v>103833.3</v>
      </c>
      <c r="F8" s="38">
        <v>1212167825</v>
      </c>
      <c r="H8" s="66">
        <v>17391.47</v>
      </c>
      <c r="I8" s="40">
        <v>2058181375</v>
      </c>
      <c r="K8" s="27">
        <v>99.928752000000003</v>
      </c>
      <c r="L8" s="27">
        <v>0.234432</v>
      </c>
      <c r="M8" s="27">
        <v>8.443994</v>
      </c>
      <c r="N8" s="61">
        <v>1543378</v>
      </c>
      <c r="O8" s="61">
        <v>13249</v>
      </c>
      <c r="P8" s="27">
        <v>73158</v>
      </c>
      <c r="Q8" s="27">
        <v>299</v>
      </c>
      <c r="R8" s="27">
        <v>1644408262</v>
      </c>
      <c r="S8" s="27">
        <v>45378</v>
      </c>
      <c r="T8" s="28">
        <v>1644408262</v>
      </c>
      <c r="V8" s="29">
        <v>100</v>
      </c>
      <c r="W8" s="29">
        <v>0</v>
      </c>
      <c r="X8" s="29">
        <v>8.2347330000000003</v>
      </c>
      <c r="Y8" s="62">
        <v>1727873</v>
      </c>
      <c r="Z8" s="62">
        <v>28965</v>
      </c>
      <c r="AA8" s="29">
        <v>66806</v>
      </c>
      <c r="AB8" s="29">
        <v>149</v>
      </c>
      <c r="AC8" s="29">
        <v>1644497472</v>
      </c>
      <c r="AD8" s="29">
        <v>67370</v>
      </c>
      <c r="AE8" s="30">
        <v>1644497472</v>
      </c>
      <c r="AG8" s="31">
        <v>1.0984119999999999</v>
      </c>
      <c r="AH8" s="31">
        <v>99.999466999999996</v>
      </c>
      <c r="AI8" s="31">
        <v>91.855228999999994</v>
      </c>
      <c r="AJ8" s="41">
        <v>11951600000</v>
      </c>
      <c r="AK8" s="41">
        <v>28678</v>
      </c>
      <c r="AL8" s="31">
        <v>724696</v>
      </c>
      <c r="AM8" s="31">
        <v>222</v>
      </c>
      <c r="AN8" s="31">
        <v>1657259878</v>
      </c>
      <c r="AO8" s="31">
        <v>1468</v>
      </c>
      <c r="AP8" s="32">
        <v>1657259878</v>
      </c>
      <c r="AR8" s="42">
        <v>1.255752</v>
      </c>
      <c r="AS8" s="42">
        <v>99.998135000000005</v>
      </c>
      <c r="AT8" s="42">
        <v>91.866962999999998</v>
      </c>
      <c r="AU8" s="67">
        <v>8818057000</v>
      </c>
      <c r="AV8" s="67">
        <v>23774</v>
      </c>
      <c r="AW8" s="42">
        <v>688312</v>
      </c>
      <c r="AX8" s="42">
        <v>212</v>
      </c>
      <c r="AY8" s="42">
        <v>1657300487</v>
      </c>
      <c r="AZ8" s="42">
        <v>2009</v>
      </c>
      <c r="BA8" s="43">
        <v>1657300487</v>
      </c>
    </row>
    <row r="9" spans="1:58" x14ac:dyDescent="0.25">
      <c r="B9" s="64">
        <v>114314.5</v>
      </c>
      <c r="C9" s="36">
        <v>1201145949</v>
      </c>
      <c r="E9" s="65">
        <v>59790.47</v>
      </c>
      <c r="F9" s="38">
        <v>1497498250</v>
      </c>
      <c r="H9" s="66">
        <v>17482.849999999999</v>
      </c>
      <c r="I9" s="40">
        <v>347080074</v>
      </c>
      <c r="K9" s="27">
        <v>99.928752000000003</v>
      </c>
      <c r="L9" s="27">
        <v>0.234432</v>
      </c>
      <c r="M9" s="27">
        <v>8.443994</v>
      </c>
      <c r="N9" s="61">
        <v>1905544</v>
      </c>
      <c r="O9" s="61">
        <v>17219</v>
      </c>
      <c r="P9" s="27">
        <v>71371</v>
      </c>
      <c r="Q9" s="27">
        <v>285</v>
      </c>
      <c r="R9" s="27">
        <v>1644408287</v>
      </c>
      <c r="S9" s="27">
        <v>50904</v>
      </c>
      <c r="T9" s="28">
        <v>1644408287</v>
      </c>
      <c r="V9" s="29">
        <v>99.928752000000003</v>
      </c>
      <c r="W9" s="29">
        <v>0.234432</v>
      </c>
      <c r="X9" s="29">
        <v>8.443994</v>
      </c>
      <c r="Y9" s="62">
        <v>1498196</v>
      </c>
      <c r="Z9" s="62">
        <v>27745</v>
      </c>
      <c r="AA9" s="29">
        <v>78633</v>
      </c>
      <c r="AB9" s="29">
        <v>119</v>
      </c>
      <c r="AC9" s="29">
        <v>1644497771</v>
      </c>
      <c r="AD9" s="29">
        <v>44255</v>
      </c>
      <c r="AE9" s="30">
        <v>1644497771</v>
      </c>
      <c r="AG9" s="31">
        <v>1.1845030000000001</v>
      </c>
      <c r="AH9" s="31">
        <v>99.999734000000004</v>
      </c>
      <c r="AI9" s="31">
        <v>91.862562999999994</v>
      </c>
      <c r="AJ9" s="41">
        <v>8283704000</v>
      </c>
      <c r="AK9" s="31">
        <v>4212</v>
      </c>
      <c r="AL9" s="41">
        <v>732904</v>
      </c>
      <c r="AM9" s="41">
        <v>228</v>
      </c>
      <c r="AN9" s="31">
        <v>1657260208</v>
      </c>
      <c r="AO9" s="31">
        <v>1389</v>
      </c>
      <c r="AP9" s="31">
        <v>1657260208</v>
      </c>
      <c r="AR9" s="42">
        <v>1.0954429999999999</v>
      </c>
      <c r="AS9" s="42">
        <v>99.999734000000004</v>
      </c>
      <c r="AT9" s="42">
        <v>91.855228999999994</v>
      </c>
      <c r="AU9" s="67">
        <v>12534650000</v>
      </c>
      <c r="AV9" s="67">
        <v>17581</v>
      </c>
      <c r="AW9" s="42">
        <v>711944</v>
      </c>
      <c r="AX9" s="42">
        <v>221</v>
      </c>
      <c r="AY9" s="42">
        <v>1657300568</v>
      </c>
      <c r="AZ9" s="42">
        <v>1916</v>
      </c>
      <c r="BA9" s="43">
        <v>1657300568</v>
      </c>
    </row>
    <row r="10" spans="1:58" x14ac:dyDescent="0.25">
      <c r="B10" s="64">
        <v>241945.2</v>
      </c>
      <c r="C10" s="36">
        <v>1887136595</v>
      </c>
      <c r="E10" s="65">
        <v>60151.13</v>
      </c>
      <c r="F10" s="38">
        <v>1206403660</v>
      </c>
      <c r="H10" s="66">
        <v>27095.11</v>
      </c>
      <c r="I10" s="40">
        <v>1400745372</v>
      </c>
      <c r="K10" s="27">
        <v>99.661569999999998</v>
      </c>
      <c r="L10" s="27">
        <v>54.057941999999997</v>
      </c>
      <c r="M10" s="27">
        <v>57.813279000000001</v>
      </c>
      <c r="N10" s="61">
        <v>607499.9</v>
      </c>
      <c r="O10" s="61">
        <v>3064</v>
      </c>
      <c r="P10" s="27">
        <v>68046</v>
      </c>
      <c r="Q10" s="27">
        <v>270</v>
      </c>
      <c r="R10" s="27">
        <v>1644408313</v>
      </c>
      <c r="S10" s="27">
        <v>26697</v>
      </c>
      <c r="T10" s="28">
        <v>1644408313</v>
      </c>
      <c r="V10" s="29">
        <v>99.928752000000003</v>
      </c>
      <c r="W10" s="29">
        <v>0.234432</v>
      </c>
      <c r="X10" s="29">
        <v>8.443994</v>
      </c>
      <c r="Y10" s="62">
        <v>1765083</v>
      </c>
      <c r="Z10" s="62">
        <v>9857</v>
      </c>
      <c r="AA10" s="29">
        <v>71580</v>
      </c>
      <c r="AB10" s="29">
        <v>132</v>
      </c>
      <c r="AC10" s="29">
        <v>1644497909</v>
      </c>
      <c r="AD10" s="29">
        <v>62133</v>
      </c>
      <c r="AE10" s="30">
        <v>1644497909</v>
      </c>
      <c r="AG10" s="31">
        <v>1.1696599999999999</v>
      </c>
      <c r="AH10" s="31">
        <v>99.999200999999999</v>
      </c>
      <c r="AI10" s="31">
        <v>91.860851999999994</v>
      </c>
      <c r="AJ10" s="41">
        <v>7556275000</v>
      </c>
      <c r="AK10" s="41">
        <v>49</v>
      </c>
      <c r="AL10" s="31">
        <v>698688</v>
      </c>
      <c r="AM10" s="31">
        <v>221</v>
      </c>
      <c r="AN10" s="31">
        <v>1657260260</v>
      </c>
      <c r="AO10" s="31">
        <v>1383</v>
      </c>
      <c r="AP10" s="32">
        <v>1657260260</v>
      </c>
      <c r="AR10" s="42">
        <v>1.148879</v>
      </c>
      <c r="AS10" s="42">
        <v>99.998135000000005</v>
      </c>
      <c r="AT10" s="42">
        <v>91.858163000000005</v>
      </c>
      <c r="AU10" s="67">
        <v>8908042000</v>
      </c>
      <c r="AV10" s="67">
        <v>8467</v>
      </c>
      <c r="AW10" s="42">
        <v>715316</v>
      </c>
      <c r="AX10" s="42">
        <v>222</v>
      </c>
      <c r="AY10" s="42">
        <v>1657300576</v>
      </c>
      <c r="AZ10" s="42">
        <v>1948</v>
      </c>
      <c r="BA10" s="43">
        <v>1657300576</v>
      </c>
    </row>
    <row r="11" spans="1:58" x14ac:dyDescent="0.25">
      <c r="B11" s="64">
        <v>1195712</v>
      </c>
      <c r="C11" s="36">
        <v>1615327559</v>
      </c>
      <c r="E11" s="65">
        <v>113649.2</v>
      </c>
      <c r="F11" s="38">
        <v>259091862</v>
      </c>
      <c r="H11" s="66">
        <v>6583.5190000000002</v>
      </c>
      <c r="I11" s="40">
        <v>409377167</v>
      </c>
      <c r="K11" s="27">
        <v>99.703131999999997</v>
      </c>
      <c r="L11" s="27">
        <v>52.480851999999999</v>
      </c>
      <c r="M11" s="27">
        <v>56.369481</v>
      </c>
      <c r="N11" s="61">
        <v>583962.6</v>
      </c>
      <c r="O11" s="61">
        <v>1938</v>
      </c>
      <c r="P11" s="27">
        <v>66448</v>
      </c>
      <c r="Q11" s="27">
        <v>253</v>
      </c>
      <c r="R11" s="27">
        <v>1644408340</v>
      </c>
      <c r="S11" s="27">
        <v>27428</v>
      </c>
      <c r="T11" s="28">
        <v>1644408340</v>
      </c>
      <c r="V11" s="29">
        <v>99.703131999999997</v>
      </c>
      <c r="W11" s="29">
        <v>52.480851999999999</v>
      </c>
      <c r="X11" s="29">
        <v>56.369481</v>
      </c>
      <c r="Y11" s="62">
        <v>430284.3</v>
      </c>
      <c r="Z11" s="62">
        <v>19695</v>
      </c>
      <c r="AA11" s="29">
        <v>72337</v>
      </c>
      <c r="AB11" s="29">
        <v>124</v>
      </c>
      <c r="AC11" s="29">
        <v>1644497980</v>
      </c>
      <c r="AD11" s="29">
        <v>41955</v>
      </c>
      <c r="AE11" s="30">
        <v>1644497980</v>
      </c>
      <c r="AG11" s="31">
        <v>1.211222</v>
      </c>
      <c r="AH11" s="31">
        <v>100</v>
      </c>
      <c r="AI11" s="31">
        <v>91.865008000000003</v>
      </c>
      <c r="AJ11" s="41">
        <v>7891950000</v>
      </c>
      <c r="AK11" s="41">
        <v>23614</v>
      </c>
      <c r="AL11" s="31">
        <v>750648</v>
      </c>
      <c r="AM11" s="31">
        <v>208</v>
      </c>
      <c r="AN11" s="31">
        <v>1657260297</v>
      </c>
      <c r="AO11" s="31">
        <v>1366</v>
      </c>
      <c r="AP11" s="32">
        <v>1657260297</v>
      </c>
      <c r="AR11" s="42">
        <v>1.074662</v>
      </c>
      <c r="AS11" s="42">
        <v>99.999734000000004</v>
      </c>
      <c r="AT11" s="42">
        <v>91.853517999999994</v>
      </c>
      <c r="AU11" s="67">
        <v>8380029000</v>
      </c>
      <c r="AV11" s="67">
        <v>20348</v>
      </c>
      <c r="AW11" s="42">
        <v>743056</v>
      </c>
      <c r="AX11" s="42">
        <v>230</v>
      </c>
      <c r="AY11" s="42">
        <v>1657300632</v>
      </c>
      <c r="AZ11" s="42">
        <v>1875</v>
      </c>
      <c r="BA11" s="43">
        <v>1657300632</v>
      </c>
    </row>
    <row r="12" spans="1:58" x14ac:dyDescent="0.25">
      <c r="B12" s="64">
        <v>1041126</v>
      </c>
      <c r="C12" s="36">
        <v>1343518523</v>
      </c>
      <c r="E12" s="65">
        <v>34726.79</v>
      </c>
      <c r="F12" s="38">
        <v>485239208</v>
      </c>
      <c r="H12" s="66">
        <v>16191.25</v>
      </c>
      <c r="I12" s="40">
        <v>140835600</v>
      </c>
      <c r="K12" s="27">
        <v>100</v>
      </c>
      <c r="L12" s="27">
        <v>0</v>
      </c>
      <c r="M12" s="27">
        <v>8.2347330000000003</v>
      </c>
      <c r="N12" s="61">
        <v>1598213</v>
      </c>
      <c r="O12" s="61">
        <v>16521</v>
      </c>
      <c r="P12" s="27">
        <v>67923</v>
      </c>
      <c r="Q12" s="27">
        <v>238</v>
      </c>
      <c r="R12" s="27">
        <v>1644408368</v>
      </c>
      <c r="S12" s="27">
        <v>50867</v>
      </c>
      <c r="T12" s="28">
        <v>1644408368</v>
      </c>
      <c r="V12" s="29">
        <v>99.703131999999997</v>
      </c>
      <c r="W12" s="29">
        <v>34.738594999999997</v>
      </c>
      <c r="X12" s="29">
        <v>40.088251</v>
      </c>
      <c r="Y12" s="62">
        <v>628979</v>
      </c>
      <c r="Z12" s="62">
        <v>32482</v>
      </c>
      <c r="AA12" s="29">
        <v>64869</v>
      </c>
      <c r="AB12" s="29">
        <v>99</v>
      </c>
      <c r="AC12" s="29">
        <v>1644498316</v>
      </c>
      <c r="AD12" s="29">
        <v>47380</v>
      </c>
      <c r="AE12" s="30">
        <v>1644498316</v>
      </c>
      <c r="AG12" s="31">
        <v>1.2201280000000001</v>
      </c>
      <c r="AH12" s="31">
        <v>99.999200999999999</v>
      </c>
      <c r="AI12" s="31">
        <v>91.865008000000003</v>
      </c>
      <c r="AJ12" s="41">
        <v>13624890000</v>
      </c>
      <c r="AK12" s="41">
        <v>24354</v>
      </c>
      <c r="AL12" s="31">
        <v>732588</v>
      </c>
      <c r="AM12" s="31">
        <v>223</v>
      </c>
      <c r="AN12" s="31">
        <v>1657260337</v>
      </c>
      <c r="AO12" s="31">
        <v>1444</v>
      </c>
      <c r="AP12" s="32">
        <v>1657260337</v>
      </c>
      <c r="AR12" s="42">
        <v>1.1577850000000001</v>
      </c>
      <c r="AS12" s="42">
        <v>100</v>
      </c>
      <c r="AT12" s="42">
        <v>91.860607000000002</v>
      </c>
      <c r="AU12" s="67">
        <v>6448366000</v>
      </c>
      <c r="AV12" s="67">
        <v>26483</v>
      </c>
      <c r="AW12" s="42">
        <v>719464</v>
      </c>
      <c r="AX12" s="42">
        <v>222</v>
      </c>
      <c r="AY12" s="42">
        <v>1657300656</v>
      </c>
      <c r="AZ12" s="42">
        <v>1930</v>
      </c>
      <c r="BA12" s="43">
        <v>1657300656</v>
      </c>
    </row>
    <row r="13" spans="1:58" x14ac:dyDescent="0.25">
      <c r="B13" s="64">
        <v>232186.9</v>
      </c>
      <c r="C13" s="36">
        <v>1251254924</v>
      </c>
      <c r="E13" s="65">
        <v>39629.67</v>
      </c>
      <c r="F13" s="38">
        <v>943178093</v>
      </c>
      <c r="H13" s="66">
        <v>14036.83</v>
      </c>
      <c r="I13" s="40">
        <v>1804539508</v>
      </c>
      <c r="K13" s="27">
        <v>100</v>
      </c>
      <c r="L13" s="27">
        <v>0</v>
      </c>
      <c r="M13" s="27">
        <v>8.2347330000000003</v>
      </c>
      <c r="N13" s="61">
        <v>1496523</v>
      </c>
      <c r="O13" s="61">
        <v>22711</v>
      </c>
      <c r="P13" s="27">
        <v>70187</v>
      </c>
      <c r="Q13" s="27">
        <v>217</v>
      </c>
      <c r="R13" s="27">
        <v>1644408394</v>
      </c>
      <c r="S13" s="27">
        <v>99881</v>
      </c>
      <c r="T13" s="28">
        <v>1644408394</v>
      </c>
      <c r="V13" s="29">
        <v>99.703131999999997</v>
      </c>
      <c r="W13" s="29">
        <v>54.319014000000003</v>
      </c>
      <c r="X13" s="29">
        <v>58.056274999999999</v>
      </c>
      <c r="Y13" s="62">
        <v>511094.9</v>
      </c>
      <c r="Z13" s="62">
        <v>30523</v>
      </c>
      <c r="AA13" s="29">
        <v>63090</v>
      </c>
      <c r="AB13" s="29">
        <v>122</v>
      </c>
      <c r="AC13" s="29">
        <v>1644498453</v>
      </c>
      <c r="AD13" s="29">
        <v>49064</v>
      </c>
      <c r="AE13" s="30">
        <v>1644498453</v>
      </c>
      <c r="AG13" s="31">
        <v>1.1963779999999999</v>
      </c>
      <c r="AH13" s="31">
        <v>99.999466999999996</v>
      </c>
      <c r="AI13" s="31">
        <v>91.863296000000005</v>
      </c>
      <c r="AJ13" s="41">
        <v>18455080000</v>
      </c>
      <c r="AK13" s="31">
        <v>13043</v>
      </c>
      <c r="AL13" s="41">
        <v>708620</v>
      </c>
      <c r="AM13" s="31">
        <v>221</v>
      </c>
      <c r="AN13" s="41">
        <v>1657260345</v>
      </c>
      <c r="AO13" s="41">
        <v>15572</v>
      </c>
      <c r="AP13" s="31">
        <v>1657260345</v>
      </c>
      <c r="AR13" s="42">
        <v>1.1162240000000001</v>
      </c>
      <c r="AS13" s="42">
        <v>99.998135000000005</v>
      </c>
      <c r="AT13" s="42">
        <v>91.855474000000001</v>
      </c>
      <c r="AU13" s="67">
        <v>6152362000</v>
      </c>
      <c r="AV13" s="67">
        <v>9122</v>
      </c>
      <c r="AW13" s="42">
        <v>719404</v>
      </c>
      <c r="AX13" s="42">
        <v>223</v>
      </c>
      <c r="AY13" s="42">
        <v>1657300693</v>
      </c>
      <c r="AZ13" s="42">
        <v>1955</v>
      </c>
      <c r="BA13" s="43">
        <v>1657300693</v>
      </c>
    </row>
    <row r="14" spans="1:58" x14ac:dyDescent="0.25">
      <c r="B14" s="64">
        <v>2989446</v>
      </c>
      <c r="C14" s="36">
        <v>1883307064</v>
      </c>
      <c r="E14" s="65">
        <v>49305.34</v>
      </c>
      <c r="F14" s="38">
        <v>1528008030</v>
      </c>
      <c r="H14" s="66">
        <v>70515.509999999995</v>
      </c>
      <c r="I14" s="40">
        <v>1093093586</v>
      </c>
      <c r="K14" s="27">
        <v>100</v>
      </c>
      <c r="L14" s="27">
        <v>0</v>
      </c>
      <c r="M14" s="27">
        <v>8.2347330000000003</v>
      </c>
      <c r="N14" s="61">
        <v>1289448</v>
      </c>
      <c r="O14" s="61">
        <v>19074</v>
      </c>
      <c r="P14" s="27">
        <v>68896</v>
      </c>
      <c r="Q14" s="27">
        <v>96</v>
      </c>
      <c r="R14" s="27">
        <v>1644409739</v>
      </c>
      <c r="S14" s="27">
        <v>51350</v>
      </c>
      <c r="T14" s="28">
        <v>1644409739</v>
      </c>
      <c r="V14" s="29">
        <v>99.703131999999997</v>
      </c>
      <c r="W14" s="29">
        <v>52.480851999999999</v>
      </c>
      <c r="X14" s="29">
        <v>56.369481</v>
      </c>
      <c r="Y14" s="62">
        <v>479364.3</v>
      </c>
      <c r="Z14" s="62">
        <v>23980</v>
      </c>
      <c r="AA14" s="29">
        <v>82670</v>
      </c>
      <c r="AB14" s="29">
        <v>158</v>
      </c>
      <c r="AC14" s="29">
        <v>1644498462</v>
      </c>
      <c r="AD14" s="29">
        <v>42302</v>
      </c>
      <c r="AE14" s="30">
        <v>1644498462</v>
      </c>
      <c r="AG14" s="31">
        <v>1.107318</v>
      </c>
      <c r="AH14" s="31">
        <v>99.999734000000004</v>
      </c>
      <c r="AI14" s="31">
        <v>91.856206999999998</v>
      </c>
      <c r="AJ14" s="41">
        <v>9872818000</v>
      </c>
      <c r="AK14" s="31">
        <v>26969</v>
      </c>
      <c r="AL14" s="41">
        <v>755076</v>
      </c>
      <c r="AM14" s="41">
        <v>218</v>
      </c>
      <c r="AN14" s="31">
        <v>1657260350</v>
      </c>
      <c r="AO14" s="31">
        <v>1388</v>
      </c>
      <c r="AP14" s="31">
        <v>1657260350</v>
      </c>
      <c r="AR14" s="42">
        <v>1.074662</v>
      </c>
      <c r="AS14" s="42">
        <v>100</v>
      </c>
      <c r="AT14" s="42">
        <v>91.853762000000003</v>
      </c>
      <c r="AU14" s="67">
        <v>10611050000</v>
      </c>
      <c r="AV14" s="67">
        <v>29538</v>
      </c>
      <c r="AW14" s="42">
        <v>725108</v>
      </c>
      <c r="AX14" s="42">
        <v>219</v>
      </c>
      <c r="AY14" s="42">
        <v>1657300870</v>
      </c>
      <c r="AZ14" s="42">
        <v>1855</v>
      </c>
      <c r="BA14" s="43">
        <v>1657300870</v>
      </c>
    </row>
    <row r="15" spans="1:58" x14ac:dyDescent="0.25">
      <c r="B15" s="64">
        <v>82838.759999999995</v>
      </c>
      <c r="C15" s="36">
        <v>1744831276</v>
      </c>
      <c r="E15" s="65">
        <v>19186.689999999999</v>
      </c>
      <c r="F15" s="38">
        <v>917858791</v>
      </c>
      <c r="H15" s="66">
        <v>23010.560000000001</v>
      </c>
      <c r="I15" s="40">
        <v>1936595622</v>
      </c>
      <c r="K15" s="27">
        <v>99.703131999999997</v>
      </c>
      <c r="L15" s="27">
        <v>52.480851999999999</v>
      </c>
      <c r="M15" s="27">
        <v>56.369481</v>
      </c>
      <c r="N15" s="61">
        <v>520517.5</v>
      </c>
      <c r="O15" s="61">
        <v>8246</v>
      </c>
      <c r="P15" s="27">
        <v>63202</v>
      </c>
      <c r="Q15" s="27">
        <v>94</v>
      </c>
      <c r="R15" s="27">
        <v>1644410169</v>
      </c>
      <c r="S15" s="27">
        <v>27527</v>
      </c>
      <c r="T15" s="28">
        <v>1644410169</v>
      </c>
      <c r="V15" s="29">
        <v>100</v>
      </c>
      <c r="W15" s="29">
        <v>0</v>
      </c>
      <c r="X15" s="29">
        <v>8.2347330000000003</v>
      </c>
      <c r="Y15" s="62">
        <v>1486492</v>
      </c>
      <c r="Z15" s="62">
        <v>30838</v>
      </c>
      <c r="AA15" s="29">
        <v>68340</v>
      </c>
      <c r="AB15" s="29">
        <v>98</v>
      </c>
      <c r="AC15" s="29">
        <v>1644498732</v>
      </c>
      <c r="AD15" s="29">
        <v>91123</v>
      </c>
      <c r="AE15" s="30">
        <v>1644498732</v>
      </c>
      <c r="AG15" s="31">
        <v>1.033101</v>
      </c>
      <c r="AH15" s="31">
        <v>100</v>
      </c>
      <c r="AI15" s="31">
        <v>91.850340000000003</v>
      </c>
      <c r="AJ15" s="41">
        <v>12981550000</v>
      </c>
      <c r="AK15" s="41">
        <v>11519</v>
      </c>
      <c r="AL15" s="31">
        <v>768264</v>
      </c>
      <c r="AM15" s="31">
        <v>228</v>
      </c>
      <c r="AN15" s="31">
        <v>1657260358</v>
      </c>
      <c r="AO15" s="31">
        <v>1352</v>
      </c>
      <c r="AP15" s="32">
        <v>1657260358</v>
      </c>
      <c r="AR15" s="42">
        <v>1.2141900000000001</v>
      </c>
      <c r="AS15" s="42">
        <v>99.999734000000004</v>
      </c>
      <c r="AT15" s="42">
        <v>91.865008000000003</v>
      </c>
      <c r="AU15" s="67">
        <v>10881220000</v>
      </c>
      <c r="AV15" s="67">
        <v>15435</v>
      </c>
      <c r="AW15" s="42">
        <v>753408</v>
      </c>
      <c r="AX15" s="42">
        <v>229</v>
      </c>
      <c r="AY15" s="42">
        <v>1657300894</v>
      </c>
      <c r="AZ15" s="42">
        <v>1882</v>
      </c>
      <c r="BA15" s="43">
        <v>1657300894</v>
      </c>
    </row>
    <row r="16" spans="1:58" x14ac:dyDescent="0.25">
      <c r="B16" s="64">
        <v>140719.29999999999</v>
      </c>
      <c r="C16" s="36">
        <v>2017679177</v>
      </c>
      <c r="E16" s="65">
        <v>26485.55</v>
      </c>
      <c r="F16" s="38">
        <v>981348341</v>
      </c>
      <c r="H16" s="66">
        <v>36403.019999999997</v>
      </c>
      <c r="I16" s="40">
        <v>1615066592</v>
      </c>
      <c r="K16" s="27">
        <v>99.703131999999997</v>
      </c>
      <c r="L16" s="27">
        <v>52.480851999999999</v>
      </c>
      <c r="M16" s="27">
        <v>56.369481</v>
      </c>
      <c r="N16" s="61">
        <v>546977.6</v>
      </c>
      <c r="O16" s="61">
        <v>25194</v>
      </c>
      <c r="P16" s="27">
        <v>65931</v>
      </c>
      <c r="Q16" s="27">
        <v>145</v>
      </c>
      <c r="R16" s="27">
        <v>1644410443</v>
      </c>
      <c r="S16" s="27">
        <v>33568</v>
      </c>
      <c r="T16" s="28">
        <v>1644410443</v>
      </c>
      <c r="V16" s="29">
        <v>100</v>
      </c>
      <c r="W16" s="29">
        <v>0</v>
      </c>
      <c r="X16" s="29">
        <v>8.2347330000000003</v>
      </c>
      <c r="Y16" s="62">
        <v>1653086</v>
      </c>
      <c r="Z16" s="62">
        <v>11112</v>
      </c>
      <c r="AA16" s="29">
        <v>66826</v>
      </c>
      <c r="AB16" s="29">
        <v>134</v>
      </c>
      <c r="AC16" s="29">
        <v>1644498809</v>
      </c>
      <c r="AD16" s="29">
        <v>45996</v>
      </c>
      <c r="AE16" s="30">
        <v>1644498809</v>
      </c>
      <c r="AG16" s="31">
        <v>1.107318</v>
      </c>
      <c r="AH16" s="31">
        <v>99.999734000000004</v>
      </c>
      <c r="AI16" s="31">
        <v>91.856206999999998</v>
      </c>
      <c r="AJ16" s="41">
        <v>8910143000</v>
      </c>
      <c r="AK16" s="41">
        <v>9058</v>
      </c>
      <c r="AL16" s="31">
        <v>750020</v>
      </c>
      <c r="AM16" s="31">
        <v>204</v>
      </c>
      <c r="AN16" s="31">
        <v>1657260364</v>
      </c>
      <c r="AO16" s="31">
        <v>1303</v>
      </c>
      <c r="AP16" s="32">
        <v>1657260364</v>
      </c>
      <c r="AR16" s="42">
        <v>1.1637230000000001</v>
      </c>
      <c r="AS16" s="42">
        <v>99.998934000000006</v>
      </c>
      <c r="AT16" s="42">
        <v>91.860118</v>
      </c>
      <c r="AU16" s="67">
        <v>9173739000</v>
      </c>
      <c r="AV16" s="67">
        <v>12134</v>
      </c>
      <c r="AW16" s="42">
        <v>731760</v>
      </c>
      <c r="AX16" s="42">
        <v>220</v>
      </c>
      <c r="AY16" s="42">
        <v>1657300978</v>
      </c>
      <c r="AZ16" s="42">
        <v>1886</v>
      </c>
      <c r="BA16" s="43">
        <v>1657300978</v>
      </c>
    </row>
    <row r="17" spans="2:53" x14ac:dyDescent="0.25">
      <c r="B17" s="64">
        <v>1441581</v>
      </c>
      <c r="C17" s="36">
        <v>689519424</v>
      </c>
      <c r="E17" s="65">
        <v>35414.99</v>
      </c>
      <c r="F17" s="38">
        <v>199431833</v>
      </c>
      <c r="H17" s="66">
        <v>28897.01</v>
      </c>
      <c r="I17" s="40">
        <v>854455277</v>
      </c>
      <c r="K17" s="27">
        <v>99.703131999999997</v>
      </c>
      <c r="L17" s="27">
        <v>34.738594999999997</v>
      </c>
      <c r="M17" s="27">
        <v>40.088251</v>
      </c>
      <c r="N17" s="61">
        <v>645159</v>
      </c>
      <c r="O17" s="61">
        <v>2451</v>
      </c>
      <c r="P17" s="27">
        <v>72455</v>
      </c>
      <c r="Q17" s="27">
        <v>150</v>
      </c>
      <c r="R17" s="27">
        <v>1644410461</v>
      </c>
      <c r="S17" s="27">
        <v>58990</v>
      </c>
      <c r="T17" s="28">
        <v>1644410461</v>
      </c>
      <c r="V17" s="29">
        <v>100</v>
      </c>
      <c r="W17" s="29">
        <v>0</v>
      </c>
      <c r="X17" s="29">
        <v>8.2347330000000003</v>
      </c>
      <c r="Y17" s="62">
        <v>1532672</v>
      </c>
      <c r="Z17" s="62">
        <v>14918</v>
      </c>
      <c r="AA17" s="29">
        <v>66648</v>
      </c>
      <c r="AB17" s="29">
        <v>167</v>
      </c>
      <c r="AC17" s="29">
        <v>1644499298</v>
      </c>
      <c r="AD17" s="29">
        <v>46196</v>
      </c>
      <c r="AE17" s="30">
        <v>1644499298</v>
      </c>
      <c r="AG17" s="31">
        <v>1.033101</v>
      </c>
      <c r="AH17" s="31">
        <v>100</v>
      </c>
      <c r="AI17" s="31">
        <v>91.850340000000003</v>
      </c>
      <c r="AJ17" s="41">
        <v>17716340000</v>
      </c>
      <c r="AK17" s="41">
        <v>30212</v>
      </c>
      <c r="AL17" s="31">
        <v>724244</v>
      </c>
      <c r="AM17" s="31">
        <v>217</v>
      </c>
      <c r="AN17" s="31">
        <v>1657260369</v>
      </c>
      <c r="AO17" s="31">
        <v>1373</v>
      </c>
      <c r="AP17" s="32">
        <v>1657260369</v>
      </c>
      <c r="AR17" s="42">
        <v>1.3180940000000001</v>
      </c>
      <c r="AS17" s="42">
        <v>100</v>
      </c>
      <c r="AT17" s="42">
        <v>91.873807999999997</v>
      </c>
      <c r="AU17" s="67">
        <v>8419154000</v>
      </c>
      <c r="AV17" s="67">
        <v>22830</v>
      </c>
      <c r="AW17" s="42">
        <v>696216</v>
      </c>
      <c r="AX17" s="42">
        <v>211</v>
      </c>
      <c r="AY17" s="42">
        <v>1657300986</v>
      </c>
      <c r="AZ17" s="42">
        <v>1837</v>
      </c>
      <c r="BA17" s="43">
        <v>1657300986</v>
      </c>
    </row>
    <row r="18" spans="2:53" x14ac:dyDescent="0.25">
      <c r="B18" s="64">
        <v>518753.4</v>
      </c>
      <c r="C18" s="36">
        <v>119251398</v>
      </c>
      <c r="E18" s="65">
        <v>40553.94</v>
      </c>
      <c r="F18" s="38">
        <v>1068265481</v>
      </c>
      <c r="H18" s="66">
        <v>70412.13</v>
      </c>
      <c r="I18" s="40">
        <v>1495574576</v>
      </c>
      <c r="K18" s="27">
        <v>99.928752000000003</v>
      </c>
      <c r="L18" s="27">
        <v>0.234432</v>
      </c>
      <c r="M18" s="27">
        <v>8.443994</v>
      </c>
      <c r="N18" s="61">
        <v>2468758</v>
      </c>
      <c r="O18" s="61">
        <v>32486</v>
      </c>
      <c r="P18" s="27">
        <v>72872</v>
      </c>
      <c r="Q18" s="27">
        <v>148</v>
      </c>
      <c r="R18" s="27">
        <v>1644410480</v>
      </c>
      <c r="S18" s="27">
        <v>41856</v>
      </c>
      <c r="T18" s="28">
        <v>1644410480</v>
      </c>
      <c r="V18" s="29">
        <v>100</v>
      </c>
      <c r="W18" s="29">
        <v>0</v>
      </c>
      <c r="X18" s="29">
        <v>8.2347330000000003</v>
      </c>
      <c r="Y18" s="62">
        <v>1453572</v>
      </c>
      <c r="Z18" s="62">
        <v>10951</v>
      </c>
      <c r="AA18" s="29">
        <v>66538</v>
      </c>
      <c r="AB18" s="29">
        <v>165</v>
      </c>
      <c r="AC18" s="29">
        <v>1644499307</v>
      </c>
      <c r="AD18" s="29">
        <v>66566</v>
      </c>
      <c r="AE18" s="30">
        <v>1644499307</v>
      </c>
      <c r="AG18" s="31">
        <v>1.309188</v>
      </c>
      <c r="AH18" s="31">
        <v>99.999734000000004</v>
      </c>
      <c r="AI18" s="31">
        <v>91.872829999999993</v>
      </c>
      <c r="AJ18" s="41">
        <v>11007540000</v>
      </c>
      <c r="AK18" s="41">
        <v>19266</v>
      </c>
      <c r="AL18" s="31">
        <v>713652</v>
      </c>
      <c r="AM18" s="31">
        <v>219</v>
      </c>
      <c r="AN18" s="31">
        <v>1657260377</v>
      </c>
      <c r="AO18" s="31">
        <v>1380</v>
      </c>
      <c r="AP18" s="32">
        <v>1657260377</v>
      </c>
      <c r="AR18" s="42">
        <v>1.181535</v>
      </c>
      <c r="AS18" s="42">
        <v>99.999466999999996</v>
      </c>
      <c r="AT18" s="42">
        <v>91.862074000000007</v>
      </c>
      <c r="AU18" s="67">
        <v>7635443000</v>
      </c>
      <c r="AV18" s="67">
        <v>3807</v>
      </c>
      <c r="AW18" s="42">
        <v>712328</v>
      </c>
      <c r="AX18" s="42">
        <v>213</v>
      </c>
      <c r="AY18" s="42">
        <v>1657300994</v>
      </c>
      <c r="AZ18" s="42">
        <v>1874</v>
      </c>
      <c r="BA18" s="43">
        <v>1657300994</v>
      </c>
    </row>
    <row r="19" spans="2:53" x14ac:dyDescent="0.25">
      <c r="B19" s="64">
        <v>2443501</v>
      </c>
      <c r="C19" s="36">
        <v>158721387</v>
      </c>
      <c r="E19" s="65">
        <v>25544.99</v>
      </c>
      <c r="F19" s="38">
        <v>1507843897</v>
      </c>
      <c r="H19" s="66">
        <v>11750.97</v>
      </c>
      <c r="I19" s="40">
        <v>1344013993</v>
      </c>
      <c r="K19" s="27">
        <v>100</v>
      </c>
      <c r="L19" s="27">
        <v>0</v>
      </c>
      <c r="M19" s="27">
        <v>8.2347330000000003</v>
      </c>
      <c r="N19" s="61">
        <v>1433732</v>
      </c>
      <c r="O19" s="61">
        <v>2604</v>
      </c>
      <c r="P19" s="27">
        <v>68206</v>
      </c>
      <c r="Q19" s="27">
        <v>139</v>
      </c>
      <c r="R19" s="27">
        <v>1644410490</v>
      </c>
      <c r="S19" s="27">
        <v>103382</v>
      </c>
      <c r="T19" s="28">
        <v>1644410490</v>
      </c>
      <c r="V19" s="29">
        <v>100</v>
      </c>
      <c r="W19" s="29">
        <v>0</v>
      </c>
      <c r="X19" s="29">
        <v>8.2347330000000003</v>
      </c>
      <c r="Y19" s="62">
        <v>1485140</v>
      </c>
      <c r="Z19" s="62">
        <v>14856</v>
      </c>
      <c r="AA19" s="29">
        <v>72687</v>
      </c>
      <c r="AB19" s="29">
        <v>188</v>
      </c>
      <c r="AC19" s="29">
        <v>1644499340</v>
      </c>
      <c r="AD19" s="29">
        <v>34973</v>
      </c>
      <c r="AE19" s="30">
        <v>1644499340</v>
      </c>
      <c r="AG19" s="31">
        <v>1.285439</v>
      </c>
      <c r="AH19" s="31">
        <v>99.999734000000004</v>
      </c>
      <c r="AI19" s="31">
        <v>91.870874999999998</v>
      </c>
      <c r="AJ19" s="41">
        <v>7613905000</v>
      </c>
      <c r="AK19" s="31">
        <v>17948</v>
      </c>
      <c r="AL19" s="41">
        <v>695984</v>
      </c>
      <c r="AM19" s="31">
        <v>204</v>
      </c>
      <c r="AN19" s="41">
        <v>1657260382</v>
      </c>
      <c r="AO19" s="41">
        <v>15636</v>
      </c>
      <c r="AP19" s="31">
        <v>1657260382</v>
      </c>
      <c r="AR19" s="42">
        <v>1.2171590000000001</v>
      </c>
      <c r="AS19" s="42">
        <v>100</v>
      </c>
      <c r="AT19" s="42">
        <v>91.865497000000005</v>
      </c>
      <c r="AU19" s="67">
        <v>29359590000</v>
      </c>
      <c r="AV19" s="67">
        <v>19237</v>
      </c>
      <c r="AW19" s="42">
        <v>733316</v>
      </c>
      <c r="AX19" s="42">
        <v>221</v>
      </c>
      <c r="AY19" s="42">
        <v>1657301012</v>
      </c>
      <c r="AZ19" s="42">
        <v>1889</v>
      </c>
      <c r="BA19" s="43">
        <v>1657301012</v>
      </c>
    </row>
    <row r="20" spans="2:53" x14ac:dyDescent="0.25">
      <c r="B20" s="64">
        <v>1963268</v>
      </c>
      <c r="C20" s="36">
        <v>2006329716</v>
      </c>
      <c r="E20" s="65">
        <v>100165.3</v>
      </c>
      <c r="F20" s="38">
        <v>2096391378</v>
      </c>
      <c r="H20" s="66">
        <v>17407.7</v>
      </c>
      <c r="I20" s="40">
        <v>2087601837</v>
      </c>
      <c r="K20" s="27">
        <v>99.703131999999997</v>
      </c>
      <c r="L20" s="27">
        <v>54.319014000000003</v>
      </c>
      <c r="M20" s="27">
        <v>58.056274999999999</v>
      </c>
      <c r="N20" s="61">
        <v>582159.69999999995</v>
      </c>
      <c r="O20" s="61">
        <v>14070</v>
      </c>
      <c r="P20" s="27">
        <v>68463</v>
      </c>
      <c r="Q20" s="27">
        <v>86</v>
      </c>
      <c r="R20" s="27">
        <v>1644410688</v>
      </c>
      <c r="S20" s="27">
        <v>38121</v>
      </c>
      <c r="T20" s="28">
        <v>1644410688</v>
      </c>
      <c r="V20" s="29">
        <v>99.928752000000003</v>
      </c>
      <c r="W20" s="29">
        <v>0.234432</v>
      </c>
      <c r="X20" s="29">
        <v>8.443994</v>
      </c>
      <c r="Y20" s="62">
        <v>1943763</v>
      </c>
      <c r="Z20" s="62">
        <v>4277</v>
      </c>
      <c r="AA20" s="29">
        <v>67025</v>
      </c>
      <c r="AB20" s="29">
        <v>159</v>
      </c>
      <c r="AC20" s="29">
        <v>1644499386</v>
      </c>
      <c r="AD20" s="29">
        <v>78528</v>
      </c>
      <c r="AE20" s="30">
        <v>1644499386</v>
      </c>
      <c r="AG20" s="31">
        <v>1.148879</v>
      </c>
      <c r="AH20" s="31">
        <v>99.999734000000004</v>
      </c>
      <c r="AI20" s="31">
        <v>91.859628999999998</v>
      </c>
      <c r="AJ20" s="41">
        <v>13497270000</v>
      </c>
      <c r="AK20" s="41">
        <v>31165</v>
      </c>
      <c r="AL20" s="31">
        <v>761108</v>
      </c>
      <c r="AM20" s="31">
        <v>226</v>
      </c>
      <c r="AN20" s="31">
        <v>1657260387</v>
      </c>
      <c r="AO20" s="31">
        <v>1440</v>
      </c>
      <c r="AP20" s="32">
        <v>1657260387</v>
      </c>
      <c r="AR20" s="42">
        <v>1.104349</v>
      </c>
      <c r="AS20" s="42">
        <v>99.999200999999999</v>
      </c>
      <c r="AT20" s="42">
        <v>91.855474000000001</v>
      </c>
      <c r="AU20" s="67">
        <v>8817550000</v>
      </c>
      <c r="AV20" s="67">
        <v>32371</v>
      </c>
      <c r="AW20" s="42">
        <v>710604</v>
      </c>
      <c r="AX20" s="42">
        <v>211</v>
      </c>
      <c r="AY20" s="42">
        <v>1657301052</v>
      </c>
      <c r="AZ20" s="42">
        <v>1874</v>
      </c>
      <c r="BA20" s="43">
        <v>1657301052</v>
      </c>
    </row>
    <row r="21" spans="2:53" x14ac:dyDescent="0.25">
      <c r="B21" s="64">
        <v>960768</v>
      </c>
      <c r="C21" s="36">
        <v>1602681061</v>
      </c>
      <c r="E21" s="65">
        <v>45622.35</v>
      </c>
      <c r="F21" s="38">
        <v>794045569</v>
      </c>
      <c r="H21" s="66">
        <v>17560.64</v>
      </c>
      <c r="I21" s="40">
        <v>1872333812</v>
      </c>
      <c r="K21" s="27">
        <v>99.127207999999996</v>
      </c>
      <c r="L21" s="27">
        <v>50.707959000000002</v>
      </c>
      <c r="M21" s="27">
        <v>54.695155</v>
      </c>
      <c r="N21" s="61">
        <v>402164.6</v>
      </c>
      <c r="O21" s="61">
        <v>32583</v>
      </c>
      <c r="P21" s="27">
        <v>67888</v>
      </c>
      <c r="Q21" s="27">
        <v>100</v>
      </c>
      <c r="R21" s="27">
        <v>1644410874</v>
      </c>
      <c r="S21" s="27">
        <v>35009</v>
      </c>
      <c r="T21" s="28">
        <v>1644410874</v>
      </c>
      <c r="V21" s="29">
        <v>99.854534999999998</v>
      </c>
      <c r="W21" s="29">
        <v>0.227772</v>
      </c>
      <c r="X21" s="29">
        <v>8.4317700000000002</v>
      </c>
      <c r="Y21" s="62">
        <v>1549590</v>
      </c>
      <c r="Z21" s="62">
        <v>3948</v>
      </c>
      <c r="AA21" s="29">
        <v>70068</v>
      </c>
      <c r="AB21" s="29">
        <v>163</v>
      </c>
      <c r="AC21" s="29">
        <v>1644499719</v>
      </c>
      <c r="AD21" s="29">
        <v>77833</v>
      </c>
      <c r="AE21" s="30">
        <v>1644499719</v>
      </c>
      <c r="AG21" s="31">
        <v>1.0123200000000001</v>
      </c>
      <c r="AH21" s="31">
        <v>99.999466999999996</v>
      </c>
      <c r="AI21" s="31">
        <v>91.848140000000001</v>
      </c>
      <c r="AJ21" s="41">
        <v>8370904000</v>
      </c>
      <c r="AK21" s="31">
        <v>24641</v>
      </c>
      <c r="AL21" s="41">
        <v>701892</v>
      </c>
      <c r="AM21" s="31">
        <v>196</v>
      </c>
      <c r="AN21" s="41">
        <v>1657260436</v>
      </c>
      <c r="AO21" s="41">
        <v>15499</v>
      </c>
      <c r="AP21" s="31">
        <v>1657260436</v>
      </c>
      <c r="AR21" s="42">
        <v>1.356687</v>
      </c>
      <c r="AS21" s="42">
        <v>100</v>
      </c>
      <c r="AT21" s="42">
        <v>91.876986000000002</v>
      </c>
      <c r="AU21" s="67">
        <v>5976827000</v>
      </c>
      <c r="AV21" s="67">
        <v>20740</v>
      </c>
      <c r="AW21" s="42">
        <v>705192</v>
      </c>
      <c r="AX21" s="42">
        <v>215</v>
      </c>
      <c r="AY21" s="42">
        <v>1657301101</v>
      </c>
      <c r="AZ21" s="42">
        <v>1897</v>
      </c>
      <c r="BA21" s="43">
        <v>1657301101</v>
      </c>
    </row>
    <row r="22" spans="2:53" x14ac:dyDescent="0.25">
      <c r="B22" s="64">
        <v>117363</v>
      </c>
      <c r="C22" s="36">
        <v>1696089556</v>
      </c>
      <c r="E22" s="65">
        <v>46918.04</v>
      </c>
      <c r="F22" s="38">
        <v>645185485</v>
      </c>
      <c r="H22" s="66">
        <v>15075.97</v>
      </c>
      <c r="I22" s="40">
        <v>991594125</v>
      </c>
      <c r="K22" s="27">
        <v>100</v>
      </c>
      <c r="L22" s="27">
        <v>0</v>
      </c>
      <c r="M22" s="27">
        <v>8.2347330000000003</v>
      </c>
      <c r="N22" s="61">
        <v>1679139</v>
      </c>
      <c r="O22" s="61">
        <v>10719</v>
      </c>
      <c r="P22" s="27">
        <v>64072</v>
      </c>
      <c r="Q22" s="27">
        <v>115</v>
      </c>
      <c r="R22" s="27">
        <v>1644411127</v>
      </c>
      <c r="S22" s="27">
        <v>112766</v>
      </c>
      <c r="T22" s="28">
        <v>1644411127</v>
      </c>
      <c r="V22" s="29">
        <v>99.703131999999997</v>
      </c>
      <c r="W22" s="29">
        <v>54.039293999999998</v>
      </c>
      <c r="X22" s="29">
        <v>57.799588999999997</v>
      </c>
      <c r="Y22" s="62">
        <v>550508.80000000005</v>
      </c>
      <c r="Z22" s="62">
        <v>26414</v>
      </c>
      <c r="AA22" s="29">
        <v>69207</v>
      </c>
      <c r="AB22" s="29">
        <v>159</v>
      </c>
      <c r="AC22" s="29">
        <v>1644499744</v>
      </c>
      <c r="AD22" s="29">
        <v>47486</v>
      </c>
      <c r="AE22" s="30">
        <v>1644499744</v>
      </c>
      <c r="AG22" s="31">
        <v>1.309188</v>
      </c>
      <c r="AH22" s="31">
        <v>99.999466999999996</v>
      </c>
      <c r="AI22" s="31">
        <v>91.872585999999998</v>
      </c>
      <c r="AJ22" s="41">
        <v>15036590000</v>
      </c>
      <c r="AK22" s="41">
        <v>981</v>
      </c>
      <c r="AL22" s="31">
        <v>705312</v>
      </c>
      <c r="AM22" s="31">
        <v>199</v>
      </c>
      <c r="AN22" s="31">
        <v>1657260444</v>
      </c>
      <c r="AO22" s="31">
        <v>1331</v>
      </c>
      <c r="AP22" s="32">
        <v>1657260444</v>
      </c>
      <c r="AR22" s="42">
        <v>1.1993469999999999</v>
      </c>
      <c r="AS22" s="42">
        <v>99.999466999999996</v>
      </c>
      <c r="AT22" s="42">
        <v>91.863540999999998</v>
      </c>
      <c r="AU22" s="67">
        <v>10253540000</v>
      </c>
      <c r="AV22" s="67">
        <v>28830</v>
      </c>
      <c r="AW22" s="42">
        <v>721012</v>
      </c>
      <c r="AX22" s="42">
        <v>216</v>
      </c>
      <c r="AY22" s="42">
        <v>1657301154</v>
      </c>
      <c r="AZ22" s="42">
        <v>1836</v>
      </c>
      <c r="BA22" s="43">
        <v>1657301154</v>
      </c>
    </row>
    <row r="23" spans="2:53" x14ac:dyDescent="0.25">
      <c r="B23" s="64">
        <v>2193138</v>
      </c>
      <c r="C23" s="36">
        <v>1628008211</v>
      </c>
      <c r="E23" s="65">
        <v>37752.58</v>
      </c>
      <c r="F23" s="38">
        <v>402212515</v>
      </c>
      <c r="H23" s="66">
        <v>16951.099999999999</v>
      </c>
      <c r="I23" s="40">
        <v>1916714411</v>
      </c>
      <c r="K23" s="27">
        <v>100</v>
      </c>
      <c r="L23" s="27">
        <v>0</v>
      </c>
      <c r="M23" s="27">
        <v>8.2347330000000003</v>
      </c>
      <c r="N23" s="61">
        <v>1359658</v>
      </c>
      <c r="O23" s="61">
        <v>22665</v>
      </c>
      <c r="P23" s="27">
        <v>63647</v>
      </c>
      <c r="Q23" s="27">
        <v>125</v>
      </c>
      <c r="R23" s="27">
        <v>1644411137</v>
      </c>
      <c r="S23" s="27">
        <v>103914</v>
      </c>
      <c r="T23" s="28">
        <v>1644411137</v>
      </c>
      <c r="V23" s="29">
        <v>99.928752000000003</v>
      </c>
      <c r="W23" s="29">
        <v>0.234432</v>
      </c>
      <c r="X23" s="29">
        <v>8.443994</v>
      </c>
      <c r="Y23" s="62">
        <v>1895372</v>
      </c>
      <c r="Z23" s="62">
        <v>16515</v>
      </c>
      <c r="AA23" s="29">
        <v>76880</v>
      </c>
      <c r="AB23" s="29">
        <v>162</v>
      </c>
      <c r="AC23" s="29">
        <v>1644499842</v>
      </c>
      <c r="AD23" s="29">
        <v>34787</v>
      </c>
      <c r="AE23" s="30">
        <v>1644499842</v>
      </c>
      <c r="AG23" s="31">
        <v>1.306219</v>
      </c>
      <c r="AH23" s="31">
        <v>99.999734000000004</v>
      </c>
      <c r="AI23" s="31">
        <v>91.872585999999998</v>
      </c>
      <c r="AJ23" s="41">
        <v>4349291000</v>
      </c>
      <c r="AK23" s="41">
        <v>29003</v>
      </c>
      <c r="AL23" s="31">
        <v>726188</v>
      </c>
      <c r="AM23" s="31">
        <v>175</v>
      </c>
      <c r="AN23" s="31">
        <v>1657260487</v>
      </c>
      <c r="AO23" s="31">
        <v>1386</v>
      </c>
      <c r="AP23" s="32">
        <v>1657260487</v>
      </c>
      <c r="AR23" s="42">
        <v>1.2973129999999999</v>
      </c>
      <c r="AS23" s="42">
        <v>99.999734000000004</v>
      </c>
      <c r="AT23" s="42">
        <v>91.871853000000002</v>
      </c>
      <c r="AU23" s="67">
        <v>11839320000</v>
      </c>
      <c r="AV23" s="67">
        <v>14361</v>
      </c>
      <c r="AW23" s="42">
        <v>710136</v>
      </c>
      <c r="AX23" s="42">
        <v>215</v>
      </c>
      <c r="AY23" s="42">
        <v>1657301567</v>
      </c>
      <c r="AZ23" s="42">
        <v>1824</v>
      </c>
      <c r="BA23" s="43">
        <v>1657301567</v>
      </c>
    </row>
    <row r="24" spans="2:53" x14ac:dyDescent="0.25">
      <c r="B24" s="64">
        <v>171840.5</v>
      </c>
      <c r="C24" s="36">
        <v>1208229297</v>
      </c>
      <c r="E24" s="65">
        <v>46515.8</v>
      </c>
      <c r="F24" s="38">
        <v>2004768374</v>
      </c>
      <c r="H24" s="66">
        <v>23917.360000000001</v>
      </c>
      <c r="I24" s="40">
        <v>490555472</v>
      </c>
      <c r="K24" s="27">
        <v>99.703131999999997</v>
      </c>
      <c r="L24" s="27">
        <v>53.120213</v>
      </c>
      <c r="M24" s="27">
        <v>56.956192000000001</v>
      </c>
      <c r="N24" s="61">
        <v>589408.19999999995</v>
      </c>
      <c r="O24" s="61">
        <v>26133</v>
      </c>
      <c r="P24" s="27">
        <v>65946</v>
      </c>
      <c r="Q24" s="27">
        <v>101</v>
      </c>
      <c r="R24" s="27">
        <v>1644411191</v>
      </c>
      <c r="S24" s="27">
        <v>33905</v>
      </c>
      <c r="T24" s="28">
        <v>1644411191</v>
      </c>
      <c r="V24" s="29">
        <v>100</v>
      </c>
      <c r="W24" s="29">
        <v>0</v>
      </c>
      <c r="X24" s="29">
        <v>8.2347330000000003</v>
      </c>
      <c r="Y24" s="62">
        <v>1701396</v>
      </c>
      <c r="Z24" s="62">
        <v>21167</v>
      </c>
      <c r="AA24" s="29">
        <v>68025</v>
      </c>
      <c r="AB24" s="29">
        <v>146</v>
      </c>
      <c r="AC24" s="29">
        <v>1644499853</v>
      </c>
      <c r="AD24" s="29">
        <v>79016</v>
      </c>
      <c r="AE24" s="30">
        <v>1644499853</v>
      </c>
      <c r="AG24" s="31">
        <v>1.3002819999999999</v>
      </c>
      <c r="AH24" s="31">
        <v>99.999466999999996</v>
      </c>
      <c r="AI24" s="31">
        <v>91.871853000000002</v>
      </c>
      <c r="AJ24" s="41">
        <v>11364710000</v>
      </c>
      <c r="AK24" s="31">
        <v>13677</v>
      </c>
      <c r="AL24" s="41">
        <v>701348</v>
      </c>
      <c r="AM24" s="41">
        <v>185</v>
      </c>
      <c r="AN24" s="31">
        <v>1657260502</v>
      </c>
      <c r="AO24" s="31">
        <v>15548</v>
      </c>
      <c r="AP24" s="31">
        <v>1657260502</v>
      </c>
      <c r="AR24" s="42">
        <v>1.2587200000000001</v>
      </c>
      <c r="AS24" s="42">
        <v>99.999200999999999</v>
      </c>
      <c r="AT24" s="42">
        <v>91.868185999999994</v>
      </c>
      <c r="AU24" s="67">
        <v>11699080000</v>
      </c>
      <c r="AV24" s="67">
        <v>5893</v>
      </c>
      <c r="AW24" s="42">
        <v>726044</v>
      </c>
      <c r="AX24" s="42">
        <v>216</v>
      </c>
      <c r="AY24" s="42">
        <v>1657301720</v>
      </c>
      <c r="AZ24" s="42">
        <v>1804</v>
      </c>
      <c r="BA24" s="43">
        <v>1657301720</v>
      </c>
    </row>
    <row r="25" spans="2:53" x14ac:dyDescent="0.25">
      <c r="B25" s="64">
        <v>1786633</v>
      </c>
      <c r="C25" s="36">
        <v>882481755</v>
      </c>
      <c r="E25" s="65">
        <v>47872.08</v>
      </c>
      <c r="F25" s="38">
        <v>662317991</v>
      </c>
      <c r="H25" s="66">
        <v>13695.35</v>
      </c>
      <c r="I25" s="40">
        <v>1881988552</v>
      </c>
      <c r="K25" s="27">
        <v>100</v>
      </c>
      <c r="L25" s="27">
        <v>0</v>
      </c>
      <c r="M25" s="27">
        <v>8.2347330000000003</v>
      </c>
      <c r="N25" s="61">
        <v>1691778</v>
      </c>
      <c r="O25" s="61">
        <v>17885</v>
      </c>
      <c r="P25" s="27">
        <v>73489</v>
      </c>
      <c r="Q25" s="27">
        <v>127</v>
      </c>
      <c r="R25" s="27">
        <v>1644411278</v>
      </c>
      <c r="S25" s="27">
        <v>72170</v>
      </c>
      <c r="T25" s="28">
        <v>1644411278</v>
      </c>
      <c r="V25" s="29">
        <v>100</v>
      </c>
      <c r="W25" s="29">
        <v>0</v>
      </c>
      <c r="X25" s="29">
        <v>8.2347330000000003</v>
      </c>
      <c r="Y25" s="62">
        <v>1423445</v>
      </c>
      <c r="Z25" s="62">
        <v>6289</v>
      </c>
      <c r="AA25" s="29">
        <v>71405</v>
      </c>
      <c r="AB25" s="29">
        <v>142</v>
      </c>
      <c r="AC25" s="29">
        <v>1644499916</v>
      </c>
      <c r="AD25" s="29">
        <v>65745</v>
      </c>
      <c r="AE25" s="30">
        <v>1644499916</v>
      </c>
      <c r="AG25" s="31">
        <v>1.128099</v>
      </c>
      <c r="AH25" s="31">
        <v>100</v>
      </c>
      <c r="AI25" s="31">
        <v>91.858163000000005</v>
      </c>
      <c r="AJ25" s="41">
        <v>5634564000</v>
      </c>
      <c r="AK25" s="41">
        <v>1798</v>
      </c>
      <c r="AL25" s="31">
        <v>750008</v>
      </c>
      <c r="AM25" s="31">
        <v>190</v>
      </c>
      <c r="AN25" s="31">
        <v>1657260510</v>
      </c>
      <c r="AO25" s="31">
        <v>1423</v>
      </c>
      <c r="AP25" s="32">
        <v>1657260510</v>
      </c>
      <c r="AR25" s="42">
        <v>1.1577850000000001</v>
      </c>
      <c r="AS25" s="42">
        <v>99.999466999999996</v>
      </c>
      <c r="AT25" s="42">
        <v>91.860118</v>
      </c>
      <c r="AU25" s="67">
        <v>13446770000</v>
      </c>
      <c r="AV25" s="67">
        <v>28223</v>
      </c>
      <c r="AW25" s="42">
        <v>723912</v>
      </c>
      <c r="AX25" s="42">
        <v>213</v>
      </c>
      <c r="AY25" s="42">
        <v>1657301760</v>
      </c>
      <c r="AZ25" s="42">
        <v>1812</v>
      </c>
      <c r="BA25" s="43">
        <v>1657301760</v>
      </c>
    </row>
    <row r="26" spans="2:53" x14ac:dyDescent="0.25">
      <c r="B26" s="64">
        <v>3748713</v>
      </c>
      <c r="C26" s="36">
        <v>1987628438</v>
      </c>
      <c r="E26" s="65">
        <v>42840.800000000003</v>
      </c>
      <c r="F26" s="38">
        <v>2104729031</v>
      </c>
      <c r="H26" s="66">
        <v>25240.240000000002</v>
      </c>
      <c r="I26" s="40">
        <v>1623653235</v>
      </c>
      <c r="K26" s="27">
        <v>100</v>
      </c>
      <c r="L26" s="27">
        <v>0</v>
      </c>
      <c r="M26" s="27">
        <v>8.2347330000000003</v>
      </c>
      <c r="N26" s="61">
        <v>1342418</v>
      </c>
      <c r="O26" s="61">
        <v>27498</v>
      </c>
      <c r="P26" s="27">
        <v>66883</v>
      </c>
      <c r="Q26" s="27">
        <v>130</v>
      </c>
      <c r="R26" s="27">
        <v>1644411288</v>
      </c>
      <c r="S26" s="27">
        <v>116050</v>
      </c>
      <c r="T26" s="28">
        <v>1644411288</v>
      </c>
      <c r="V26" s="29">
        <v>99.631883999999999</v>
      </c>
      <c r="W26" s="29">
        <v>53.253413000000002</v>
      </c>
      <c r="X26" s="29">
        <v>57.072557000000003</v>
      </c>
      <c r="Y26" s="62">
        <v>493415.8</v>
      </c>
      <c r="Z26" s="62">
        <v>11790</v>
      </c>
      <c r="AA26" s="29">
        <v>73816</v>
      </c>
      <c r="AB26" s="29">
        <v>117</v>
      </c>
      <c r="AC26" s="29">
        <v>1644500143</v>
      </c>
      <c r="AD26" s="29">
        <v>23568</v>
      </c>
      <c r="AE26" s="30">
        <v>1644500143</v>
      </c>
      <c r="AG26" s="31">
        <v>1.128099</v>
      </c>
      <c r="AH26" s="31">
        <v>100</v>
      </c>
      <c r="AI26" s="31">
        <v>91.858163000000005</v>
      </c>
      <c r="AJ26" s="41">
        <v>7627795000</v>
      </c>
      <c r="AK26" s="41">
        <v>22760</v>
      </c>
      <c r="AL26" s="31">
        <v>720972</v>
      </c>
      <c r="AM26" s="31">
        <v>184</v>
      </c>
      <c r="AN26" s="31">
        <v>1657260515</v>
      </c>
      <c r="AO26" s="31">
        <v>1282</v>
      </c>
      <c r="AP26" s="32">
        <v>1657260515</v>
      </c>
      <c r="AR26" s="42">
        <v>1.1993469999999999</v>
      </c>
      <c r="AS26" s="42">
        <v>100</v>
      </c>
      <c r="AT26" s="42">
        <v>91.86403</v>
      </c>
      <c r="AU26" s="67">
        <v>10490480000</v>
      </c>
      <c r="AV26" s="67">
        <v>17517</v>
      </c>
      <c r="AW26" s="42">
        <v>729764</v>
      </c>
      <c r="AX26" s="42">
        <v>218</v>
      </c>
      <c r="AY26" s="42">
        <v>1657301803</v>
      </c>
      <c r="AZ26" s="42">
        <v>1782</v>
      </c>
      <c r="BA26" s="43">
        <v>1657301803</v>
      </c>
    </row>
    <row r="27" spans="2:53" x14ac:dyDescent="0.25">
      <c r="B27" s="64">
        <v>1289577</v>
      </c>
      <c r="C27" s="36">
        <v>1661880896</v>
      </c>
      <c r="E27" s="65">
        <v>52323.46</v>
      </c>
      <c r="F27" s="38">
        <v>1494976821</v>
      </c>
      <c r="H27" s="66">
        <v>41857.67</v>
      </c>
      <c r="I27" s="40">
        <v>1280204125</v>
      </c>
      <c r="K27" s="27">
        <v>99.928752000000003</v>
      </c>
      <c r="L27" s="27">
        <v>0.234432</v>
      </c>
      <c r="M27" s="27">
        <v>8.443994</v>
      </c>
      <c r="N27" s="61">
        <v>1446278</v>
      </c>
      <c r="O27" s="61">
        <v>25595</v>
      </c>
      <c r="P27" s="27">
        <v>68533</v>
      </c>
      <c r="Q27" s="27">
        <v>168</v>
      </c>
      <c r="R27" s="27">
        <v>1644411496</v>
      </c>
      <c r="S27" s="27">
        <v>65170</v>
      </c>
      <c r="T27" s="28">
        <v>1644411496</v>
      </c>
      <c r="V27" s="29">
        <v>100</v>
      </c>
      <c r="W27" s="29">
        <v>0</v>
      </c>
      <c r="X27" s="29">
        <v>8.2347330000000003</v>
      </c>
      <c r="Y27" s="62">
        <v>1598688</v>
      </c>
      <c r="Z27" s="62">
        <v>5077</v>
      </c>
      <c r="AA27" s="29">
        <v>79872</v>
      </c>
      <c r="AB27" s="29">
        <v>112</v>
      </c>
      <c r="AC27" s="29">
        <v>1644500239</v>
      </c>
      <c r="AD27" s="29">
        <v>64680</v>
      </c>
      <c r="AE27" s="30">
        <v>1644500239</v>
      </c>
      <c r="AG27" s="31">
        <v>1.128099</v>
      </c>
      <c r="AH27" s="31">
        <v>100</v>
      </c>
      <c r="AI27" s="31">
        <v>91.858163000000005</v>
      </c>
      <c r="AJ27" s="41">
        <v>5272363000</v>
      </c>
      <c r="AK27" s="41">
        <v>29567</v>
      </c>
      <c r="AL27" s="31">
        <v>734184</v>
      </c>
      <c r="AM27" s="31">
        <v>173</v>
      </c>
      <c r="AN27" s="31">
        <v>1657260523</v>
      </c>
      <c r="AO27" s="31">
        <v>1391</v>
      </c>
      <c r="AP27" s="32">
        <v>1657260523</v>
      </c>
      <c r="AR27" s="42">
        <v>1.2409079999999999</v>
      </c>
      <c r="AS27" s="42">
        <v>99.999466999999996</v>
      </c>
      <c r="AT27" s="42">
        <v>91.866962999999998</v>
      </c>
      <c r="AU27" s="67">
        <v>10373630000</v>
      </c>
      <c r="AV27" s="67">
        <v>26991</v>
      </c>
      <c r="AW27" s="42">
        <v>722996</v>
      </c>
      <c r="AX27" s="42">
        <v>212</v>
      </c>
      <c r="AY27" s="42">
        <v>1657301811</v>
      </c>
      <c r="AZ27" s="42">
        <v>1750</v>
      </c>
      <c r="BA27" s="43">
        <v>1657301811</v>
      </c>
    </row>
    <row r="28" spans="2:53" x14ac:dyDescent="0.25">
      <c r="B28" s="64">
        <v>427628.79999999999</v>
      </c>
      <c r="C28" s="36">
        <v>1632737224</v>
      </c>
      <c r="E28" s="65">
        <v>56803.03</v>
      </c>
      <c r="F28" s="38">
        <v>1444350475</v>
      </c>
      <c r="H28" s="66">
        <v>12853.77</v>
      </c>
      <c r="I28" s="40">
        <v>1259157354</v>
      </c>
      <c r="K28" s="27">
        <v>99.928752000000003</v>
      </c>
      <c r="L28" s="27">
        <v>0.234432</v>
      </c>
      <c r="M28" s="27">
        <v>8.443994</v>
      </c>
      <c r="N28" s="61">
        <v>1436249</v>
      </c>
      <c r="O28" s="61">
        <v>31077</v>
      </c>
      <c r="P28" s="27">
        <v>72001</v>
      </c>
      <c r="Q28" s="27">
        <v>145</v>
      </c>
      <c r="R28" s="27">
        <v>1644411506</v>
      </c>
      <c r="S28" s="27">
        <v>112402</v>
      </c>
      <c r="T28" s="28">
        <v>1644411506</v>
      </c>
      <c r="V28" s="29">
        <v>100</v>
      </c>
      <c r="W28" s="29">
        <v>0</v>
      </c>
      <c r="X28" s="29">
        <v>8.2347330000000003</v>
      </c>
      <c r="Y28" s="62">
        <v>1524513</v>
      </c>
      <c r="Z28" s="62">
        <v>27988</v>
      </c>
      <c r="AA28" s="29">
        <v>69043</v>
      </c>
      <c r="AB28" s="29">
        <v>147</v>
      </c>
      <c r="AC28" s="29">
        <v>1644500323</v>
      </c>
      <c r="AD28" s="29">
        <v>44085</v>
      </c>
      <c r="AE28" s="30">
        <v>1644500323</v>
      </c>
      <c r="AG28" s="31">
        <v>1.178566</v>
      </c>
      <c r="AH28" s="31">
        <v>99.998934000000006</v>
      </c>
      <c r="AI28" s="31">
        <v>91.861340999999996</v>
      </c>
      <c r="AJ28" s="41">
        <v>10497520000</v>
      </c>
      <c r="AK28" s="41">
        <v>14837</v>
      </c>
      <c r="AL28" s="31">
        <v>697316</v>
      </c>
      <c r="AM28" s="31">
        <v>166</v>
      </c>
      <c r="AN28" s="31">
        <v>1657260528</v>
      </c>
      <c r="AO28" s="31">
        <v>1301</v>
      </c>
      <c r="AP28" s="32">
        <v>1657260528</v>
      </c>
      <c r="AR28" s="42">
        <v>1.181535</v>
      </c>
      <c r="AS28" s="42">
        <v>100</v>
      </c>
      <c r="AT28" s="42">
        <v>91.862562999999994</v>
      </c>
      <c r="AU28" s="67">
        <v>6640834000</v>
      </c>
      <c r="AV28" s="67">
        <v>7940</v>
      </c>
      <c r="AW28" s="42">
        <v>717160</v>
      </c>
      <c r="AX28" s="42">
        <v>212</v>
      </c>
      <c r="AY28" s="42">
        <v>1657301839</v>
      </c>
      <c r="AZ28" s="42">
        <v>1801</v>
      </c>
      <c r="BA28" s="43">
        <v>1657301839</v>
      </c>
    </row>
    <row r="29" spans="2:53" x14ac:dyDescent="0.25">
      <c r="B29" s="64">
        <v>129819</v>
      </c>
      <c r="C29" s="36">
        <v>349190000</v>
      </c>
      <c r="E29" s="65">
        <v>25787.33</v>
      </c>
      <c r="F29" s="38">
        <v>1721847116</v>
      </c>
      <c r="H29" s="66">
        <v>39966.14</v>
      </c>
      <c r="I29" s="40">
        <v>378307961</v>
      </c>
      <c r="K29" s="27">
        <v>99.703131999999997</v>
      </c>
      <c r="L29" s="27">
        <v>34.738594999999997</v>
      </c>
      <c r="M29" s="27">
        <v>40.088251</v>
      </c>
      <c r="N29" s="61">
        <v>636469.69999999995</v>
      </c>
      <c r="O29" s="61">
        <v>30950</v>
      </c>
      <c r="P29" s="27">
        <v>63968</v>
      </c>
      <c r="Q29" s="27">
        <v>143</v>
      </c>
      <c r="R29" s="27">
        <v>1644411560</v>
      </c>
      <c r="S29" s="27">
        <v>36936</v>
      </c>
      <c r="T29" s="28">
        <v>1644411560</v>
      </c>
      <c r="V29" s="29">
        <v>100</v>
      </c>
      <c r="W29" s="29">
        <v>0</v>
      </c>
      <c r="X29" s="29">
        <v>8.2347330000000003</v>
      </c>
      <c r="Y29" s="62">
        <v>1818761</v>
      </c>
      <c r="Z29" s="62">
        <v>2132</v>
      </c>
      <c r="AA29" s="29">
        <v>66677</v>
      </c>
      <c r="AB29" s="29">
        <v>108</v>
      </c>
      <c r="AC29" s="29">
        <v>1644500692</v>
      </c>
      <c r="AD29" s="29">
        <v>79459</v>
      </c>
      <c r="AE29" s="30">
        <v>1644500692</v>
      </c>
      <c r="AG29" s="31">
        <v>1.0954429999999999</v>
      </c>
      <c r="AH29" s="31">
        <v>99.999466999999996</v>
      </c>
      <c r="AI29" s="31">
        <v>91.854984999999999</v>
      </c>
      <c r="AJ29" s="41">
        <v>8279057000</v>
      </c>
      <c r="AK29" s="31">
        <v>10935</v>
      </c>
      <c r="AL29" s="41">
        <v>743620</v>
      </c>
      <c r="AM29" s="41">
        <v>187</v>
      </c>
      <c r="AN29" s="31">
        <v>1657260533</v>
      </c>
      <c r="AO29" s="31">
        <v>15401</v>
      </c>
      <c r="AP29" s="31">
        <v>1657260533</v>
      </c>
      <c r="AR29" s="42">
        <v>1.0420069999999999</v>
      </c>
      <c r="AS29" s="42">
        <v>100</v>
      </c>
      <c r="AT29" s="42">
        <v>91.851073</v>
      </c>
      <c r="AU29" s="67">
        <v>8996499000</v>
      </c>
      <c r="AV29" s="67">
        <v>12490</v>
      </c>
      <c r="AW29" s="42">
        <v>733796</v>
      </c>
      <c r="AX29" s="42">
        <v>216</v>
      </c>
      <c r="AY29" s="42">
        <v>1657301869</v>
      </c>
      <c r="AZ29" s="42">
        <v>1761</v>
      </c>
      <c r="BA29" s="43">
        <v>1657301869</v>
      </c>
    </row>
    <row r="30" spans="2:53" x14ac:dyDescent="0.25">
      <c r="B30" s="64">
        <v>1440928</v>
      </c>
      <c r="C30" s="36">
        <v>1282404198</v>
      </c>
      <c r="E30" s="65">
        <v>53262.8</v>
      </c>
      <c r="F30" s="38">
        <v>1526071984</v>
      </c>
      <c r="H30" s="66">
        <v>16200.98</v>
      </c>
      <c r="I30" s="40">
        <v>759948910</v>
      </c>
      <c r="K30" s="27">
        <v>99.625945999999999</v>
      </c>
      <c r="L30" s="27">
        <v>34.440226000000003</v>
      </c>
      <c r="M30" s="27">
        <v>39.808096999999997</v>
      </c>
      <c r="N30" s="61">
        <v>679985.1</v>
      </c>
      <c r="O30" s="61">
        <v>10321</v>
      </c>
      <c r="P30" s="27">
        <v>66272</v>
      </c>
      <c r="Q30" s="27">
        <v>131</v>
      </c>
      <c r="R30" s="27">
        <v>1644411617</v>
      </c>
      <c r="S30" s="27">
        <v>59737</v>
      </c>
      <c r="T30" s="28">
        <v>1644411617</v>
      </c>
      <c r="V30" s="29">
        <v>98.993617</v>
      </c>
      <c r="W30" s="29">
        <v>59.296703000000001</v>
      </c>
      <c r="X30" s="29">
        <v>62.565638</v>
      </c>
      <c r="Y30" s="62">
        <v>293811</v>
      </c>
      <c r="Z30" s="62">
        <v>1259</v>
      </c>
      <c r="AA30" s="29">
        <v>74501</v>
      </c>
      <c r="AB30" s="29">
        <v>135</v>
      </c>
      <c r="AC30" s="29">
        <v>1644500769</v>
      </c>
      <c r="AD30" s="29">
        <v>48878</v>
      </c>
      <c r="AE30" s="30">
        <v>1644500769</v>
      </c>
      <c r="AG30" s="31">
        <v>1.1399729999999999</v>
      </c>
      <c r="AH30" s="31">
        <v>99.998934000000006</v>
      </c>
      <c r="AI30" s="31">
        <v>91.858163000000005</v>
      </c>
      <c r="AJ30" s="41">
        <v>11013380000</v>
      </c>
      <c r="AK30" s="31">
        <v>2368</v>
      </c>
      <c r="AL30" s="41">
        <v>741700</v>
      </c>
      <c r="AM30" s="41">
        <v>182</v>
      </c>
      <c r="AN30" s="31">
        <v>1657260538</v>
      </c>
      <c r="AO30" s="31">
        <v>15525</v>
      </c>
      <c r="AP30" s="31">
        <v>1657260538</v>
      </c>
      <c r="AR30" s="42">
        <v>1.0984119999999999</v>
      </c>
      <c r="AS30" s="42">
        <v>100</v>
      </c>
      <c r="AT30" s="42">
        <v>91.855717999999996</v>
      </c>
      <c r="AU30" s="67">
        <v>11504570000</v>
      </c>
      <c r="AV30" s="67">
        <v>23813</v>
      </c>
      <c r="AW30" s="42">
        <v>738628</v>
      </c>
      <c r="AX30" s="42">
        <v>217</v>
      </c>
      <c r="AY30" s="42">
        <v>1657301909</v>
      </c>
      <c r="AZ30" s="42">
        <v>1724</v>
      </c>
      <c r="BA30" s="43">
        <v>1657301909</v>
      </c>
    </row>
    <row r="31" spans="2:53" x14ac:dyDescent="0.25">
      <c r="B31" s="64">
        <v>399157</v>
      </c>
      <c r="C31" s="36">
        <v>1633153212</v>
      </c>
      <c r="E31" s="65">
        <v>30751.11</v>
      </c>
      <c r="F31" s="38">
        <v>501309816</v>
      </c>
      <c r="H31" s="66">
        <v>21210.15</v>
      </c>
      <c r="I31" s="40">
        <v>1338263293</v>
      </c>
      <c r="K31" s="27">
        <v>99.703131999999997</v>
      </c>
      <c r="L31" s="27">
        <v>32.500833</v>
      </c>
      <c r="M31" s="27">
        <v>38.034762999999998</v>
      </c>
      <c r="N31" s="61">
        <v>554132.30000000005</v>
      </c>
      <c r="O31" s="61">
        <v>25650</v>
      </c>
      <c r="P31" s="27">
        <v>72847</v>
      </c>
      <c r="Q31" s="27">
        <v>130</v>
      </c>
      <c r="R31" s="27">
        <v>1644411697</v>
      </c>
      <c r="S31" s="27">
        <v>50312</v>
      </c>
      <c r="T31" s="28">
        <v>1644411697</v>
      </c>
      <c r="V31" s="29">
        <v>100</v>
      </c>
      <c r="W31" s="29">
        <v>0</v>
      </c>
      <c r="X31" s="29">
        <v>8.2347330000000003</v>
      </c>
      <c r="Y31" s="62">
        <v>2258708</v>
      </c>
      <c r="Z31" s="62">
        <v>13516</v>
      </c>
      <c r="AA31" s="29">
        <v>67779</v>
      </c>
      <c r="AB31" s="29">
        <v>122</v>
      </c>
      <c r="AC31" s="29">
        <v>1644501118</v>
      </c>
      <c r="AD31" s="29">
        <v>67464</v>
      </c>
      <c r="AE31" s="30">
        <v>1644501118</v>
      </c>
      <c r="AG31" s="31">
        <v>1.104349</v>
      </c>
      <c r="AH31" s="31">
        <v>99.999200999999999</v>
      </c>
      <c r="AI31" s="31">
        <v>91.855474000000001</v>
      </c>
      <c r="AJ31" s="41">
        <v>7232789000</v>
      </c>
      <c r="AK31" s="41">
        <v>8495</v>
      </c>
      <c r="AL31" s="31">
        <v>727820</v>
      </c>
      <c r="AM31" s="31">
        <v>181</v>
      </c>
      <c r="AN31" s="31">
        <v>1657260546</v>
      </c>
      <c r="AO31" s="31">
        <v>1308</v>
      </c>
      <c r="AP31" s="32">
        <v>1657260546</v>
      </c>
      <c r="AR31" s="42">
        <v>1.1399729999999999</v>
      </c>
      <c r="AS31" s="42">
        <v>100</v>
      </c>
      <c r="AT31" s="42">
        <v>91.859139999999996</v>
      </c>
      <c r="AU31" s="67">
        <v>12079240000</v>
      </c>
      <c r="AV31" s="67">
        <v>8493</v>
      </c>
      <c r="AW31" s="42">
        <v>752348</v>
      </c>
      <c r="AX31" s="42">
        <v>225</v>
      </c>
      <c r="AY31" s="42">
        <v>1657301993</v>
      </c>
      <c r="AZ31" s="42">
        <v>1752</v>
      </c>
      <c r="BA31" s="43">
        <v>1657301993</v>
      </c>
    </row>
    <row r="32" spans="2:53" x14ac:dyDescent="0.25">
      <c r="B32" s="64">
        <v>1791399</v>
      </c>
      <c r="C32" s="36">
        <v>1658777561</v>
      </c>
      <c r="E32" s="65">
        <v>60846.3</v>
      </c>
      <c r="F32" s="38">
        <v>197223490</v>
      </c>
      <c r="H32" s="66">
        <v>6776.97</v>
      </c>
      <c r="I32" s="40">
        <v>641173810</v>
      </c>
      <c r="K32" s="27">
        <v>100</v>
      </c>
      <c r="L32" s="27">
        <v>0</v>
      </c>
      <c r="M32" s="27">
        <v>8.2347330000000003</v>
      </c>
      <c r="N32" s="61">
        <v>1561816</v>
      </c>
      <c r="O32" s="61">
        <v>17315</v>
      </c>
      <c r="P32" s="27">
        <v>78534</v>
      </c>
      <c r="Q32" s="27">
        <v>135</v>
      </c>
      <c r="R32" s="27">
        <v>1644411741</v>
      </c>
      <c r="S32" s="27">
        <v>44702</v>
      </c>
      <c r="T32" s="28">
        <v>1644411741</v>
      </c>
      <c r="V32" s="29">
        <v>99.572509999999994</v>
      </c>
      <c r="W32" s="29">
        <v>33.097569</v>
      </c>
      <c r="X32" s="29">
        <v>38.571603000000003</v>
      </c>
      <c r="Y32" s="62">
        <v>749596</v>
      </c>
      <c r="Z32" s="62">
        <v>18226</v>
      </c>
      <c r="AA32" s="29">
        <v>71871</v>
      </c>
      <c r="AB32" s="29">
        <v>113</v>
      </c>
      <c r="AC32" s="29">
        <v>1644501655</v>
      </c>
      <c r="AD32" s="29">
        <v>62340</v>
      </c>
      <c r="AE32" s="30">
        <v>1644501655</v>
      </c>
      <c r="AG32" s="31">
        <v>1.134036</v>
      </c>
      <c r="AH32" s="31">
        <v>99.998934000000006</v>
      </c>
      <c r="AI32" s="31">
        <v>91.857674000000003</v>
      </c>
      <c r="AJ32" s="41">
        <v>14191250000</v>
      </c>
      <c r="AK32" s="41">
        <v>9645</v>
      </c>
      <c r="AL32" s="31">
        <v>677396</v>
      </c>
      <c r="AM32" s="31">
        <v>168</v>
      </c>
      <c r="AN32" s="31">
        <v>1657260551</v>
      </c>
      <c r="AO32" s="31">
        <v>1261</v>
      </c>
      <c r="AP32" s="32">
        <v>1657260551</v>
      </c>
      <c r="AR32" s="42">
        <v>1.2141900000000001</v>
      </c>
      <c r="AS32" s="42">
        <v>99.999734000000004</v>
      </c>
      <c r="AT32" s="42">
        <v>91.865008000000003</v>
      </c>
      <c r="AU32" s="67">
        <v>16076250000</v>
      </c>
      <c r="AV32" s="67">
        <v>30332</v>
      </c>
      <c r="AW32" s="42">
        <v>719988</v>
      </c>
      <c r="AX32" s="42">
        <v>214</v>
      </c>
      <c r="AY32" s="42">
        <v>1657302061</v>
      </c>
      <c r="AZ32" s="42">
        <v>1718</v>
      </c>
      <c r="BA32" s="43">
        <v>1657302061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E3AC-E8E8-49A6-808C-C9257077007C}">
  <dimension ref="A1:BF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7688436.3600000003</v>
      </c>
      <c r="C2" s="16">
        <f>AVERAGE(C8:C358)</f>
        <v>988526461.03999996</v>
      </c>
      <c r="D2" s="17" t="s">
        <v>1</v>
      </c>
      <c r="E2" s="18">
        <f>AVERAGE(E8:E358)</f>
        <v>1821777646.4000001</v>
      </c>
      <c r="F2" s="19">
        <f>AVERAGE(F8:F358)</f>
        <v>1072811040.72</v>
      </c>
      <c r="G2" s="20" t="s">
        <v>1</v>
      </c>
      <c r="H2" s="21">
        <f>AVERAGE(H8:H358)</f>
        <v>2382292552</v>
      </c>
      <c r="I2" s="22">
        <f>AVERAGE(I8:I358)</f>
        <v>907917480.88</v>
      </c>
      <c r="J2" s="2" t="s">
        <v>1</v>
      </c>
      <c r="K2" s="3">
        <f t="shared" ref="K2:T2" si="0">AVERAGE(K8:K358)</f>
        <v>99.705507000000011</v>
      </c>
      <c r="L2" s="3">
        <f t="shared" si="0"/>
        <v>31.729710319999992</v>
      </c>
      <c r="M2" s="3">
        <f t="shared" si="0"/>
        <v>37.327335920000003</v>
      </c>
      <c r="N2" s="3">
        <f t="shared" si="0"/>
        <v>18925074.399999999</v>
      </c>
      <c r="O2" s="3">
        <f t="shared" si="0"/>
        <v>17953.16</v>
      </c>
      <c r="P2" s="3">
        <f t="shared" si="0"/>
        <v>67918.44</v>
      </c>
      <c r="Q2" s="3">
        <f t="shared" si="0"/>
        <v>152.08000000000001</v>
      </c>
      <c r="R2" s="3">
        <f t="shared" si="0"/>
        <v>1644412994.9200001</v>
      </c>
      <c r="S2" s="3">
        <f t="shared" si="0"/>
        <v>61746.36</v>
      </c>
      <c r="T2" s="4">
        <f t="shared" si="0"/>
        <v>1644412994.9200001</v>
      </c>
      <c r="U2" s="5" t="s">
        <v>1</v>
      </c>
      <c r="V2" s="6">
        <f t="shared" ref="V2:AE2" si="1">AVERAGE(V8:V358)</f>
        <v>99.690901080000003</v>
      </c>
      <c r="W2" s="6">
        <f t="shared" si="1"/>
        <v>34.400319679999996</v>
      </c>
      <c r="X2" s="6">
        <f t="shared" si="1"/>
        <v>39.776824999999995</v>
      </c>
      <c r="Y2" s="6">
        <f t="shared" si="1"/>
        <v>20055855.559999999</v>
      </c>
      <c r="Z2" s="6">
        <f t="shared" si="1"/>
        <v>16525.88</v>
      </c>
      <c r="AA2" s="6">
        <f t="shared" si="1"/>
        <v>68404.92</v>
      </c>
      <c r="AB2" s="6">
        <f t="shared" si="1"/>
        <v>133.36000000000001</v>
      </c>
      <c r="AC2" s="6">
        <f t="shared" si="1"/>
        <v>1644505661.5599999</v>
      </c>
      <c r="AD2" s="6">
        <f t="shared" si="1"/>
        <v>51726.68</v>
      </c>
      <c r="AE2" s="7">
        <f t="shared" si="1"/>
        <v>1644505661.5599999</v>
      </c>
      <c r="AF2" s="8" t="s">
        <v>1</v>
      </c>
      <c r="AG2" s="23">
        <f t="shared" ref="AG2:AP2" si="2">AVERAGE(AG8:AG358)</f>
        <v>1.1555291599999997</v>
      </c>
      <c r="AH2" s="23">
        <f t="shared" si="2"/>
        <v>99.999786959999994</v>
      </c>
      <c r="AI2" s="23">
        <f t="shared" si="2"/>
        <v>91.860226040000015</v>
      </c>
      <c r="AJ2" s="23">
        <f t="shared" si="2"/>
        <v>250164990400</v>
      </c>
      <c r="AK2" s="23">
        <f t="shared" si="2"/>
        <v>16902.68</v>
      </c>
      <c r="AL2" s="23">
        <f t="shared" si="2"/>
        <v>701960.48</v>
      </c>
      <c r="AM2" s="23">
        <f t="shared" si="2"/>
        <v>172.32</v>
      </c>
      <c r="AN2" s="23">
        <f t="shared" si="2"/>
        <v>1657261599.3199999</v>
      </c>
      <c r="AO2" s="23">
        <f t="shared" si="2"/>
        <v>1281.48</v>
      </c>
      <c r="AP2" s="10">
        <f t="shared" si="2"/>
        <v>1657261599.3199999</v>
      </c>
      <c r="AQ2" s="24" t="s">
        <v>1</v>
      </c>
      <c r="AR2" s="25">
        <f t="shared" ref="AR2:BA2" si="3">AVERAGE(AR8:AR358)</f>
        <v>1.1831974000000001</v>
      </c>
      <c r="AS2" s="25">
        <f t="shared" si="3"/>
        <v>99.999701799999997</v>
      </c>
      <c r="AT2" s="25">
        <f t="shared" si="3"/>
        <v>91.862426159999998</v>
      </c>
      <c r="AU2" s="25">
        <f t="shared" si="3"/>
        <v>241448948000</v>
      </c>
      <c r="AV2" s="25">
        <f t="shared" si="3"/>
        <v>21126.639999999999</v>
      </c>
      <c r="AW2" s="25">
        <f t="shared" si="3"/>
        <v>702038.56</v>
      </c>
      <c r="AX2" s="25">
        <f t="shared" si="3"/>
        <v>200.8</v>
      </c>
      <c r="AY2" s="25">
        <f t="shared" si="3"/>
        <v>1657302824.4000001</v>
      </c>
      <c r="AZ2" s="25">
        <f t="shared" si="3"/>
        <v>1952.32</v>
      </c>
      <c r="BA2" s="26">
        <f t="shared" si="3"/>
        <v>1657302824.4000001</v>
      </c>
    </row>
    <row r="3" spans="1:58" x14ac:dyDescent="0.25">
      <c r="A3" s="14" t="s">
        <v>5</v>
      </c>
      <c r="B3" s="15">
        <f>MEDIAN(B8:B358)</f>
        <v>7547501</v>
      </c>
      <c r="C3" s="16">
        <f>MEDIAN(C8:C358)</f>
        <v>917770768</v>
      </c>
      <c r="D3" s="17" t="s">
        <v>5</v>
      </c>
      <c r="E3" s="18">
        <f>MEDIAN(E8:E358)</f>
        <v>1467243000</v>
      </c>
      <c r="F3" s="19">
        <f>MEDIAN(F8:F358)</f>
        <v>1033643090</v>
      </c>
      <c r="G3" s="20" t="s">
        <v>5</v>
      </c>
      <c r="H3" s="21">
        <f>MEDIAN(H8:H358)</f>
        <v>2154027000</v>
      </c>
      <c r="I3" s="22">
        <f>MEDIAN(I8:I358)</f>
        <v>778736623</v>
      </c>
      <c r="J3" s="2" t="s">
        <v>5</v>
      </c>
      <c r="K3" s="3">
        <f t="shared" ref="K3:T3" si="4">MEDIAN(K8:K358)</f>
        <v>99.703131999999997</v>
      </c>
      <c r="L3" s="3">
        <f t="shared" si="4"/>
        <v>37.535798</v>
      </c>
      <c r="M3" s="3">
        <f t="shared" si="4"/>
        <v>42.655112000000003</v>
      </c>
      <c r="N3" s="3">
        <f t="shared" si="4"/>
        <v>16012110</v>
      </c>
      <c r="O3" s="3">
        <f t="shared" si="4"/>
        <v>17517</v>
      </c>
      <c r="P3" s="3">
        <f t="shared" si="4"/>
        <v>67822</v>
      </c>
      <c r="Q3" s="3">
        <f t="shared" si="4"/>
        <v>138</v>
      </c>
      <c r="R3" s="3">
        <f t="shared" si="4"/>
        <v>1644413112</v>
      </c>
      <c r="S3" s="3">
        <f t="shared" si="4"/>
        <v>50731</v>
      </c>
      <c r="T3" s="4">
        <f t="shared" si="4"/>
        <v>1644413112</v>
      </c>
      <c r="U3" s="5" t="s">
        <v>5</v>
      </c>
      <c r="V3" s="6">
        <f t="shared" ref="V3:AE3" si="5">MEDIAN(V8:V358)</f>
        <v>99.703131999999997</v>
      </c>
      <c r="W3" s="6">
        <f t="shared" si="5"/>
        <v>37.535798</v>
      </c>
      <c r="X3" s="6">
        <f t="shared" si="5"/>
        <v>42.655112000000003</v>
      </c>
      <c r="Y3" s="6">
        <f t="shared" si="5"/>
        <v>15254800</v>
      </c>
      <c r="Z3" s="6">
        <f t="shared" si="5"/>
        <v>18150</v>
      </c>
      <c r="AA3" s="6">
        <f t="shared" si="5"/>
        <v>68134</v>
      </c>
      <c r="AB3" s="6">
        <f t="shared" si="5"/>
        <v>129</v>
      </c>
      <c r="AC3" s="6">
        <f t="shared" si="5"/>
        <v>1644505155</v>
      </c>
      <c r="AD3" s="6">
        <f t="shared" si="5"/>
        <v>41541</v>
      </c>
      <c r="AE3" s="7">
        <f t="shared" si="5"/>
        <v>1644505155</v>
      </c>
      <c r="AF3" s="8" t="s">
        <v>5</v>
      </c>
      <c r="AG3" s="23">
        <f t="shared" ref="AG3:AP3" si="6">MEDIAN(AG8:AG358)</f>
        <v>1.1696599999999999</v>
      </c>
      <c r="AH3" s="23">
        <f t="shared" si="6"/>
        <v>100</v>
      </c>
      <c r="AI3" s="23">
        <f t="shared" si="6"/>
        <v>91.861585000000005</v>
      </c>
      <c r="AJ3" s="23">
        <f t="shared" si="6"/>
        <v>248615700000</v>
      </c>
      <c r="AK3" s="23">
        <f t="shared" si="6"/>
        <v>20480</v>
      </c>
      <c r="AL3" s="23">
        <f t="shared" si="6"/>
        <v>700588</v>
      </c>
      <c r="AM3" s="23">
        <f t="shared" si="6"/>
        <v>173</v>
      </c>
      <c r="AN3" s="23">
        <f t="shared" si="6"/>
        <v>1657261759</v>
      </c>
      <c r="AO3" s="23">
        <f t="shared" si="6"/>
        <v>1261</v>
      </c>
      <c r="AP3" s="10">
        <f t="shared" si="6"/>
        <v>1657261759</v>
      </c>
      <c r="AQ3" s="24" t="s">
        <v>5</v>
      </c>
      <c r="AR3" s="25">
        <f t="shared" ref="AR3:BA3" si="7">MEDIAN(AR8:AR358)</f>
        <v>1.178566</v>
      </c>
      <c r="AS3" s="25">
        <f t="shared" si="7"/>
        <v>99.999734000000004</v>
      </c>
      <c r="AT3" s="25">
        <f t="shared" si="7"/>
        <v>91.861829999999998</v>
      </c>
      <c r="AU3" s="25">
        <f t="shared" si="7"/>
        <v>219065500000</v>
      </c>
      <c r="AV3" s="25">
        <f t="shared" si="7"/>
        <v>23458</v>
      </c>
      <c r="AW3" s="25">
        <f t="shared" si="7"/>
        <v>699744</v>
      </c>
      <c r="AX3" s="25">
        <f t="shared" si="7"/>
        <v>201</v>
      </c>
      <c r="AY3" s="25">
        <f t="shared" si="7"/>
        <v>1657302777</v>
      </c>
      <c r="AZ3" s="25">
        <f t="shared" si="7"/>
        <v>1928</v>
      </c>
      <c r="BA3" s="26">
        <f t="shared" si="7"/>
        <v>1657302777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1134323.7563042012</v>
      </c>
      <c r="C4" s="36">
        <f>STDEV(C8:C358)</f>
        <v>571788293.84124744</v>
      </c>
      <c r="D4" s="17" t="s">
        <v>6</v>
      </c>
      <c r="E4" s="37">
        <f>STDEV(E8:E358)</f>
        <v>1519717371.948734</v>
      </c>
      <c r="F4" s="38">
        <f>STDEV(F8:F358)</f>
        <v>572263091.24081409</v>
      </c>
      <c r="G4" s="20" t="s">
        <v>6</v>
      </c>
      <c r="H4" s="39">
        <f>STDEV(H8:H358)</f>
        <v>1702114286.2130246</v>
      </c>
      <c r="I4" s="40">
        <f>STDEV(I8:I358)</f>
        <v>627718101.16371965</v>
      </c>
      <c r="J4" s="2" t="s">
        <v>6</v>
      </c>
      <c r="K4" s="27">
        <f t="shared" ref="K4:T4" si="8">STDEV(K8:K358)</f>
        <v>0.26013248435236574</v>
      </c>
      <c r="L4" s="27">
        <f t="shared" si="8"/>
        <v>28.781095019740828</v>
      </c>
      <c r="M4" s="27">
        <f t="shared" si="8"/>
        <v>26.391657478824602</v>
      </c>
      <c r="N4" s="27">
        <f t="shared" si="8"/>
        <v>8748024.9460943826</v>
      </c>
      <c r="O4" s="27">
        <f t="shared" si="8"/>
        <v>8819.6871622524104</v>
      </c>
      <c r="P4" s="27">
        <f t="shared" si="8"/>
        <v>3034.1200135569234</v>
      </c>
      <c r="Q4" s="27">
        <f t="shared" si="8"/>
        <v>37.954929411957352</v>
      </c>
      <c r="R4" s="27">
        <f t="shared" si="8"/>
        <v>513.94608342380309</v>
      </c>
      <c r="S4" s="27">
        <f t="shared" si="8"/>
        <v>32061.081976283953</v>
      </c>
      <c r="T4" s="28">
        <f t="shared" si="8"/>
        <v>513.94608342380309</v>
      </c>
      <c r="U4" s="5" t="s">
        <v>6</v>
      </c>
      <c r="V4" s="29">
        <f t="shared" ref="V4:AE4" si="9">STDEV(V8:V358)</f>
        <v>0.23029512353010134</v>
      </c>
      <c r="W4" s="29">
        <f t="shared" si="9"/>
        <v>28.302402876945163</v>
      </c>
      <c r="X4" s="29">
        <f t="shared" si="9"/>
        <v>25.953912413958911</v>
      </c>
      <c r="Y4" s="29">
        <f t="shared" si="9"/>
        <v>11445176.008497171</v>
      </c>
      <c r="Z4" s="29">
        <f t="shared" si="9"/>
        <v>11512.84779177883</v>
      </c>
      <c r="AA4" s="29">
        <f t="shared" si="9"/>
        <v>3407.8920160904945</v>
      </c>
      <c r="AB4" s="29">
        <f t="shared" si="9"/>
        <v>24.494693302836033</v>
      </c>
      <c r="AC4" s="29">
        <f t="shared" si="9"/>
        <v>3096.7235249534301</v>
      </c>
      <c r="AD4" s="29">
        <f t="shared" si="9"/>
        <v>29304.725958054391</v>
      </c>
      <c r="AE4" s="30">
        <f t="shared" si="9"/>
        <v>3096.7235249534301</v>
      </c>
      <c r="AF4" s="8" t="s">
        <v>6</v>
      </c>
      <c r="AG4" s="31">
        <f t="shared" ref="AG4:AP4" si="10">STDEV(AG8:AG358)</f>
        <v>9.6254510559107484E-2</v>
      </c>
      <c r="AH4" s="31">
        <f t="shared" si="10"/>
        <v>3.6066425754055519E-4</v>
      </c>
      <c r="AI4" s="31">
        <f t="shared" si="10"/>
        <v>7.9067145699095349E-3</v>
      </c>
      <c r="AJ4" s="31">
        <f t="shared" si="10"/>
        <v>83621871932.76622</v>
      </c>
      <c r="AK4" s="31">
        <f t="shared" si="10"/>
        <v>8684.6535803104998</v>
      </c>
      <c r="AL4" s="31">
        <f t="shared" si="10"/>
        <v>21537.143584050322</v>
      </c>
      <c r="AM4" s="31">
        <f t="shared" si="10"/>
        <v>9.2992831264924227</v>
      </c>
      <c r="AN4" s="31">
        <f t="shared" si="10"/>
        <v>430.11730182978391</v>
      </c>
      <c r="AO4" s="31">
        <f t="shared" si="10"/>
        <v>48.58250713991611</v>
      </c>
      <c r="AP4" s="32">
        <f t="shared" si="10"/>
        <v>430.11730182978391</v>
      </c>
      <c r="AQ4" s="24" t="s">
        <v>6</v>
      </c>
      <c r="AR4" s="42">
        <f t="shared" ref="AR4:BA4" si="11">STDEV(AR8:AR358)</f>
        <v>7.4197640184846841E-2</v>
      </c>
      <c r="AS4" s="42">
        <f t="shared" si="11"/>
        <v>3.7918267365543503E-4</v>
      </c>
      <c r="AT4" s="42">
        <f t="shared" si="11"/>
        <v>6.1315739461148874E-3</v>
      </c>
      <c r="AU4" s="42">
        <f t="shared" si="11"/>
        <v>93987993267.088501</v>
      </c>
      <c r="AV4" s="42">
        <f t="shared" si="11"/>
        <v>8788.5993379681004</v>
      </c>
      <c r="AW4" s="42">
        <f t="shared" si="11"/>
        <v>17930.170584055617</v>
      </c>
      <c r="AX4" s="42">
        <f t="shared" si="11"/>
        <v>6.2048368229954267</v>
      </c>
      <c r="AY4" s="42">
        <f t="shared" si="11"/>
        <v>416.52190818731253</v>
      </c>
      <c r="AZ4" s="42">
        <f t="shared" si="11"/>
        <v>119.62466300892974</v>
      </c>
      <c r="BA4" s="43">
        <f t="shared" si="11"/>
        <v>416.52190818731253</v>
      </c>
      <c r="BD4" s="68"/>
      <c r="BE4" s="68"/>
      <c r="BF4" s="68"/>
    </row>
    <row r="5" spans="1:58" x14ac:dyDescent="0.25">
      <c r="A5" s="14" t="s">
        <v>7</v>
      </c>
      <c r="B5" s="35">
        <f>MIN(B8:B358)</f>
        <v>5874338</v>
      </c>
      <c r="C5" s="36">
        <f>MIN(C8:C358)</f>
        <v>58808772</v>
      </c>
      <c r="D5" s="17" t="s">
        <v>7</v>
      </c>
      <c r="E5" s="37">
        <f>MIN(E8:E358)</f>
        <v>35631910</v>
      </c>
      <c r="F5" s="38">
        <f>MIN(F8:F358)</f>
        <v>18052918</v>
      </c>
      <c r="G5" s="20" t="s">
        <v>7</v>
      </c>
      <c r="H5" s="39">
        <f>MIN(H8:H358)</f>
        <v>392174300</v>
      </c>
      <c r="I5" s="40">
        <f>MIN(I8:I358)</f>
        <v>35665572</v>
      </c>
      <c r="J5" s="2" t="s">
        <v>7</v>
      </c>
      <c r="K5" s="27">
        <f t="shared" ref="K5:T5" si="12">MIN(K8:K358)</f>
        <v>99.047054000000003</v>
      </c>
      <c r="L5" s="27">
        <f t="shared" si="12"/>
        <v>0</v>
      </c>
      <c r="M5" s="27">
        <f t="shared" si="12"/>
        <v>8.2347330000000003</v>
      </c>
      <c r="N5" s="27">
        <f t="shared" si="12"/>
        <v>7219792</v>
      </c>
      <c r="O5" s="27">
        <f t="shared" si="12"/>
        <v>964</v>
      </c>
      <c r="P5" s="27">
        <f t="shared" si="12"/>
        <v>61429</v>
      </c>
      <c r="Q5" s="27">
        <f t="shared" si="12"/>
        <v>100</v>
      </c>
      <c r="R5" s="27">
        <f t="shared" si="12"/>
        <v>1644411784</v>
      </c>
      <c r="S5" s="27">
        <f t="shared" si="12"/>
        <v>21668</v>
      </c>
      <c r="T5" s="28">
        <f t="shared" si="12"/>
        <v>1644411784</v>
      </c>
      <c r="U5" s="5" t="s">
        <v>7</v>
      </c>
      <c r="V5" s="29">
        <f>MIN(V8:V358)</f>
        <v>99.245954999999995</v>
      </c>
      <c r="W5" s="29">
        <f>MIN(W8:W358)</f>
        <v>0</v>
      </c>
      <c r="X5" s="29">
        <f>MIN(X8:X358)</f>
        <v>8.2347330000000003</v>
      </c>
      <c r="Y5" s="29">
        <f>MIN(Y8:Y358)</f>
        <v>7417644</v>
      </c>
      <c r="AA5" s="29">
        <f>MIN(AA8:AA358)</f>
        <v>63735</v>
      </c>
      <c r="AB5" s="29">
        <f>MIN(AB8:AB358)</f>
        <v>102</v>
      </c>
      <c r="AC5" s="29">
        <f>MIN(AC8:AC358)</f>
        <v>1644501732</v>
      </c>
      <c r="AD5" s="29">
        <f>MIN(AD8:AD358)</f>
        <v>16387</v>
      </c>
      <c r="AE5" s="30">
        <f>MIN(AE8:AE358)</f>
        <v>1644501732</v>
      </c>
      <c r="AF5" s="8" t="s">
        <v>7</v>
      </c>
      <c r="AG5" s="31">
        <f>MIN(AG8:AG358)</f>
        <v>0.96779000000000004</v>
      </c>
      <c r="AH5" s="31">
        <f>MIN(AH8:AH358)</f>
        <v>99.998667999999995</v>
      </c>
      <c r="AI5" s="31">
        <f>MIN(AI8:AI358)</f>
        <v>91.844961999999995</v>
      </c>
      <c r="AJ5" s="31">
        <f>MIN(AJ8:AJ358)</f>
        <v>99143960000</v>
      </c>
      <c r="AL5" s="31">
        <f>MIN(AL8:AL358)</f>
        <v>656424</v>
      </c>
      <c r="AM5" s="31">
        <f>MIN(AM8:AM358)</f>
        <v>154</v>
      </c>
      <c r="AN5" s="31">
        <f>MIN(AN8:AN358)</f>
        <v>1657260560</v>
      </c>
      <c r="AO5" s="31">
        <f>MIN(AO8:AO358)</f>
        <v>1224</v>
      </c>
      <c r="AP5" s="32">
        <f>MIN(AP8:AP358)</f>
        <v>1657260560</v>
      </c>
      <c r="AQ5" s="24" t="s">
        <v>7</v>
      </c>
      <c r="AR5" s="42">
        <f>MIN(AR8:AR358)</f>
        <v>1.050913</v>
      </c>
      <c r="AS5" s="42">
        <f>MIN(AS8:AS358)</f>
        <v>99.998401999999999</v>
      </c>
      <c r="AT5" s="42">
        <f>MIN(AT8:AT358)</f>
        <v>91.851806999999994</v>
      </c>
      <c r="AU5" s="42">
        <f>MIN(AU8:AU358)</f>
        <v>102729100000</v>
      </c>
      <c r="AW5" s="42">
        <f>MIN(AW8:AW358)</f>
        <v>664208</v>
      </c>
      <c r="AX5" s="42">
        <f>MIN(AX8:AX358)</f>
        <v>191</v>
      </c>
      <c r="AY5" s="42">
        <f>MIN(AY8:AY358)</f>
        <v>1657302322</v>
      </c>
      <c r="AZ5" s="42">
        <f>MIN(AZ8:AZ358)</f>
        <v>1805</v>
      </c>
      <c r="BA5" s="43">
        <f>MIN(BA8:BA358)</f>
        <v>1657302322</v>
      </c>
      <c r="BD5" s="68"/>
      <c r="BE5" s="68"/>
      <c r="BF5" s="68"/>
    </row>
    <row r="6" spans="1:58" x14ac:dyDescent="0.25">
      <c r="A6" s="14" t="s">
        <v>8</v>
      </c>
      <c r="B6" s="35">
        <f>MAX(B8:B358)</f>
        <v>10560840</v>
      </c>
      <c r="C6" s="36">
        <f>MAX(C8:C358)</f>
        <v>1939997460</v>
      </c>
      <c r="D6" s="17" t="s">
        <v>8</v>
      </c>
      <c r="E6" s="37">
        <f>MAX(E8:E358)</f>
        <v>6511205000</v>
      </c>
      <c r="F6" s="38">
        <f>MAX(F8:F358)</f>
        <v>2088840961</v>
      </c>
      <c r="G6" s="20" t="s">
        <v>8</v>
      </c>
      <c r="H6" s="39">
        <f>MAX(H8:H358)</f>
        <v>7156748000</v>
      </c>
      <c r="I6" s="40">
        <f>MAX(I8:I358)</f>
        <v>2146867116</v>
      </c>
      <c r="J6" s="2" t="s">
        <v>8</v>
      </c>
      <c r="K6" s="27">
        <f t="shared" ref="K6:T6" si="13">MAX(K8:K358)</f>
        <v>100</v>
      </c>
      <c r="L6" s="27">
        <f t="shared" si="13"/>
        <v>70.596070999999995</v>
      </c>
      <c r="M6" s="27">
        <f t="shared" si="13"/>
        <v>72.968513000000002</v>
      </c>
      <c r="N6" s="27">
        <f t="shared" si="13"/>
        <v>32873440</v>
      </c>
      <c r="O6" s="27">
        <f t="shared" si="13"/>
        <v>30905</v>
      </c>
      <c r="P6" s="27">
        <f t="shared" si="13"/>
        <v>74285</v>
      </c>
      <c r="Q6" s="27">
        <f t="shared" si="13"/>
        <v>234</v>
      </c>
      <c r="R6" s="27">
        <f t="shared" si="13"/>
        <v>1644413629</v>
      </c>
      <c r="S6" s="27">
        <f t="shared" si="13"/>
        <v>117001</v>
      </c>
      <c r="T6" s="28">
        <f t="shared" si="13"/>
        <v>1644413629</v>
      </c>
      <c r="U6" s="5" t="s">
        <v>8</v>
      </c>
      <c r="V6" s="29">
        <f>MAX(V8:V358)</f>
        <v>100</v>
      </c>
      <c r="W6" s="29">
        <f>MAX(W8:W358)</f>
        <v>70.596070999999995</v>
      </c>
      <c r="X6" s="29">
        <f>MAX(X8:X358)</f>
        <v>72.968513000000002</v>
      </c>
      <c r="Y6" s="29">
        <f>MAX(Y8:Y358)</f>
        <v>55336970</v>
      </c>
      <c r="AA6" s="29">
        <f>MAX(AA8:AA358)</f>
        <v>76327</v>
      </c>
      <c r="AB6" s="29">
        <f>MAX(AB8:AB358)</f>
        <v>189</v>
      </c>
      <c r="AC6" s="29">
        <f>MAX(AC8:AC358)</f>
        <v>1644513617</v>
      </c>
      <c r="AD6" s="29">
        <f>MAX(AD8:AD358)</f>
        <v>112063</v>
      </c>
      <c r="AE6" s="30">
        <f>MAX(AE8:AE358)</f>
        <v>1644513617</v>
      </c>
      <c r="AF6" s="8" t="s">
        <v>8</v>
      </c>
      <c r="AG6" s="31">
        <f>MAX(AG8:AG358)</f>
        <v>1.3180940000000001</v>
      </c>
      <c r="AH6" s="31">
        <f>MAX(AH8:AH358)</f>
        <v>100</v>
      </c>
      <c r="AI6" s="31">
        <f>MAX(AI8:AI358)</f>
        <v>91.873807999999997</v>
      </c>
      <c r="AJ6" s="31">
        <f>MAX(AJ8:AJ358)</f>
        <v>395636200000</v>
      </c>
      <c r="AL6" s="31">
        <f>MAX(AL8:AL358)</f>
        <v>757948</v>
      </c>
      <c r="AM6" s="31">
        <f>MAX(AM8:AM358)</f>
        <v>195</v>
      </c>
      <c r="AN6" s="31">
        <f>MAX(AN8:AN358)</f>
        <v>1657261980</v>
      </c>
      <c r="AO6" s="31">
        <f>MAX(AO8:AO358)</f>
        <v>1410</v>
      </c>
      <c r="AP6" s="32">
        <f>MAX(AP8:AP358)</f>
        <v>1657261980</v>
      </c>
      <c r="AQ6" s="24" t="s">
        <v>8</v>
      </c>
      <c r="AR6" s="42">
        <f>MAX(AR8:AR358)</f>
        <v>1.4041859999999999</v>
      </c>
      <c r="AS6" s="42">
        <f>MAX(AS8:AS358)</f>
        <v>100</v>
      </c>
      <c r="AT6" s="42">
        <f>MAX(AT8:AT358)</f>
        <v>91.880898000000002</v>
      </c>
      <c r="AU6" s="42">
        <f>MAX(AU8:AU358)</f>
        <v>530807600000</v>
      </c>
      <c r="AW6" s="42">
        <f>MAX(AW8:AW358)</f>
        <v>734536</v>
      </c>
      <c r="AX6" s="42">
        <f>MAX(AX8:AX358)</f>
        <v>212</v>
      </c>
      <c r="AY6" s="42">
        <f>MAX(AY8:AY358)</f>
        <v>1657303588</v>
      </c>
      <c r="AZ6" s="42">
        <f>MAX(AZ8:AZ358)</f>
        <v>2212</v>
      </c>
      <c r="BA6" s="43">
        <f>MAX(BA8:BA358)</f>
        <v>1657303588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6990159</v>
      </c>
      <c r="C8" s="36">
        <v>839825204</v>
      </c>
      <c r="E8" s="65">
        <v>2872986000</v>
      </c>
      <c r="F8" s="38">
        <v>1417187112</v>
      </c>
      <c r="H8" s="66">
        <v>392174300</v>
      </c>
      <c r="I8" s="40">
        <v>872096159</v>
      </c>
      <c r="K8" s="27">
        <v>99.928752000000003</v>
      </c>
      <c r="L8" s="27">
        <v>0.234432</v>
      </c>
      <c r="M8" s="27">
        <v>8.443994</v>
      </c>
      <c r="N8" s="61">
        <v>29372280</v>
      </c>
      <c r="O8" s="61">
        <v>29534</v>
      </c>
      <c r="P8" s="27">
        <v>66603</v>
      </c>
      <c r="Q8" s="27">
        <v>134</v>
      </c>
      <c r="R8" s="27">
        <v>1644411784</v>
      </c>
      <c r="S8" s="27">
        <v>73239</v>
      </c>
      <c r="T8" s="28">
        <v>1644411784</v>
      </c>
      <c r="V8" s="29">
        <v>99.703131999999997</v>
      </c>
      <c r="W8" s="29">
        <v>52.241092000000002</v>
      </c>
      <c r="X8" s="29">
        <v>56.149464999999999</v>
      </c>
      <c r="Y8" s="62">
        <v>14405350</v>
      </c>
      <c r="Z8" s="62">
        <v>26777</v>
      </c>
      <c r="AA8" s="29">
        <v>64294</v>
      </c>
      <c r="AB8" s="29">
        <v>136</v>
      </c>
      <c r="AC8" s="29">
        <v>1644501732</v>
      </c>
      <c r="AD8" s="29">
        <v>27384</v>
      </c>
      <c r="AE8" s="30">
        <v>1644501732</v>
      </c>
      <c r="AG8" s="31">
        <v>1.2141900000000001</v>
      </c>
      <c r="AH8" s="31">
        <v>99.999734000000004</v>
      </c>
      <c r="AI8" s="31">
        <v>91.865008000000003</v>
      </c>
      <c r="AJ8" s="41">
        <v>225276300000</v>
      </c>
      <c r="AK8" s="41">
        <v>30620</v>
      </c>
      <c r="AL8" s="31">
        <v>679984</v>
      </c>
      <c r="AM8" s="31">
        <v>165</v>
      </c>
      <c r="AN8" s="31">
        <v>1657260560</v>
      </c>
      <c r="AO8" s="31">
        <v>1384</v>
      </c>
      <c r="AP8" s="32">
        <v>1657260560</v>
      </c>
      <c r="AR8" s="42">
        <v>1.2201280000000001</v>
      </c>
      <c r="AS8" s="42">
        <v>100</v>
      </c>
      <c r="AT8" s="42">
        <v>91.865741</v>
      </c>
      <c r="AU8" s="67">
        <v>310752400000</v>
      </c>
      <c r="AV8" s="67">
        <v>12845</v>
      </c>
      <c r="AW8" s="42">
        <v>689644</v>
      </c>
      <c r="AX8" s="42">
        <v>206</v>
      </c>
      <c r="AY8" s="42">
        <v>1657302322</v>
      </c>
      <c r="AZ8" s="42">
        <v>1835</v>
      </c>
      <c r="BA8" s="43">
        <v>1657302322</v>
      </c>
    </row>
    <row r="9" spans="1:58" x14ac:dyDescent="0.25">
      <c r="B9" s="64">
        <v>10560840</v>
      </c>
      <c r="C9" s="36">
        <v>1525815850</v>
      </c>
      <c r="E9" s="65">
        <v>1406044000</v>
      </c>
      <c r="F9" s="38">
        <v>419273747</v>
      </c>
      <c r="H9" s="66">
        <v>7156748000</v>
      </c>
      <c r="I9" s="40">
        <v>757381422</v>
      </c>
      <c r="K9" s="27">
        <v>99.275642000000005</v>
      </c>
      <c r="L9" s="27">
        <v>70.083250000000007</v>
      </c>
      <c r="M9" s="27">
        <v>72.487166000000002</v>
      </c>
      <c r="N9" s="61">
        <v>7833208</v>
      </c>
      <c r="O9" s="61">
        <v>9754</v>
      </c>
      <c r="P9" s="27">
        <v>68882</v>
      </c>
      <c r="Q9" s="27">
        <v>121</v>
      </c>
      <c r="R9" s="27">
        <v>1644412187</v>
      </c>
      <c r="S9" s="27">
        <v>37573</v>
      </c>
      <c r="T9" s="28">
        <v>1644412187</v>
      </c>
      <c r="V9" s="29">
        <v>99.406263999999993</v>
      </c>
      <c r="W9" s="29">
        <v>70.596070999999995</v>
      </c>
      <c r="X9" s="29">
        <v>72.968513000000002</v>
      </c>
      <c r="Y9" s="62">
        <v>7706995</v>
      </c>
      <c r="Z9" s="62">
        <v>4114</v>
      </c>
      <c r="AA9" s="29">
        <v>65860</v>
      </c>
      <c r="AB9" s="29">
        <v>147</v>
      </c>
      <c r="AC9" s="29">
        <v>1644501992</v>
      </c>
      <c r="AD9" s="29">
        <v>25408</v>
      </c>
      <c r="AE9" s="30">
        <v>1644501992</v>
      </c>
      <c r="AG9" s="31">
        <v>1.2171590000000001</v>
      </c>
      <c r="AH9" s="31">
        <v>100</v>
      </c>
      <c r="AI9" s="31">
        <v>91.865497000000005</v>
      </c>
      <c r="AJ9" s="41">
        <v>372565200000</v>
      </c>
      <c r="AK9" s="31">
        <v>8484</v>
      </c>
      <c r="AL9" s="41">
        <v>656424</v>
      </c>
      <c r="AM9" s="41">
        <v>161</v>
      </c>
      <c r="AN9" s="31">
        <v>1657260568</v>
      </c>
      <c r="AO9" s="31">
        <v>1410</v>
      </c>
      <c r="AP9" s="31">
        <v>1657260568</v>
      </c>
      <c r="AR9" s="42">
        <v>1.178566</v>
      </c>
      <c r="AS9" s="42">
        <v>99.999466999999996</v>
      </c>
      <c r="AT9" s="42">
        <v>91.861829999999998</v>
      </c>
      <c r="AU9" s="67">
        <v>194463200000</v>
      </c>
      <c r="AV9" s="67">
        <v>30331</v>
      </c>
      <c r="AW9" s="42">
        <v>709492</v>
      </c>
      <c r="AX9" s="42">
        <v>206</v>
      </c>
      <c r="AY9" s="42">
        <v>1657302330</v>
      </c>
      <c r="AZ9" s="42">
        <v>1805</v>
      </c>
      <c r="BA9" s="43">
        <v>1657302330</v>
      </c>
    </row>
    <row r="10" spans="1:58" x14ac:dyDescent="0.25">
      <c r="B10" s="64">
        <v>8149421</v>
      </c>
      <c r="C10" s="36">
        <v>483478886</v>
      </c>
      <c r="E10" s="65">
        <v>4523275000</v>
      </c>
      <c r="F10" s="38">
        <v>1561905674</v>
      </c>
      <c r="H10" s="66">
        <v>2194688000</v>
      </c>
      <c r="I10" s="40">
        <v>74832330</v>
      </c>
      <c r="K10" s="27">
        <v>100</v>
      </c>
      <c r="L10" s="27">
        <v>0</v>
      </c>
      <c r="M10" s="27">
        <v>8.2347330000000003</v>
      </c>
      <c r="N10" s="61">
        <v>28428980</v>
      </c>
      <c r="O10" s="61">
        <v>30031</v>
      </c>
      <c r="P10" s="27">
        <v>71149</v>
      </c>
      <c r="Q10" s="27">
        <v>128</v>
      </c>
      <c r="R10" s="27">
        <v>1644412262</v>
      </c>
      <c r="S10" s="27">
        <v>50706</v>
      </c>
      <c r="T10" s="28">
        <v>1644412262</v>
      </c>
      <c r="V10" s="29">
        <v>99.406263999999993</v>
      </c>
      <c r="W10" s="29">
        <v>70.409589999999994</v>
      </c>
      <c r="X10" s="29">
        <v>72.797388999999995</v>
      </c>
      <c r="Y10" s="62">
        <v>7956386</v>
      </c>
      <c r="Z10" s="62">
        <v>22631</v>
      </c>
      <c r="AA10" s="29">
        <v>68134</v>
      </c>
      <c r="AB10" s="29">
        <v>132</v>
      </c>
      <c r="AC10" s="29">
        <v>1644502069</v>
      </c>
      <c r="AD10" s="29">
        <v>41541</v>
      </c>
      <c r="AE10" s="30">
        <v>1644502069</v>
      </c>
      <c r="AG10" s="31">
        <v>1.1132550000000001</v>
      </c>
      <c r="AH10" s="31">
        <v>99.999466999999996</v>
      </c>
      <c r="AI10" s="31">
        <v>91.856451000000007</v>
      </c>
      <c r="AJ10" s="41">
        <v>316236300000</v>
      </c>
      <c r="AK10" s="41">
        <v>2483</v>
      </c>
      <c r="AL10" s="31">
        <v>715344</v>
      </c>
      <c r="AM10" s="31">
        <v>176</v>
      </c>
      <c r="AN10" s="31">
        <v>1657260740</v>
      </c>
      <c r="AO10" s="31">
        <v>1257</v>
      </c>
      <c r="AP10" s="32">
        <v>1657260740</v>
      </c>
      <c r="AR10" s="42">
        <v>1.0984119999999999</v>
      </c>
      <c r="AS10" s="42">
        <v>99.999734000000004</v>
      </c>
      <c r="AT10" s="42">
        <v>91.855474000000001</v>
      </c>
      <c r="AU10" s="67">
        <v>171895600000</v>
      </c>
      <c r="AV10" s="67">
        <v>19915</v>
      </c>
      <c r="AW10" s="42">
        <v>704932</v>
      </c>
      <c r="AX10" s="42">
        <v>207</v>
      </c>
      <c r="AY10" s="42">
        <v>1657302342</v>
      </c>
      <c r="AZ10" s="42">
        <v>1854</v>
      </c>
      <c r="BA10" s="43">
        <v>1657302342</v>
      </c>
    </row>
    <row r="11" spans="1:58" x14ac:dyDescent="0.25">
      <c r="B11" s="64">
        <v>7707655</v>
      </c>
      <c r="C11" s="36">
        <v>1939997460</v>
      </c>
      <c r="E11" s="65">
        <v>2922598000</v>
      </c>
      <c r="F11" s="38">
        <v>1914165997</v>
      </c>
      <c r="H11" s="66">
        <v>2599236000</v>
      </c>
      <c r="I11" s="40">
        <v>1762557209</v>
      </c>
      <c r="K11" s="27">
        <v>99.703131999999997</v>
      </c>
      <c r="L11" s="27">
        <v>37.535798</v>
      </c>
      <c r="M11" s="27">
        <v>42.655112000000003</v>
      </c>
      <c r="N11" s="61">
        <v>15769680</v>
      </c>
      <c r="O11" s="61">
        <v>24397</v>
      </c>
      <c r="P11" s="27">
        <v>67822</v>
      </c>
      <c r="Q11" s="27">
        <v>125</v>
      </c>
      <c r="R11" s="27">
        <v>1644412316</v>
      </c>
      <c r="S11" s="27">
        <v>83279</v>
      </c>
      <c r="T11" s="28">
        <v>1644412316</v>
      </c>
      <c r="V11" s="29">
        <v>100</v>
      </c>
      <c r="W11" s="29">
        <v>0</v>
      </c>
      <c r="X11" s="29">
        <v>8.2347330000000003</v>
      </c>
      <c r="Y11" s="62">
        <v>30351270</v>
      </c>
      <c r="Z11" s="62">
        <v>5123</v>
      </c>
      <c r="AA11" s="29">
        <v>68555</v>
      </c>
      <c r="AB11" s="29">
        <v>154</v>
      </c>
      <c r="AC11" s="29">
        <v>1644502209</v>
      </c>
      <c r="AD11" s="29">
        <v>45797</v>
      </c>
      <c r="AE11" s="30">
        <v>1644502209</v>
      </c>
      <c r="AG11" s="31">
        <v>1.0390379999999999</v>
      </c>
      <c r="AH11" s="31">
        <v>99.999200999999999</v>
      </c>
      <c r="AI11" s="31">
        <v>91.850094999999996</v>
      </c>
      <c r="AJ11" s="41">
        <v>175428100000</v>
      </c>
      <c r="AK11" s="41">
        <v>5178</v>
      </c>
      <c r="AL11" s="31">
        <v>709948</v>
      </c>
      <c r="AM11" s="31">
        <v>168</v>
      </c>
      <c r="AN11" s="31">
        <v>1657260877</v>
      </c>
      <c r="AO11" s="31">
        <v>1376</v>
      </c>
      <c r="AP11" s="32">
        <v>1657260877</v>
      </c>
      <c r="AR11" s="42">
        <v>1.1191930000000001</v>
      </c>
      <c r="AS11" s="42">
        <v>100</v>
      </c>
      <c r="AT11" s="42">
        <v>91.857428999999996</v>
      </c>
      <c r="AU11" s="67">
        <v>215872900000</v>
      </c>
      <c r="AV11" s="67">
        <v>27971</v>
      </c>
      <c r="AW11" s="42">
        <v>688076</v>
      </c>
      <c r="AX11" s="42">
        <v>199</v>
      </c>
      <c r="AY11" s="42">
        <v>1657302378</v>
      </c>
      <c r="AZ11" s="42">
        <v>1833</v>
      </c>
      <c r="BA11" s="43">
        <v>1657302378</v>
      </c>
    </row>
    <row r="12" spans="1:58" x14ac:dyDescent="0.25">
      <c r="B12" s="64">
        <v>6315563</v>
      </c>
      <c r="C12" s="36">
        <v>1249032387</v>
      </c>
      <c r="E12" s="65">
        <v>3089347000</v>
      </c>
      <c r="F12" s="38">
        <v>1007993400</v>
      </c>
      <c r="H12" s="66">
        <v>750237800</v>
      </c>
      <c r="I12" s="40">
        <v>706594579</v>
      </c>
      <c r="K12" s="27">
        <v>99.406263999999993</v>
      </c>
      <c r="L12" s="27">
        <v>70.596070999999995</v>
      </c>
      <c r="M12" s="27">
        <v>72.968513000000002</v>
      </c>
      <c r="N12" s="61">
        <v>7369212</v>
      </c>
      <c r="O12" s="61">
        <v>28176</v>
      </c>
      <c r="P12" s="27">
        <v>70673</v>
      </c>
      <c r="Q12" s="27">
        <v>135</v>
      </c>
      <c r="R12" s="27">
        <v>1644412492</v>
      </c>
      <c r="S12" s="27">
        <v>35067</v>
      </c>
      <c r="T12" s="28">
        <v>1644412492</v>
      </c>
      <c r="V12" s="29">
        <v>99.329077999999996</v>
      </c>
      <c r="W12" s="29">
        <v>70.596070999999995</v>
      </c>
      <c r="X12" s="29">
        <v>72.962157000000005</v>
      </c>
      <c r="Y12" s="62">
        <v>7417644</v>
      </c>
      <c r="Z12" s="62">
        <v>17998</v>
      </c>
      <c r="AA12" s="29">
        <v>65217</v>
      </c>
      <c r="AB12" s="29">
        <v>124</v>
      </c>
      <c r="AC12" s="29">
        <v>1644502271</v>
      </c>
      <c r="AD12" s="29">
        <v>19341</v>
      </c>
      <c r="AE12" s="30">
        <v>1644502271</v>
      </c>
      <c r="AG12" s="31">
        <v>1.223096</v>
      </c>
      <c r="AH12" s="31">
        <v>99.998667999999995</v>
      </c>
      <c r="AI12" s="31">
        <v>91.864762999999996</v>
      </c>
      <c r="AJ12" s="41">
        <v>358643700000</v>
      </c>
      <c r="AK12" s="41">
        <v>22057</v>
      </c>
      <c r="AL12" s="31">
        <v>692236</v>
      </c>
      <c r="AM12" s="31">
        <v>163</v>
      </c>
      <c r="AN12" s="31">
        <v>1657261349</v>
      </c>
      <c r="AO12" s="31">
        <v>1259</v>
      </c>
      <c r="AP12" s="32">
        <v>1657261349</v>
      </c>
      <c r="AR12" s="42">
        <v>1.226065</v>
      </c>
      <c r="AS12" s="42">
        <v>99.999734000000004</v>
      </c>
      <c r="AT12" s="42">
        <v>91.865984999999995</v>
      </c>
      <c r="AU12" s="67">
        <v>133386200000</v>
      </c>
      <c r="AV12" s="67">
        <v>25989</v>
      </c>
      <c r="AW12" s="42">
        <v>688064</v>
      </c>
      <c r="AX12" s="42">
        <v>198</v>
      </c>
      <c r="AY12" s="42">
        <v>1657302446</v>
      </c>
      <c r="AZ12" s="42">
        <v>1916</v>
      </c>
      <c r="BA12" s="43">
        <v>1657302446</v>
      </c>
    </row>
    <row r="13" spans="1:58" x14ac:dyDescent="0.25">
      <c r="B13" s="64">
        <v>7196754</v>
      </c>
      <c r="C13" s="36">
        <v>1864734872</v>
      </c>
      <c r="E13" s="65">
        <v>425100500</v>
      </c>
      <c r="F13" s="38">
        <v>645302388</v>
      </c>
      <c r="H13" s="66">
        <v>2678685000</v>
      </c>
      <c r="I13" s="40">
        <v>179405528</v>
      </c>
      <c r="K13" s="27">
        <v>99.928752000000003</v>
      </c>
      <c r="L13" s="27">
        <v>0.234432</v>
      </c>
      <c r="M13" s="27">
        <v>8.443994</v>
      </c>
      <c r="N13" s="61">
        <v>26045660</v>
      </c>
      <c r="O13" s="61">
        <v>27854</v>
      </c>
      <c r="P13" s="27">
        <v>69245</v>
      </c>
      <c r="Q13" s="27">
        <v>138</v>
      </c>
      <c r="R13" s="27">
        <v>1644412555</v>
      </c>
      <c r="S13" s="27">
        <v>50924</v>
      </c>
      <c r="T13" s="28">
        <v>1644412555</v>
      </c>
      <c r="V13" s="29">
        <v>99.928752000000003</v>
      </c>
      <c r="W13" s="29">
        <v>0.234432</v>
      </c>
      <c r="X13" s="29">
        <v>8.443994</v>
      </c>
      <c r="Y13" s="62">
        <v>31186700</v>
      </c>
      <c r="Z13" s="62">
        <v>1647</v>
      </c>
      <c r="AA13" s="29">
        <v>65795</v>
      </c>
      <c r="AB13" s="29">
        <v>106</v>
      </c>
      <c r="AC13" s="29">
        <v>1644502961</v>
      </c>
      <c r="AD13" s="29">
        <v>97346</v>
      </c>
      <c r="AE13" s="30">
        <v>1644502961</v>
      </c>
      <c r="AG13" s="31">
        <v>1.2884070000000001</v>
      </c>
      <c r="AH13" s="31">
        <v>100</v>
      </c>
      <c r="AI13" s="31">
        <v>91.871364</v>
      </c>
      <c r="AJ13" s="41">
        <v>295162500000</v>
      </c>
      <c r="AK13" s="31">
        <v>4986</v>
      </c>
      <c r="AL13" s="41">
        <v>708700</v>
      </c>
      <c r="AM13" s="41">
        <v>176</v>
      </c>
      <c r="AN13" s="31">
        <v>1657261598</v>
      </c>
      <c r="AO13" s="31">
        <v>1287</v>
      </c>
      <c r="AP13" s="31">
        <v>1657261598</v>
      </c>
      <c r="AR13" s="42">
        <v>1.1191930000000001</v>
      </c>
      <c r="AS13" s="42">
        <v>100</v>
      </c>
      <c r="AT13" s="42">
        <v>91.857428999999996</v>
      </c>
      <c r="AU13" s="67">
        <v>278178000000</v>
      </c>
      <c r="AV13" s="67">
        <v>28562</v>
      </c>
      <c r="AW13" s="42">
        <v>728664</v>
      </c>
      <c r="AX13" s="42">
        <v>206</v>
      </c>
      <c r="AY13" s="42">
        <v>1657302486</v>
      </c>
      <c r="AZ13" s="42">
        <v>1806</v>
      </c>
      <c r="BA13" s="43">
        <v>1657302486</v>
      </c>
    </row>
    <row r="14" spans="1:58" x14ac:dyDescent="0.25">
      <c r="B14" s="64">
        <v>6531421</v>
      </c>
      <c r="C14" s="36">
        <v>301378151</v>
      </c>
      <c r="E14" s="65">
        <v>1887653000</v>
      </c>
      <c r="F14" s="38">
        <v>1033643090</v>
      </c>
      <c r="H14" s="66">
        <v>5265689000</v>
      </c>
      <c r="I14" s="40">
        <v>1355535655</v>
      </c>
      <c r="K14" s="27">
        <v>99.047054000000003</v>
      </c>
      <c r="L14" s="27">
        <v>70.549451000000005</v>
      </c>
      <c r="M14" s="27">
        <v>72.896152000000001</v>
      </c>
      <c r="N14" s="61">
        <v>7219792</v>
      </c>
      <c r="O14" s="61">
        <v>17517</v>
      </c>
      <c r="P14" s="27">
        <v>63540</v>
      </c>
      <c r="Q14" s="27">
        <v>133</v>
      </c>
      <c r="R14" s="27">
        <v>1644412588</v>
      </c>
      <c r="S14" s="27">
        <v>27476</v>
      </c>
      <c r="T14" s="28">
        <v>1644412588</v>
      </c>
      <c r="V14" s="29">
        <v>99.703131999999997</v>
      </c>
      <c r="W14" s="29">
        <v>37.535798</v>
      </c>
      <c r="X14" s="29">
        <v>42.655112000000003</v>
      </c>
      <c r="Y14" s="62">
        <v>14848230</v>
      </c>
      <c r="Z14" s="62">
        <v>31540</v>
      </c>
      <c r="AA14" s="29">
        <v>68434</v>
      </c>
      <c r="AB14" s="29">
        <v>110</v>
      </c>
      <c r="AC14" s="29">
        <v>1644503344</v>
      </c>
      <c r="AD14" s="29">
        <v>66986</v>
      </c>
      <c r="AE14" s="30">
        <v>1644503344</v>
      </c>
      <c r="AG14" s="31">
        <v>1.1904410000000001</v>
      </c>
      <c r="AH14" s="31">
        <v>99.999734000000004</v>
      </c>
      <c r="AI14" s="31">
        <v>91.863051999999996</v>
      </c>
      <c r="AJ14" s="41">
        <v>132530300000</v>
      </c>
      <c r="AK14" s="31">
        <v>22425</v>
      </c>
      <c r="AL14" s="41">
        <v>700588</v>
      </c>
      <c r="AM14" s="41">
        <v>180</v>
      </c>
      <c r="AN14" s="31">
        <v>1657261644</v>
      </c>
      <c r="AO14" s="31">
        <v>1278</v>
      </c>
      <c r="AP14" s="31">
        <v>1657261644</v>
      </c>
      <c r="AR14" s="42">
        <v>1.1191930000000001</v>
      </c>
      <c r="AS14" s="42">
        <v>99.999734000000004</v>
      </c>
      <c r="AT14" s="42">
        <v>91.857185000000001</v>
      </c>
      <c r="AU14" s="67">
        <v>219065500000</v>
      </c>
      <c r="AV14" s="67">
        <v>31703</v>
      </c>
      <c r="AW14" s="42">
        <v>731656</v>
      </c>
      <c r="AX14" s="42">
        <v>207</v>
      </c>
      <c r="AY14" s="42">
        <v>1657302497</v>
      </c>
      <c r="AZ14" s="42">
        <v>1873</v>
      </c>
      <c r="BA14" s="43">
        <v>1657302497</v>
      </c>
    </row>
    <row r="15" spans="1:58" x14ac:dyDescent="0.25">
      <c r="B15" s="64">
        <v>5874338</v>
      </c>
      <c r="C15" s="36">
        <v>1233098720</v>
      </c>
      <c r="E15" s="65">
        <v>386967100</v>
      </c>
      <c r="F15" s="38">
        <v>1069692928</v>
      </c>
      <c r="H15" s="66">
        <v>2712037000</v>
      </c>
      <c r="I15" s="40">
        <v>427202616</v>
      </c>
      <c r="K15" s="27">
        <v>99.703131999999997</v>
      </c>
      <c r="L15" s="27">
        <v>35.457875000000001</v>
      </c>
      <c r="M15" s="27">
        <v>40.748300999999998</v>
      </c>
      <c r="N15" s="61">
        <v>15562590</v>
      </c>
      <c r="O15" s="61">
        <v>17409</v>
      </c>
      <c r="P15" s="27">
        <v>69605</v>
      </c>
      <c r="Q15" s="27">
        <v>100</v>
      </c>
      <c r="R15" s="27">
        <v>1644412798</v>
      </c>
      <c r="S15" s="27">
        <v>100818</v>
      </c>
      <c r="T15" s="28">
        <v>1644412798</v>
      </c>
      <c r="V15" s="29">
        <v>99.703131999999997</v>
      </c>
      <c r="W15" s="29">
        <v>37.535798</v>
      </c>
      <c r="X15" s="29">
        <v>42.655112000000003</v>
      </c>
      <c r="Y15" s="62">
        <v>16410290</v>
      </c>
      <c r="Z15" s="62">
        <v>10431</v>
      </c>
      <c r="AA15" s="29">
        <v>64242</v>
      </c>
      <c r="AB15" s="29">
        <v>129</v>
      </c>
      <c r="AC15" s="29">
        <v>1644503569</v>
      </c>
      <c r="AD15" s="29">
        <v>39635</v>
      </c>
      <c r="AE15" s="30">
        <v>1644503569</v>
      </c>
      <c r="AG15" s="31">
        <v>1.1726289999999999</v>
      </c>
      <c r="AH15" s="31">
        <v>100</v>
      </c>
      <c r="AI15" s="31">
        <v>91.861829999999998</v>
      </c>
      <c r="AJ15" s="41">
        <v>215412300000</v>
      </c>
      <c r="AK15" s="41">
        <v>20296</v>
      </c>
      <c r="AL15" s="31">
        <v>716080</v>
      </c>
      <c r="AM15" s="31">
        <v>182</v>
      </c>
      <c r="AN15" s="31">
        <v>1657261665</v>
      </c>
      <c r="AO15" s="31">
        <v>1338</v>
      </c>
      <c r="AP15" s="32">
        <v>1657261665</v>
      </c>
      <c r="AR15" s="42">
        <v>1.1577850000000001</v>
      </c>
      <c r="AS15" s="42">
        <v>100</v>
      </c>
      <c r="AT15" s="42">
        <v>91.860607000000002</v>
      </c>
      <c r="AU15" s="67">
        <v>319000500000</v>
      </c>
      <c r="AV15" s="67">
        <v>5470</v>
      </c>
      <c r="AW15" s="42">
        <v>701316</v>
      </c>
      <c r="AX15" s="42">
        <v>201</v>
      </c>
      <c r="AY15" s="42">
        <v>1657302509</v>
      </c>
      <c r="AZ15" s="42">
        <v>1859</v>
      </c>
      <c r="BA15" s="43">
        <v>1657302509</v>
      </c>
    </row>
    <row r="16" spans="1:58" x14ac:dyDescent="0.25">
      <c r="B16" s="64">
        <v>7751817</v>
      </c>
      <c r="C16" s="36">
        <v>572109546</v>
      </c>
      <c r="E16" s="65">
        <v>1692296000</v>
      </c>
      <c r="F16" s="38">
        <v>705479947</v>
      </c>
      <c r="H16" s="66">
        <v>685305900</v>
      </c>
      <c r="I16" s="40">
        <v>204027384</v>
      </c>
      <c r="K16" s="27">
        <v>99.406263999999993</v>
      </c>
      <c r="L16" s="27">
        <v>70.596070999999995</v>
      </c>
      <c r="M16" s="27">
        <v>72.968513000000002</v>
      </c>
      <c r="N16" s="61">
        <v>7777967</v>
      </c>
      <c r="O16" s="61">
        <v>21322</v>
      </c>
      <c r="P16" s="27">
        <v>61429</v>
      </c>
      <c r="Q16" s="27">
        <v>141</v>
      </c>
      <c r="R16" s="27">
        <v>1644412828</v>
      </c>
      <c r="S16" s="27">
        <v>21668</v>
      </c>
      <c r="T16" s="28">
        <v>1644412828</v>
      </c>
      <c r="V16" s="29">
        <v>99.928752000000003</v>
      </c>
      <c r="W16" s="29">
        <v>0.234432</v>
      </c>
      <c r="X16" s="29">
        <v>8.443994</v>
      </c>
      <c r="Y16" s="62">
        <v>28633740</v>
      </c>
      <c r="Z16" s="62">
        <v>26117</v>
      </c>
      <c r="AA16" s="29">
        <v>70197</v>
      </c>
      <c r="AB16" s="29">
        <v>174</v>
      </c>
      <c r="AC16" s="29">
        <v>1644503823</v>
      </c>
      <c r="AD16" s="29">
        <v>83238</v>
      </c>
      <c r="AE16" s="30">
        <v>1644503823</v>
      </c>
      <c r="AG16" s="31">
        <v>1.1726289999999999</v>
      </c>
      <c r="AH16" s="31">
        <v>100</v>
      </c>
      <c r="AI16" s="31">
        <v>91.861829999999998</v>
      </c>
      <c r="AJ16" s="41">
        <v>395636200000</v>
      </c>
      <c r="AK16" s="41">
        <v>11357</v>
      </c>
      <c r="AL16" s="31">
        <v>687048</v>
      </c>
      <c r="AM16" s="31">
        <v>175</v>
      </c>
      <c r="AN16" s="31">
        <v>1657261673</v>
      </c>
      <c r="AO16" s="31">
        <v>1281</v>
      </c>
      <c r="AP16" s="32">
        <v>1657261673</v>
      </c>
      <c r="AR16" s="42">
        <v>1.2141900000000001</v>
      </c>
      <c r="AS16" s="42">
        <v>99.999466999999996</v>
      </c>
      <c r="AT16" s="42">
        <v>91.864762999999996</v>
      </c>
      <c r="AU16" s="67">
        <v>181978000000</v>
      </c>
      <c r="AV16" s="67">
        <v>4958</v>
      </c>
      <c r="AW16" s="42">
        <v>683580</v>
      </c>
      <c r="AX16" s="42">
        <v>198</v>
      </c>
      <c r="AY16" s="42">
        <v>1657302526</v>
      </c>
      <c r="AZ16" s="42">
        <v>1928</v>
      </c>
      <c r="BA16" s="43">
        <v>1657302526</v>
      </c>
    </row>
    <row r="17" spans="2:53" x14ac:dyDescent="0.25">
      <c r="B17" s="64">
        <v>8906450</v>
      </c>
      <c r="C17" s="36">
        <v>379695252</v>
      </c>
      <c r="E17" s="65">
        <v>1153639000</v>
      </c>
      <c r="F17" s="38">
        <v>1189557314</v>
      </c>
      <c r="H17" s="66">
        <v>3161554000</v>
      </c>
      <c r="I17" s="40">
        <v>778736623</v>
      </c>
      <c r="K17" s="27">
        <v>99.703131999999997</v>
      </c>
      <c r="L17" s="27">
        <v>37.535798</v>
      </c>
      <c r="M17" s="27">
        <v>42.655112000000003</v>
      </c>
      <c r="N17" s="61">
        <v>14126740</v>
      </c>
      <c r="O17" s="61">
        <v>22423</v>
      </c>
      <c r="P17" s="27">
        <v>64203</v>
      </c>
      <c r="Q17" s="27">
        <v>155</v>
      </c>
      <c r="R17" s="27">
        <v>1644412866</v>
      </c>
      <c r="S17" s="27">
        <v>44025</v>
      </c>
      <c r="T17" s="28">
        <v>1644412866</v>
      </c>
      <c r="V17" s="29">
        <v>99.536885999999996</v>
      </c>
      <c r="W17" s="29">
        <v>52.323675999999999</v>
      </c>
      <c r="X17" s="29">
        <v>56.211557999999997</v>
      </c>
      <c r="Y17" s="62">
        <v>55336970</v>
      </c>
      <c r="Z17" s="62">
        <v>28835</v>
      </c>
      <c r="AA17" s="29">
        <v>66499</v>
      </c>
      <c r="AB17" s="29">
        <v>180</v>
      </c>
      <c r="AC17" s="29">
        <v>1644504327</v>
      </c>
      <c r="AD17" s="29">
        <v>23210</v>
      </c>
      <c r="AE17" s="30">
        <v>1644504327</v>
      </c>
      <c r="AG17" s="31">
        <v>1.0806</v>
      </c>
      <c r="AH17" s="31">
        <v>99.999734000000004</v>
      </c>
      <c r="AI17" s="31">
        <v>91.854006999999996</v>
      </c>
      <c r="AJ17" s="41">
        <v>216178500000</v>
      </c>
      <c r="AK17" s="41">
        <v>21024</v>
      </c>
      <c r="AL17" s="31">
        <v>726636</v>
      </c>
      <c r="AM17" s="31">
        <v>183</v>
      </c>
      <c r="AN17" s="31">
        <v>1657261713</v>
      </c>
      <c r="AO17" s="31">
        <v>1257</v>
      </c>
      <c r="AP17" s="32">
        <v>1657261713</v>
      </c>
      <c r="AR17" s="42">
        <v>1.1726289999999999</v>
      </c>
      <c r="AS17" s="42">
        <v>99.999200999999999</v>
      </c>
      <c r="AT17" s="42">
        <v>91.861096000000003</v>
      </c>
      <c r="AU17" s="67">
        <v>236860200000</v>
      </c>
      <c r="AV17" s="67">
        <v>15831</v>
      </c>
      <c r="AW17" s="42">
        <v>709908</v>
      </c>
      <c r="AX17" s="42">
        <v>193</v>
      </c>
      <c r="AY17" s="42">
        <v>1657302588</v>
      </c>
      <c r="AZ17" s="42">
        <v>1825</v>
      </c>
      <c r="BA17" s="43">
        <v>1657302588</v>
      </c>
    </row>
    <row r="18" spans="2:53" x14ac:dyDescent="0.25">
      <c r="B18" s="64">
        <v>7391360</v>
      </c>
      <c r="C18" s="36">
        <v>1370342014</v>
      </c>
      <c r="E18" s="65">
        <v>35631910</v>
      </c>
      <c r="F18" s="38">
        <v>767507540</v>
      </c>
      <c r="H18" s="66">
        <v>1448842000</v>
      </c>
      <c r="I18" s="40">
        <v>680695830</v>
      </c>
      <c r="K18" s="27">
        <v>100</v>
      </c>
      <c r="L18" s="27">
        <v>0</v>
      </c>
      <c r="M18" s="27">
        <v>8.2347330000000003</v>
      </c>
      <c r="N18" s="61">
        <v>26223140</v>
      </c>
      <c r="O18" s="61">
        <v>964</v>
      </c>
      <c r="P18" s="27">
        <v>70248</v>
      </c>
      <c r="Q18" s="27">
        <v>128</v>
      </c>
      <c r="R18" s="27">
        <v>1644412901</v>
      </c>
      <c r="S18" s="27">
        <v>114586</v>
      </c>
      <c r="T18" s="28">
        <v>1644412901</v>
      </c>
      <c r="V18" s="29">
        <v>99.596259000000003</v>
      </c>
      <c r="W18" s="29">
        <v>51.601731999999998</v>
      </c>
      <c r="X18" s="29">
        <v>55.553953</v>
      </c>
      <c r="Y18" s="62">
        <v>13580990</v>
      </c>
      <c r="Z18" s="62">
        <v>32713</v>
      </c>
      <c r="AA18" s="29">
        <v>67808</v>
      </c>
      <c r="AB18" s="29">
        <v>189</v>
      </c>
      <c r="AC18" s="29">
        <v>1644504332</v>
      </c>
      <c r="AD18" s="29">
        <v>32469</v>
      </c>
      <c r="AE18" s="30">
        <v>1644504332</v>
      </c>
      <c r="AG18" s="31">
        <v>1.0598190000000001</v>
      </c>
      <c r="AH18" s="31">
        <v>99.999734000000004</v>
      </c>
      <c r="AI18" s="31">
        <v>91.852295999999996</v>
      </c>
      <c r="AJ18" s="41">
        <v>99143960000</v>
      </c>
      <c r="AK18" s="41">
        <v>26058</v>
      </c>
      <c r="AL18" s="31">
        <v>696724</v>
      </c>
      <c r="AM18" s="31">
        <v>173</v>
      </c>
      <c r="AN18" s="31">
        <v>1657261740</v>
      </c>
      <c r="AO18" s="31">
        <v>1275</v>
      </c>
      <c r="AP18" s="32">
        <v>1657261740</v>
      </c>
      <c r="AR18" s="42">
        <v>1.10138</v>
      </c>
      <c r="AS18" s="42">
        <v>99.999734000000004</v>
      </c>
      <c r="AT18" s="42">
        <v>91.855717999999996</v>
      </c>
      <c r="AU18" s="67">
        <v>225831300000</v>
      </c>
      <c r="AV18" s="67">
        <v>29647</v>
      </c>
      <c r="AW18" s="42">
        <v>710140</v>
      </c>
      <c r="AX18" s="42">
        <v>200</v>
      </c>
      <c r="AY18" s="42">
        <v>1657302650</v>
      </c>
      <c r="AZ18" s="42">
        <v>1928</v>
      </c>
      <c r="BA18" s="43">
        <v>1657302650</v>
      </c>
    </row>
    <row r="19" spans="2:53" x14ac:dyDescent="0.25">
      <c r="B19" s="64">
        <v>7354780</v>
      </c>
      <c r="C19" s="36">
        <v>1044594472</v>
      </c>
      <c r="E19" s="65">
        <v>68273080</v>
      </c>
      <c r="F19" s="38">
        <v>657746361</v>
      </c>
      <c r="H19" s="66">
        <v>2894441000</v>
      </c>
      <c r="I19" s="40">
        <v>1580749830</v>
      </c>
      <c r="K19" s="27">
        <v>99.869377999999998</v>
      </c>
      <c r="L19" s="27">
        <v>0.229104</v>
      </c>
      <c r="M19" s="27">
        <v>8.434215</v>
      </c>
      <c r="N19" s="61">
        <v>25559590</v>
      </c>
      <c r="O19" s="61">
        <v>1960</v>
      </c>
      <c r="P19" s="27">
        <v>70594</v>
      </c>
      <c r="Q19" s="27">
        <v>139</v>
      </c>
      <c r="R19" s="27">
        <v>1644413091</v>
      </c>
      <c r="S19" s="27">
        <v>113287</v>
      </c>
      <c r="T19" s="28">
        <v>1644413091</v>
      </c>
      <c r="V19" s="29">
        <v>99.406263999999993</v>
      </c>
      <c r="W19" s="29">
        <v>70.596070999999995</v>
      </c>
      <c r="X19" s="29">
        <v>72.968513000000002</v>
      </c>
      <c r="Y19" s="62">
        <v>7643758</v>
      </c>
      <c r="Z19" s="62">
        <v>196</v>
      </c>
      <c r="AA19" s="29">
        <v>70580</v>
      </c>
      <c r="AB19" s="29">
        <v>159</v>
      </c>
      <c r="AC19" s="29">
        <v>1644504411</v>
      </c>
      <c r="AD19" s="29">
        <v>25847</v>
      </c>
      <c r="AE19" s="30">
        <v>1644504411</v>
      </c>
      <c r="AG19" s="31">
        <v>1.134036</v>
      </c>
      <c r="AH19" s="31">
        <v>100</v>
      </c>
      <c r="AI19" s="31">
        <v>91.858652000000006</v>
      </c>
      <c r="AJ19" s="41">
        <v>186511300000</v>
      </c>
      <c r="AK19" s="31">
        <v>19998</v>
      </c>
      <c r="AL19" s="41">
        <v>690060</v>
      </c>
      <c r="AM19" s="41">
        <v>178</v>
      </c>
      <c r="AN19" s="31">
        <v>1657261748</v>
      </c>
      <c r="AO19" s="31">
        <v>1294</v>
      </c>
      <c r="AP19" s="31">
        <v>1657261748</v>
      </c>
      <c r="AR19" s="42">
        <v>1.12513</v>
      </c>
      <c r="AS19" s="42">
        <v>100</v>
      </c>
      <c r="AT19" s="42">
        <v>91.857917999999998</v>
      </c>
      <c r="AU19" s="67">
        <v>246022200000</v>
      </c>
      <c r="AV19" s="67">
        <v>31225</v>
      </c>
      <c r="AW19" s="42">
        <v>714316</v>
      </c>
      <c r="AX19" s="42">
        <v>204</v>
      </c>
      <c r="AY19" s="42">
        <v>1657302728</v>
      </c>
      <c r="AZ19" s="42">
        <v>1888</v>
      </c>
      <c r="BA19" s="43">
        <v>1657302728</v>
      </c>
    </row>
    <row r="20" spans="2:53" x14ac:dyDescent="0.25">
      <c r="B20" s="64">
        <v>8086634</v>
      </c>
      <c r="C20" s="36">
        <v>1084064461</v>
      </c>
      <c r="E20" s="65">
        <v>1467243000</v>
      </c>
      <c r="F20" s="38">
        <v>1894841650</v>
      </c>
      <c r="H20" s="66">
        <v>2154027000</v>
      </c>
      <c r="I20" s="40">
        <v>469807336</v>
      </c>
      <c r="K20" s="27">
        <v>99.703131999999997</v>
      </c>
      <c r="L20" s="27">
        <v>52.241092000000002</v>
      </c>
      <c r="M20" s="27">
        <v>56.149464999999999</v>
      </c>
      <c r="N20" s="61">
        <v>19062440</v>
      </c>
      <c r="O20" s="61">
        <v>16094</v>
      </c>
      <c r="P20" s="27">
        <v>67332</v>
      </c>
      <c r="Q20" s="27">
        <v>124</v>
      </c>
      <c r="R20" s="27">
        <v>1644413112</v>
      </c>
      <c r="S20" s="27">
        <v>45596</v>
      </c>
      <c r="T20" s="28">
        <v>1644413112</v>
      </c>
      <c r="V20" s="29">
        <v>99.703131999999997</v>
      </c>
      <c r="W20" s="29">
        <v>37.535798</v>
      </c>
      <c r="X20" s="29">
        <v>42.655112000000003</v>
      </c>
      <c r="Y20" s="62">
        <v>14388230</v>
      </c>
      <c r="Z20" s="62">
        <v>7785</v>
      </c>
      <c r="AA20" s="29">
        <v>66886</v>
      </c>
      <c r="AB20" s="29">
        <v>142</v>
      </c>
      <c r="AC20" s="29">
        <v>1644505155</v>
      </c>
      <c r="AD20" s="29">
        <v>39479</v>
      </c>
      <c r="AE20" s="30">
        <v>1644505155</v>
      </c>
      <c r="AG20" s="31">
        <v>1.3180940000000001</v>
      </c>
      <c r="AH20" s="31">
        <v>100</v>
      </c>
      <c r="AI20" s="31">
        <v>91.873807999999997</v>
      </c>
      <c r="AJ20" s="41">
        <v>336890000000</v>
      </c>
      <c r="AK20" s="41">
        <v>18641</v>
      </c>
      <c r="AL20" s="31">
        <v>700084</v>
      </c>
      <c r="AM20" s="31">
        <v>195</v>
      </c>
      <c r="AN20" s="31">
        <v>1657261759</v>
      </c>
      <c r="AO20" s="31">
        <v>1248</v>
      </c>
      <c r="AP20" s="32">
        <v>1657261759</v>
      </c>
      <c r="AR20" s="42">
        <v>1.1399729999999999</v>
      </c>
      <c r="AS20" s="42">
        <v>99.998401999999999</v>
      </c>
      <c r="AT20" s="42">
        <v>91.857674000000003</v>
      </c>
      <c r="AU20" s="67">
        <v>198824800000</v>
      </c>
      <c r="AV20" s="67">
        <v>27783</v>
      </c>
      <c r="AW20" s="42">
        <v>698392</v>
      </c>
      <c r="AX20" s="42">
        <v>193</v>
      </c>
      <c r="AY20" s="42">
        <v>1657302777</v>
      </c>
      <c r="AZ20" s="42">
        <v>1896</v>
      </c>
      <c r="BA20" s="43">
        <v>1657302777</v>
      </c>
    </row>
    <row r="21" spans="2:53" x14ac:dyDescent="0.25">
      <c r="B21" s="64">
        <v>6881549</v>
      </c>
      <c r="C21" s="36">
        <v>758316919</v>
      </c>
      <c r="E21" s="65">
        <v>6511205000</v>
      </c>
      <c r="F21" s="38">
        <v>1926474837</v>
      </c>
      <c r="H21" s="66">
        <v>5081437000</v>
      </c>
      <c r="I21" s="40">
        <v>1214240671</v>
      </c>
      <c r="K21" s="27">
        <v>99.703131999999997</v>
      </c>
      <c r="L21" s="27">
        <v>26.813186999999999</v>
      </c>
      <c r="M21" s="27">
        <v>32.815479000000003</v>
      </c>
      <c r="N21" s="61">
        <v>17170400</v>
      </c>
      <c r="O21" s="61">
        <v>14620</v>
      </c>
      <c r="P21" s="27">
        <v>65070</v>
      </c>
      <c r="Q21" s="27">
        <v>142</v>
      </c>
      <c r="R21" s="27">
        <v>1644413173</v>
      </c>
      <c r="S21" s="27">
        <v>55080</v>
      </c>
      <c r="T21" s="28">
        <v>1644413173</v>
      </c>
      <c r="V21" s="29">
        <v>99.364701999999994</v>
      </c>
      <c r="W21" s="29">
        <v>58.949050999999997</v>
      </c>
      <c r="X21" s="29">
        <v>62.277172</v>
      </c>
      <c r="Y21" s="62">
        <v>11991620</v>
      </c>
      <c r="Z21" s="62">
        <v>18150</v>
      </c>
      <c r="AA21" s="29">
        <v>69127</v>
      </c>
      <c r="AB21" s="29">
        <v>137</v>
      </c>
      <c r="AC21" s="29">
        <v>1644505164</v>
      </c>
      <c r="AD21" s="29">
        <v>20247</v>
      </c>
      <c r="AE21" s="30">
        <v>1644505164</v>
      </c>
      <c r="AG21" s="31">
        <v>1.3180940000000001</v>
      </c>
      <c r="AH21" s="31">
        <v>100</v>
      </c>
      <c r="AI21" s="31">
        <v>91.873807999999997</v>
      </c>
      <c r="AJ21" s="41">
        <v>154726900000</v>
      </c>
      <c r="AK21" s="31">
        <v>5186</v>
      </c>
      <c r="AL21" s="41">
        <v>688592</v>
      </c>
      <c r="AM21" s="41">
        <v>181</v>
      </c>
      <c r="AN21" s="31">
        <v>1657261777</v>
      </c>
      <c r="AO21" s="31">
        <v>1292</v>
      </c>
      <c r="AP21" s="31">
        <v>1657261777</v>
      </c>
      <c r="AR21" s="42">
        <v>1.4041859999999999</v>
      </c>
      <c r="AS21" s="42">
        <v>100</v>
      </c>
      <c r="AT21" s="42">
        <v>91.880898000000002</v>
      </c>
      <c r="AU21" s="67">
        <v>245118800000</v>
      </c>
      <c r="AV21" s="67">
        <v>17375</v>
      </c>
      <c r="AW21" s="42">
        <v>682188</v>
      </c>
      <c r="AX21" s="42">
        <v>191</v>
      </c>
      <c r="AY21" s="42">
        <v>1657302823</v>
      </c>
      <c r="AZ21" s="42">
        <v>1946</v>
      </c>
      <c r="BA21" s="43">
        <v>1657302823</v>
      </c>
    </row>
    <row r="22" spans="2:53" x14ac:dyDescent="0.25">
      <c r="B22" s="64">
        <v>7698971</v>
      </c>
      <c r="C22" s="36">
        <v>1863463602</v>
      </c>
      <c r="E22" s="65">
        <v>615725200</v>
      </c>
      <c r="F22" s="38">
        <v>1048301063</v>
      </c>
      <c r="H22" s="66">
        <v>2046246000</v>
      </c>
      <c r="I22" s="40">
        <v>35665572</v>
      </c>
      <c r="K22" s="27">
        <v>99.703131999999997</v>
      </c>
      <c r="L22" s="27">
        <v>52.241092000000002</v>
      </c>
      <c r="M22" s="27">
        <v>56.149464999999999</v>
      </c>
      <c r="N22" s="61">
        <v>14088880</v>
      </c>
      <c r="O22" s="61">
        <v>30905</v>
      </c>
      <c r="P22" s="27">
        <v>64884</v>
      </c>
      <c r="Q22" s="27">
        <v>138</v>
      </c>
      <c r="R22" s="27">
        <v>1644413200</v>
      </c>
      <c r="S22" s="27">
        <v>31737</v>
      </c>
      <c r="T22" s="28">
        <v>1644413200</v>
      </c>
      <c r="V22" s="29">
        <v>99.245954999999995</v>
      </c>
      <c r="W22" s="29">
        <v>70.31635</v>
      </c>
      <c r="X22" s="29">
        <v>72.698626000000004</v>
      </c>
      <c r="Y22" s="62">
        <v>7521666</v>
      </c>
      <c r="Z22" s="62">
        <v>28852</v>
      </c>
      <c r="AA22" s="29">
        <v>63735</v>
      </c>
      <c r="AB22" s="29">
        <v>158</v>
      </c>
      <c r="AC22" s="29">
        <v>1644505614</v>
      </c>
      <c r="AD22" s="29">
        <v>16387</v>
      </c>
      <c r="AE22" s="30">
        <v>1644505614</v>
      </c>
      <c r="AG22" s="31">
        <v>0.96779000000000004</v>
      </c>
      <c r="AH22" s="31">
        <v>100</v>
      </c>
      <c r="AI22" s="31">
        <v>91.844961999999995</v>
      </c>
      <c r="AJ22" s="41">
        <v>286296500000</v>
      </c>
      <c r="AK22" s="41">
        <v>24112</v>
      </c>
      <c r="AL22" s="31">
        <v>722444</v>
      </c>
      <c r="AM22" s="31">
        <v>184</v>
      </c>
      <c r="AN22" s="31">
        <v>1657261785</v>
      </c>
      <c r="AO22" s="31">
        <v>1254</v>
      </c>
      <c r="AP22" s="32">
        <v>1657261785</v>
      </c>
      <c r="AR22" s="42">
        <v>1.285439</v>
      </c>
      <c r="AS22" s="42">
        <v>99.999734000000004</v>
      </c>
      <c r="AT22" s="42">
        <v>91.870874999999998</v>
      </c>
      <c r="AU22" s="67">
        <v>530807600000</v>
      </c>
      <c r="AV22" s="67">
        <v>14788</v>
      </c>
      <c r="AW22" s="42">
        <v>683308</v>
      </c>
      <c r="AX22" s="42">
        <v>191</v>
      </c>
      <c r="AY22" s="42">
        <v>1657302866</v>
      </c>
      <c r="AZ22" s="42">
        <v>1909</v>
      </c>
      <c r="BA22" s="43">
        <v>1657302866</v>
      </c>
    </row>
    <row r="23" spans="2:53" x14ac:dyDescent="0.25">
      <c r="B23" s="64">
        <v>6734281</v>
      </c>
      <c r="C23" s="36">
        <v>497821280</v>
      </c>
      <c r="E23" s="65">
        <v>2963092000</v>
      </c>
      <c r="F23" s="38">
        <v>253083789</v>
      </c>
      <c r="H23" s="66">
        <v>3340824000</v>
      </c>
      <c r="I23" s="40">
        <v>900510025</v>
      </c>
      <c r="K23" s="27">
        <v>99.406263999999993</v>
      </c>
      <c r="L23" s="27">
        <v>55.584415999999997</v>
      </c>
      <c r="M23" s="27">
        <v>59.193027999999998</v>
      </c>
      <c r="N23" s="61">
        <v>8795728</v>
      </c>
      <c r="O23" s="61">
        <v>21804</v>
      </c>
      <c r="P23" s="27">
        <v>65527</v>
      </c>
      <c r="Q23" s="27">
        <v>155</v>
      </c>
      <c r="R23" s="27">
        <v>1644413305</v>
      </c>
      <c r="S23" s="27">
        <v>34728</v>
      </c>
      <c r="T23" s="28">
        <v>1644413305</v>
      </c>
      <c r="V23" s="29">
        <v>100</v>
      </c>
      <c r="W23" s="29">
        <v>0</v>
      </c>
      <c r="X23" s="29">
        <v>8.2347330000000003</v>
      </c>
      <c r="Y23" s="62">
        <v>31922810</v>
      </c>
      <c r="Z23" s="62">
        <v>2116</v>
      </c>
      <c r="AA23" s="29">
        <v>64397</v>
      </c>
      <c r="AB23" s="29">
        <v>109</v>
      </c>
      <c r="AC23" s="29">
        <v>1644505995</v>
      </c>
      <c r="AD23" s="29">
        <v>70201</v>
      </c>
      <c r="AE23" s="30">
        <v>1644505995</v>
      </c>
      <c r="AG23" s="31">
        <v>0.98263299999999998</v>
      </c>
      <c r="AH23" s="31">
        <v>100</v>
      </c>
      <c r="AI23" s="31">
        <v>91.846183999999994</v>
      </c>
      <c r="AJ23" s="41">
        <v>349479400000</v>
      </c>
      <c r="AK23" s="41">
        <v>22351</v>
      </c>
      <c r="AL23" s="31">
        <v>757948</v>
      </c>
      <c r="AM23" s="31">
        <v>174</v>
      </c>
      <c r="AN23" s="31">
        <v>1657261800</v>
      </c>
      <c r="AO23" s="31">
        <v>1224</v>
      </c>
      <c r="AP23" s="32">
        <v>1657261800</v>
      </c>
      <c r="AR23" s="42">
        <v>1.205284</v>
      </c>
      <c r="AS23" s="42">
        <v>100</v>
      </c>
      <c r="AT23" s="42">
        <v>91.864519000000001</v>
      </c>
      <c r="AU23" s="67">
        <v>166559300000</v>
      </c>
      <c r="AV23" s="67">
        <v>32108</v>
      </c>
      <c r="AW23" s="42">
        <v>690888</v>
      </c>
      <c r="AX23" s="42">
        <v>192</v>
      </c>
      <c r="AY23" s="42">
        <v>1657302874</v>
      </c>
      <c r="AZ23" s="42">
        <v>1982</v>
      </c>
      <c r="BA23" s="43">
        <v>1657302874</v>
      </c>
    </row>
    <row r="24" spans="2:53" x14ac:dyDescent="0.25">
      <c r="B24" s="64">
        <v>7725241</v>
      </c>
      <c r="C24" s="36">
        <v>513328662</v>
      </c>
      <c r="E24" s="65">
        <v>1171129000</v>
      </c>
      <c r="F24" s="38">
        <v>627221126</v>
      </c>
      <c r="H24" s="66">
        <v>758551900</v>
      </c>
      <c r="I24" s="40">
        <v>527990434</v>
      </c>
      <c r="K24" s="27">
        <v>99.854534999999998</v>
      </c>
      <c r="L24" s="27">
        <v>0.227772</v>
      </c>
      <c r="M24" s="27">
        <v>8.4317700000000002</v>
      </c>
      <c r="N24" s="61">
        <v>32873440</v>
      </c>
      <c r="O24" s="61">
        <v>22326</v>
      </c>
      <c r="P24" s="27">
        <v>66564</v>
      </c>
      <c r="Q24" s="27">
        <v>152</v>
      </c>
      <c r="R24" s="27">
        <v>1644413314</v>
      </c>
      <c r="S24" s="27">
        <v>73743</v>
      </c>
      <c r="T24" s="28">
        <v>1644413314</v>
      </c>
      <c r="V24" s="29">
        <v>99.703131999999997</v>
      </c>
      <c r="W24" s="29">
        <v>51.441890999999998</v>
      </c>
      <c r="X24" s="29">
        <v>55.416075999999997</v>
      </c>
      <c r="Y24" s="62">
        <v>14530670</v>
      </c>
      <c r="Z24" s="62">
        <v>24690</v>
      </c>
      <c r="AA24" s="29">
        <v>70236</v>
      </c>
      <c r="AB24" s="29">
        <v>133</v>
      </c>
      <c r="AC24" s="29">
        <v>1644507770</v>
      </c>
      <c r="AD24" s="29">
        <v>27335</v>
      </c>
      <c r="AE24" s="30">
        <v>1644507770</v>
      </c>
      <c r="AG24" s="31">
        <v>1.077631</v>
      </c>
      <c r="AH24" s="31">
        <v>100</v>
      </c>
      <c r="AI24" s="31">
        <v>91.854006999999996</v>
      </c>
      <c r="AJ24" s="41">
        <v>275982100000</v>
      </c>
      <c r="AK24" s="41">
        <v>3310</v>
      </c>
      <c r="AL24" s="31">
        <v>662564</v>
      </c>
      <c r="AM24" s="31">
        <v>154</v>
      </c>
      <c r="AN24" s="31">
        <v>1657261814</v>
      </c>
      <c r="AO24" s="31">
        <v>1225</v>
      </c>
      <c r="AP24" s="32">
        <v>1657261814</v>
      </c>
      <c r="AR24" s="42">
        <v>1.1934100000000001</v>
      </c>
      <c r="AS24" s="42">
        <v>100</v>
      </c>
      <c r="AT24" s="42">
        <v>91.863540999999998</v>
      </c>
      <c r="AU24" s="67">
        <v>193297600000</v>
      </c>
      <c r="AV24" s="67">
        <v>24454</v>
      </c>
      <c r="AW24" s="42">
        <v>734536</v>
      </c>
      <c r="AX24" s="42">
        <v>211</v>
      </c>
      <c r="AY24" s="42">
        <v>1657302904</v>
      </c>
      <c r="AZ24" s="42">
        <v>2057</v>
      </c>
      <c r="BA24" s="43">
        <v>1657302904</v>
      </c>
    </row>
    <row r="25" spans="2:53" x14ac:dyDescent="0.25">
      <c r="B25" s="64">
        <v>9627372</v>
      </c>
      <c r="C25" s="36">
        <v>1213164948</v>
      </c>
      <c r="E25" s="65">
        <v>1898836000</v>
      </c>
      <c r="F25" s="38">
        <v>1733302598</v>
      </c>
      <c r="H25" s="66">
        <v>997130800</v>
      </c>
      <c r="I25" s="40">
        <v>2146867116</v>
      </c>
      <c r="K25" s="27">
        <v>99.329077999999996</v>
      </c>
      <c r="L25" s="27">
        <v>70.596070999999995</v>
      </c>
      <c r="M25" s="27">
        <v>72.962157000000005</v>
      </c>
      <c r="N25" s="61">
        <v>7842983</v>
      </c>
      <c r="O25" s="61">
        <v>16596</v>
      </c>
      <c r="P25" s="27">
        <v>69186</v>
      </c>
      <c r="Q25" s="27">
        <v>152</v>
      </c>
      <c r="R25" s="27">
        <v>1644413319</v>
      </c>
      <c r="S25" s="27">
        <v>21748</v>
      </c>
      <c r="T25" s="28">
        <v>1644413319</v>
      </c>
      <c r="V25" s="29">
        <v>99.703131999999997</v>
      </c>
      <c r="W25" s="29">
        <v>37.535798</v>
      </c>
      <c r="X25" s="29">
        <v>42.655112000000003</v>
      </c>
      <c r="Y25" s="62">
        <v>12927110</v>
      </c>
      <c r="Z25" s="62">
        <v>25707</v>
      </c>
      <c r="AA25" s="29">
        <v>67944</v>
      </c>
      <c r="AB25" s="29">
        <v>125</v>
      </c>
      <c r="AC25" s="29">
        <v>1644507842</v>
      </c>
      <c r="AD25" s="29">
        <v>52881</v>
      </c>
      <c r="AE25" s="30">
        <v>1644507842</v>
      </c>
      <c r="AG25" s="31">
        <v>1.1696599999999999</v>
      </c>
      <c r="AH25" s="31">
        <v>100</v>
      </c>
      <c r="AI25" s="31">
        <v>91.861585000000005</v>
      </c>
      <c r="AJ25" s="41">
        <v>248615700000</v>
      </c>
      <c r="AK25" s="41">
        <v>21339</v>
      </c>
      <c r="AL25" s="31">
        <v>732396</v>
      </c>
      <c r="AM25" s="31">
        <v>169</v>
      </c>
      <c r="AN25" s="31">
        <v>1657261829</v>
      </c>
      <c r="AO25" s="31">
        <v>1258</v>
      </c>
      <c r="AP25" s="32">
        <v>1657261829</v>
      </c>
      <c r="AR25" s="42">
        <v>1.1607540000000001</v>
      </c>
      <c r="AS25" s="42">
        <v>99.999200999999999</v>
      </c>
      <c r="AT25" s="42">
        <v>91.860118</v>
      </c>
      <c r="AU25" s="67">
        <v>393279200000</v>
      </c>
      <c r="AV25" s="67">
        <v>16001</v>
      </c>
      <c r="AW25" s="42">
        <v>687480</v>
      </c>
      <c r="AX25" s="42">
        <v>196</v>
      </c>
      <c r="AY25" s="42">
        <v>1657302928</v>
      </c>
      <c r="AZ25" s="42">
        <v>1943</v>
      </c>
      <c r="BA25" s="43">
        <v>1657302928</v>
      </c>
    </row>
    <row r="26" spans="2:53" x14ac:dyDescent="0.25">
      <c r="B26" s="64">
        <v>7028823</v>
      </c>
      <c r="C26" s="36">
        <v>280989615</v>
      </c>
      <c r="E26" s="65">
        <v>2031262000</v>
      </c>
      <c r="F26" s="38">
        <v>759967699</v>
      </c>
      <c r="H26" s="66">
        <v>4082953000</v>
      </c>
      <c r="I26" s="40">
        <v>1370349179</v>
      </c>
      <c r="K26" s="27">
        <v>99.703131999999997</v>
      </c>
      <c r="L26" s="27">
        <v>52.241092000000002</v>
      </c>
      <c r="M26" s="27">
        <v>56.149464999999999</v>
      </c>
      <c r="N26" s="61">
        <v>13855000</v>
      </c>
      <c r="O26" s="61">
        <v>3150</v>
      </c>
      <c r="P26" s="27">
        <v>67442</v>
      </c>
      <c r="Q26" s="27">
        <v>117</v>
      </c>
      <c r="R26" s="27">
        <v>1644413390</v>
      </c>
      <c r="S26" s="27">
        <v>42284</v>
      </c>
      <c r="T26" s="28">
        <v>1644413390</v>
      </c>
      <c r="V26" s="29">
        <v>99.631883999999999</v>
      </c>
      <c r="W26" s="29">
        <v>37.716949999999997</v>
      </c>
      <c r="X26" s="29">
        <v>42.815479000000003</v>
      </c>
      <c r="Y26" s="62">
        <v>15755890</v>
      </c>
      <c r="Z26" s="62">
        <v>1200</v>
      </c>
      <c r="AA26" s="29">
        <v>76327</v>
      </c>
      <c r="AB26" s="29">
        <v>120</v>
      </c>
      <c r="AC26" s="29">
        <v>1644508050</v>
      </c>
      <c r="AD26" s="29">
        <v>72593</v>
      </c>
      <c r="AE26" s="30">
        <v>1644508050</v>
      </c>
      <c r="AG26" s="31">
        <v>1.074662</v>
      </c>
      <c r="AH26" s="31">
        <v>100</v>
      </c>
      <c r="AI26" s="31">
        <v>91.853762000000003</v>
      </c>
      <c r="AJ26" s="41">
        <v>222798000000</v>
      </c>
      <c r="AK26" s="41">
        <v>17915</v>
      </c>
      <c r="AL26" s="31">
        <v>705600</v>
      </c>
      <c r="AM26" s="31">
        <v>173</v>
      </c>
      <c r="AN26" s="31">
        <v>1657261837</v>
      </c>
      <c r="AO26" s="31">
        <v>1295</v>
      </c>
      <c r="AP26" s="32">
        <v>1657261837</v>
      </c>
      <c r="AR26" s="42">
        <v>1.2023159999999999</v>
      </c>
      <c r="AS26" s="42">
        <v>99.999734000000004</v>
      </c>
      <c r="AT26" s="42">
        <v>91.86403</v>
      </c>
      <c r="AU26" s="67">
        <v>183632300000</v>
      </c>
      <c r="AV26" s="67">
        <v>26346</v>
      </c>
      <c r="AW26" s="42">
        <v>692392</v>
      </c>
      <c r="AX26" s="42">
        <v>199</v>
      </c>
      <c r="AY26" s="42">
        <v>1657302993</v>
      </c>
      <c r="AZ26" s="42">
        <v>1989</v>
      </c>
      <c r="BA26" s="43">
        <v>1657302993</v>
      </c>
    </row>
    <row r="27" spans="2:53" x14ac:dyDescent="0.25">
      <c r="B27" s="64">
        <v>6341800</v>
      </c>
      <c r="C27" s="36">
        <v>561669864</v>
      </c>
      <c r="E27" s="65">
        <v>1918256000</v>
      </c>
      <c r="F27" s="38">
        <v>1652669360</v>
      </c>
      <c r="H27" s="66">
        <v>885646700</v>
      </c>
      <c r="I27" s="40">
        <v>536416509</v>
      </c>
      <c r="K27" s="27">
        <v>99.703131999999997</v>
      </c>
      <c r="L27" s="27">
        <v>52.241092000000002</v>
      </c>
      <c r="M27" s="27">
        <v>56.149464999999999</v>
      </c>
      <c r="N27" s="61">
        <v>16012110</v>
      </c>
      <c r="O27" s="61">
        <v>15396</v>
      </c>
      <c r="P27" s="27">
        <v>71035</v>
      </c>
      <c r="Q27" s="27">
        <v>135</v>
      </c>
      <c r="R27" s="27">
        <v>1644413519</v>
      </c>
      <c r="S27" s="27">
        <v>54067</v>
      </c>
      <c r="T27" s="28">
        <v>1644413519</v>
      </c>
      <c r="V27" s="29">
        <v>99.928752000000003</v>
      </c>
      <c r="W27" s="29">
        <v>0.234432</v>
      </c>
      <c r="X27" s="29">
        <v>8.443994</v>
      </c>
      <c r="Y27" s="62">
        <v>27859120</v>
      </c>
      <c r="Z27" s="62">
        <v>8316</v>
      </c>
      <c r="AA27" s="29">
        <v>71111</v>
      </c>
      <c r="AB27" s="29">
        <v>104</v>
      </c>
      <c r="AC27" s="29">
        <v>1644508278</v>
      </c>
      <c r="AD27" s="29">
        <v>46946</v>
      </c>
      <c r="AE27" s="30">
        <v>1644508278</v>
      </c>
      <c r="AG27" s="31">
        <v>1.137005</v>
      </c>
      <c r="AH27" s="31">
        <v>100</v>
      </c>
      <c r="AI27" s="31">
        <v>91.858896000000001</v>
      </c>
      <c r="AJ27" s="41">
        <v>203383400000</v>
      </c>
      <c r="AK27" s="41">
        <v>20679</v>
      </c>
      <c r="AL27" s="31">
        <v>711676</v>
      </c>
      <c r="AM27" s="31">
        <v>175</v>
      </c>
      <c r="AN27" s="31">
        <v>1657261854</v>
      </c>
      <c r="AO27" s="31">
        <v>1244</v>
      </c>
      <c r="AP27" s="32">
        <v>1657261854</v>
      </c>
      <c r="AR27" s="42">
        <v>1.2201280000000001</v>
      </c>
      <c r="AS27" s="42">
        <v>99.999734000000004</v>
      </c>
      <c r="AT27" s="42">
        <v>91.865497000000005</v>
      </c>
      <c r="AU27" s="67">
        <v>102729100000</v>
      </c>
      <c r="AV27" s="67">
        <v>22678</v>
      </c>
      <c r="AW27" s="42">
        <v>716760</v>
      </c>
      <c r="AX27" s="42">
        <v>205</v>
      </c>
      <c r="AY27" s="42">
        <v>1657303001</v>
      </c>
      <c r="AZ27" s="42">
        <v>1974</v>
      </c>
      <c r="BA27" s="43">
        <v>1657303001</v>
      </c>
    </row>
    <row r="28" spans="2:53" x14ac:dyDescent="0.25">
      <c r="B28" s="64">
        <v>8396258</v>
      </c>
      <c r="C28" s="36">
        <v>616440597</v>
      </c>
      <c r="E28" s="65">
        <v>531928400</v>
      </c>
      <c r="F28" s="38">
        <v>574761533</v>
      </c>
      <c r="H28" s="66">
        <v>942761400</v>
      </c>
      <c r="I28" s="40">
        <v>2127056550</v>
      </c>
      <c r="K28" s="27">
        <v>99.928752000000003</v>
      </c>
      <c r="L28" s="27">
        <v>0.234432</v>
      </c>
      <c r="M28" s="27">
        <v>8.443994</v>
      </c>
      <c r="N28" s="61">
        <v>25234650</v>
      </c>
      <c r="O28" s="61">
        <v>25419</v>
      </c>
      <c r="P28" s="27">
        <v>70954</v>
      </c>
      <c r="Q28" s="27">
        <v>224</v>
      </c>
      <c r="R28" s="27">
        <v>1644413528</v>
      </c>
      <c r="S28" s="27">
        <v>106270</v>
      </c>
      <c r="T28" s="28">
        <v>1644413528</v>
      </c>
      <c r="V28" s="29">
        <v>99.928752000000003</v>
      </c>
      <c r="W28" s="29">
        <v>0.234432</v>
      </c>
      <c r="X28" s="29">
        <v>8.443994</v>
      </c>
      <c r="Y28" s="62">
        <v>28597340</v>
      </c>
      <c r="Z28" s="62">
        <v>7127</v>
      </c>
      <c r="AA28" s="29">
        <v>75603</v>
      </c>
      <c r="AB28" s="29">
        <v>118</v>
      </c>
      <c r="AC28" s="29">
        <v>1644508665</v>
      </c>
      <c r="AD28" s="29">
        <v>105320</v>
      </c>
      <c r="AE28" s="30">
        <v>1644508665</v>
      </c>
      <c r="AG28" s="31">
        <v>1.2735639999999999</v>
      </c>
      <c r="AH28" s="31">
        <v>100</v>
      </c>
      <c r="AI28" s="31">
        <v>91.870141000000004</v>
      </c>
      <c r="AJ28" s="41">
        <v>341475300000</v>
      </c>
      <c r="AK28" s="41">
        <v>25148</v>
      </c>
      <c r="AL28" s="31">
        <v>694216</v>
      </c>
      <c r="AM28" s="31">
        <v>168</v>
      </c>
      <c r="AN28" s="31">
        <v>1657261875</v>
      </c>
      <c r="AO28" s="31">
        <v>1303</v>
      </c>
      <c r="AP28" s="32">
        <v>1657261875</v>
      </c>
      <c r="AR28" s="42">
        <v>1.2646580000000001</v>
      </c>
      <c r="AS28" s="42">
        <v>99.999200999999999</v>
      </c>
      <c r="AT28" s="42">
        <v>91.868674999999996</v>
      </c>
      <c r="AU28" s="67">
        <v>196531100000</v>
      </c>
      <c r="AV28" s="67">
        <v>18080</v>
      </c>
      <c r="AW28" s="42">
        <v>699192</v>
      </c>
      <c r="AX28" s="42">
        <v>204</v>
      </c>
      <c r="AY28" s="42">
        <v>1657303394</v>
      </c>
      <c r="AZ28" s="42">
        <v>2212</v>
      </c>
      <c r="BA28" s="43">
        <v>1657303394</v>
      </c>
    </row>
    <row r="29" spans="2:53" x14ac:dyDescent="0.25">
      <c r="B29" s="64">
        <v>9788923</v>
      </c>
      <c r="C29" s="36">
        <v>58808772</v>
      </c>
      <c r="E29" s="65">
        <v>3409528000</v>
      </c>
      <c r="F29" s="38">
        <v>624378359</v>
      </c>
      <c r="H29" s="66">
        <v>1166399000</v>
      </c>
      <c r="I29" s="40">
        <v>198587243</v>
      </c>
      <c r="K29" s="27">
        <v>99.928752000000003</v>
      </c>
      <c r="L29" s="27">
        <v>0.234432</v>
      </c>
      <c r="M29" s="27">
        <v>8.443994</v>
      </c>
      <c r="N29" s="61">
        <v>29913680</v>
      </c>
      <c r="O29" s="61">
        <v>12825</v>
      </c>
      <c r="P29" s="27">
        <v>66283</v>
      </c>
      <c r="Q29" s="27">
        <v>234</v>
      </c>
      <c r="R29" s="27">
        <v>1644413547</v>
      </c>
      <c r="S29" s="27">
        <v>115060</v>
      </c>
      <c r="T29" s="28">
        <v>1644413547</v>
      </c>
      <c r="V29" s="29">
        <v>99.703131999999997</v>
      </c>
      <c r="W29" s="29">
        <v>51.441890999999998</v>
      </c>
      <c r="X29" s="29">
        <v>55.416075999999997</v>
      </c>
      <c r="Y29" s="62">
        <v>15254800</v>
      </c>
      <c r="Z29" s="62">
        <v>30233</v>
      </c>
      <c r="AA29" s="29">
        <v>64969</v>
      </c>
      <c r="AB29" s="29">
        <v>109</v>
      </c>
      <c r="AC29" s="29">
        <v>1644508859</v>
      </c>
      <c r="AD29" s="29">
        <v>32372</v>
      </c>
      <c r="AE29" s="30">
        <v>1644508859</v>
      </c>
      <c r="AG29" s="31">
        <v>1.122161</v>
      </c>
      <c r="AH29" s="31">
        <v>100</v>
      </c>
      <c r="AI29" s="31">
        <v>91.857674000000003</v>
      </c>
      <c r="AJ29" s="41">
        <v>279698700000</v>
      </c>
      <c r="AK29" s="41">
        <v>1646</v>
      </c>
      <c r="AL29" s="31">
        <v>685068</v>
      </c>
      <c r="AM29" s="31">
        <v>159</v>
      </c>
      <c r="AN29" s="31">
        <v>1657261915</v>
      </c>
      <c r="AO29" s="31">
        <v>1239</v>
      </c>
      <c r="AP29" s="32">
        <v>1657261915</v>
      </c>
      <c r="AR29" s="42">
        <v>1.229034</v>
      </c>
      <c r="AS29" s="42">
        <v>100</v>
      </c>
      <c r="AT29" s="42">
        <v>91.866473999999997</v>
      </c>
      <c r="AU29" s="67">
        <v>140715200000</v>
      </c>
      <c r="AV29" s="67">
        <v>9817</v>
      </c>
      <c r="AW29" s="42">
        <v>699744</v>
      </c>
      <c r="AX29" s="42">
        <v>203</v>
      </c>
      <c r="AY29" s="42">
        <v>1657303525</v>
      </c>
      <c r="AZ29" s="42">
        <v>2162</v>
      </c>
      <c r="BA29" s="43">
        <v>1657303525</v>
      </c>
    </row>
    <row r="30" spans="2:53" x14ac:dyDescent="0.25">
      <c r="B30" s="64">
        <v>8441328</v>
      </c>
      <c r="C30" s="36">
        <v>1934483383</v>
      </c>
      <c r="E30" s="65">
        <v>1343599000</v>
      </c>
      <c r="F30" s="38">
        <v>1228924627</v>
      </c>
      <c r="H30" s="66">
        <v>604165000</v>
      </c>
      <c r="I30" s="40">
        <v>1859666046</v>
      </c>
      <c r="K30" s="27">
        <v>99.703131999999997</v>
      </c>
      <c r="L30" s="27">
        <v>37.535798</v>
      </c>
      <c r="M30" s="27">
        <v>42.655112000000003</v>
      </c>
      <c r="N30" s="61">
        <v>15831750</v>
      </c>
      <c r="O30" s="61">
        <v>5206</v>
      </c>
      <c r="P30" s="27">
        <v>64646</v>
      </c>
      <c r="Q30" s="27">
        <v>230</v>
      </c>
      <c r="R30" s="27">
        <v>1644413558</v>
      </c>
      <c r="S30" s="27">
        <v>42966</v>
      </c>
      <c r="T30" s="28">
        <v>1644413558</v>
      </c>
      <c r="V30" s="29">
        <v>99.928752000000003</v>
      </c>
      <c r="W30" s="29">
        <v>0.234432</v>
      </c>
      <c r="X30" s="29">
        <v>8.443994</v>
      </c>
      <c r="Y30" s="62">
        <v>27555770</v>
      </c>
      <c r="Z30" s="62">
        <v>25487</v>
      </c>
      <c r="AA30" s="29">
        <v>70268</v>
      </c>
      <c r="AB30" s="29">
        <v>110</v>
      </c>
      <c r="AC30" s="29">
        <v>1644508991</v>
      </c>
      <c r="AD30" s="29">
        <v>84603</v>
      </c>
      <c r="AE30" s="30">
        <v>1644508991</v>
      </c>
      <c r="AG30" s="31">
        <v>1.226065</v>
      </c>
      <c r="AH30" s="31">
        <v>99.999200999999999</v>
      </c>
      <c r="AI30" s="31">
        <v>91.865497000000005</v>
      </c>
      <c r="AJ30" s="41">
        <v>129257200000</v>
      </c>
      <c r="AK30" s="41">
        <v>26081</v>
      </c>
      <c r="AL30" s="31">
        <v>706208</v>
      </c>
      <c r="AM30" s="31">
        <v>168</v>
      </c>
      <c r="AN30" s="31">
        <v>1657261936</v>
      </c>
      <c r="AO30" s="31">
        <v>1257</v>
      </c>
      <c r="AP30" s="32">
        <v>1657261936</v>
      </c>
      <c r="AR30" s="42">
        <v>1.2468459999999999</v>
      </c>
      <c r="AS30" s="42">
        <v>99.999734000000004</v>
      </c>
      <c r="AT30" s="42">
        <v>91.867697000000007</v>
      </c>
      <c r="AU30" s="67">
        <v>251462000000</v>
      </c>
      <c r="AV30" s="67">
        <v>4054</v>
      </c>
      <c r="AW30" s="42">
        <v>664208</v>
      </c>
      <c r="AX30" s="42">
        <v>194</v>
      </c>
      <c r="AY30" s="42">
        <v>1657303562</v>
      </c>
      <c r="AZ30" s="42">
        <v>2147</v>
      </c>
      <c r="BA30" s="43">
        <v>1657303562</v>
      </c>
    </row>
    <row r="31" spans="2:53" x14ac:dyDescent="0.25">
      <c r="B31" s="64">
        <v>7547501</v>
      </c>
      <c r="C31" s="36">
        <v>1608735841</v>
      </c>
      <c r="E31" s="65">
        <v>69294970</v>
      </c>
      <c r="F31" s="38">
        <v>18052918</v>
      </c>
      <c r="H31" s="66">
        <v>1825820000</v>
      </c>
      <c r="I31" s="40">
        <v>896951543</v>
      </c>
      <c r="K31" s="27">
        <v>100</v>
      </c>
      <c r="L31" s="27">
        <v>0</v>
      </c>
      <c r="M31" s="27">
        <v>8.2347330000000003</v>
      </c>
      <c r="N31" s="61">
        <v>29043620</v>
      </c>
      <c r="O31" s="61">
        <v>18480</v>
      </c>
      <c r="P31" s="27">
        <v>70760</v>
      </c>
      <c r="Q31" s="27">
        <v>212</v>
      </c>
      <c r="R31" s="27">
        <v>1644413611</v>
      </c>
      <c r="S31" s="27">
        <v>50731</v>
      </c>
      <c r="T31" s="28">
        <v>1644413611</v>
      </c>
      <c r="V31" s="29">
        <v>99.928752000000003</v>
      </c>
      <c r="W31" s="29">
        <v>0.234432</v>
      </c>
      <c r="X31" s="29">
        <v>8.443994</v>
      </c>
      <c r="Y31" s="62">
        <v>30733620</v>
      </c>
      <c r="Z31" s="62">
        <v>2231</v>
      </c>
      <c r="AA31" s="29">
        <v>73051</v>
      </c>
      <c r="AB31" s="29">
        <v>127</v>
      </c>
      <c r="AC31" s="29">
        <v>1644510499</v>
      </c>
      <c r="AD31" s="29">
        <v>84538</v>
      </c>
      <c r="AE31" s="30">
        <v>1644510499</v>
      </c>
      <c r="AG31" s="31">
        <v>1.226065</v>
      </c>
      <c r="AH31" s="31">
        <v>99.999200999999999</v>
      </c>
      <c r="AI31" s="31">
        <v>91.865497000000005</v>
      </c>
      <c r="AJ31" s="41">
        <v>277579300000</v>
      </c>
      <c r="AK31" s="41">
        <v>20480</v>
      </c>
      <c r="AL31" s="31">
        <v>688884</v>
      </c>
      <c r="AM31" s="31">
        <v>161</v>
      </c>
      <c r="AN31" s="31">
        <v>1657261947</v>
      </c>
      <c r="AO31" s="31">
        <v>1261</v>
      </c>
      <c r="AP31" s="32">
        <v>1657261947</v>
      </c>
      <c r="AR31" s="42">
        <v>1.12513</v>
      </c>
      <c r="AS31" s="42">
        <v>99.999734000000004</v>
      </c>
      <c r="AT31" s="42">
        <v>91.857674000000003</v>
      </c>
      <c r="AU31" s="67">
        <v>374429000000</v>
      </c>
      <c r="AV31" s="67">
        <v>23458</v>
      </c>
      <c r="AW31" s="42">
        <v>732772</v>
      </c>
      <c r="AX31" s="42">
        <v>212</v>
      </c>
      <c r="AY31" s="42">
        <v>1657303573</v>
      </c>
      <c r="AZ31" s="42">
        <v>2128</v>
      </c>
      <c r="BA31" s="43">
        <v>1657303573</v>
      </c>
    </row>
    <row r="32" spans="2:53" x14ac:dyDescent="0.25">
      <c r="B32" s="64">
        <v>7181670</v>
      </c>
      <c r="C32" s="36">
        <v>917770768</v>
      </c>
      <c r="E32" s="65">
        <v>1149532000</v>
      </c>
      <c r="F32" s="38">
        <v>2088840961</v>
      </c>
      <c r="H32" s="66">
        <v>3731714000</v>
      </c>
      <c r="I32" s="40">
        <v>1034013633</v>
      </c>
      <c r="K32" s="27">
        <v>100</v>
      </c>
      <c r="L32" s="27">
        <v>0</v>
      </c>
      <c r="M32" s="27">
        <v>8.2347330000000003</v>
      </c>
      <c r="N32" s="61">
        <v>32113340</v>
      </c>
      <c r="O32" s="61">
        <v>14667</v>
      </c>
      <c r="P32" s="27">
        <v>74285</v>
      </c>
      <c r="Q32" s="27">
        <v>210</v>
      </c>
      <c r="R32" s="27">
        <v>1644413629</v>
      </c>
      <c r="S32" s="27">
        <v>117001</v>
      </c>
      <c r="T32" s="28">
        <v>1644413629</v>
      </c>
      <c r="V32" s="29">
        <v>99.854534999999998</v>
      </c>
      <c r="W32" s="29">
        <v>0.227772</v>
      </c>
      <c r="X32" s="29">
        <v>8.4317700000000002</v>
      </c>
      <c r="Y32" s="62">
        <v>26879420</v>
      </c>
      <c r="Z32" s="62">
        <v>23131</v>
      </c>
      <c r="AA32" s="29">
        <v>70854</v>
      </c>
      <c r="AB32" s="29">
        <v>102</v>
      </c>
      <c r="AC32" s="29">
        <v>1644513617</v>
      </c>
      <c r="AD32" s="29">
        <v>112063</v>
      </c>
      <c r="AE32" s="30">
        <v>1644513617</v>
      </c>
      <c r="AG32" s="31">
        <v>1.0895060000000001</v>
      </c>
      <c r="AH32" s="31">
        <v>100</v>
      </c>
      <c r="AI32" s="31">
        <v>91.854984999999999</v>
      </c>
      <c r="AJ32" s="41">
        <v>159217600000</v>
      </c>
      <c r="AK32" s="41">
        <v>20713</v>
      </c>
      <c r="AL32" s="31">
        <v>713560</v>
      </c>
      <c r="AM32" s="31">
        <v>167</v>
      </c>
      <c r="AN32" s="31">
        <v>1657261980</v>
      </c>
      <c r="AO32" s="31">
        <v>1241</v>
      </c>
      <c r="AP32" s="32">
        <v>1657261980</v>
      </c>
      <c r="AR32" s="42">
        <v>1.050913</v>
      </c>
      <c r="AS32" s="42">
        <v>100</v>
      </c>
      <c r="AT32" s="42">
        <v>91.851806999999994</v>
      </c>
      <c r="AU32" s="67">
        <v>325531700000</v>
      </c>
      <c r="AV32" s="67">
        <v>26777</v>
      </c>
      <c r="AW32" s="42">
        <v>709316</v>
      </c>
      <c r="AX32" s="42">
        <v>204</v>
      </c>
      <c r="AY32" s="42">
        <v>1657303588</v>
      </c>
      <c r="AZ32" s="42">
        <v>2113</v>
      </c>
      <c r="BA32" s="43">
        <v>1657303588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C6E1-4A14-43F2-909C-2FF98DA8FFC6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787861.04</v>
      </c>
      <c r="C2" s="16">
        <f>AVERAGE(C8:C358)</f>
        <v>1214822667.9200001</v>
      </c>
      <c r="D2" s="17" t="s">
        <v>1</v>
      </c>
      <c r="E2" s="18">
        <f>AVERAGE(E8:E358)</f>
        <v>2185877.2000000002</v>
      </c>
      <c r="F2" s="19">
        <f>AVERAGE(F8:F358)</f>
        <v>991622112.36000001</v>
      </c>
      <c r="G2" s="20" t="s">
        <v>1</v>
      </c>
      <c r="H2" s="21">
        <f>AVERAGE(H8:H358)</f>
        <v>2268004.56</v>
      </c>
      <c r="I2" s="22">
        <f>AVERAGE(I8:I358)</f>
        <v>1193948698.5599999</v>
      </c>
      <c r="J2" s="2" t="s">
        <v>1</v>
      </c>
      <c r="K2" s="3">
        <f>AVERAGE(K8:K358)</f>
        <v>100</v>
      </c>
      <c r="L2" s="3" t="e">
        <f t="shared" ref="L2:T2" si="0">AVERAGE(L8:L358)</f>
        <v>#DIV/0!</v>
      </c>
      <c r="M2" s="3">
        <f t="shared" si="0"/>
        <v>100</v>
      </c>
      <c r="N2" s="3">
        <f t="shared" si="0"/>
        <v>2211254.52</v>
      </c>
      <c r="O2" s="3">
        <f t="shared" si="0"/>
        <v>14140.56</v>
      </c>
      <c r="P2" s="3">
        <f t="shared" si="0"/>
        <v>28815.8</v>
      </c>
      <c r="Q2" s="3">
        <f t="shared" si="0"/>
        <v>106.52</v>
      </c>
      <c r="R2" s="3">
        <f t="shared" si="0"/>
        <v>1644416758.8399999</v>
      </c>
      <c r="S2" s="3">
        <f t="shared" si="0"/>
        <v>89343.32</v>
      </c>
      <c r="T2" s="4">
        <f t="shared" si="0"/>
        <v>1644416758.8399999</v>
      </c>
      <c r="U2" s="5" t="s">
        <v>1</v>
      </c>
      <c r="V2" s="6">
        <f t="shared" ref="V2:AE2" si="1">AVERAGE(V8:V358)</f>
        <v>100</v>
      </c>
      <c r="W2" s="6" t="e">
        <f t="shared" si="1"/>
        <v>#DIV/0!</v>
      </c>
      <c r="X2" s="6">
        <f t="shared" si="1"/>
        <v>100</v>
      </c>
      <c r="Y2" s="6">
        <f t="shared" si="1"/>
        <v>2290124.4</v>
      </c>
      <c r="Z2" s="6">
        <f t="shared" si="1"/>
        <v>19988.88</v>
      </c>
      <c r="AA2" s="6">
        <f t="shared" si="1"/>
        <v>28152.52</v>
      </c>
      <c r="AB2" s="6">
        <f t="shared" si="1"/>
        <v>107.04</v>
      </c>
      <c r="AC2" s="6">
        <f t="shared" si="1"/>
        <v>1644525933.6400001</v>
      </c>
      <c r="AD2" s="6">
        <f t="shared" si="1"/>
        <v>96046.52</v>
      </c>
      <c r="AE2" s="7">
        <f t="shared" si="1"/>
        <v>1644525933.6400001</v>
      </c>
      <c r="AF2" s="8" t="s">
        <v>1</v>
      </c>
      <c r="AG2" s="23">
        <f t="shared" ref="AG2:AP2" si="2">AVERAGE(AG8:AG358)</f>
        <v>0</v>
      </c>
      <c r="AH2" s="23" t="e">
        <f t="shared" si="2"/>
        <v>#DIV/0!</v>
      </c>
      <c r="AI2" s="23">
        <f t="shared" si="2"/>
        <v>0</v>
      </c>
      <c r="AJ2" s="23">
        <f t="shared" si="2"/>
        <v>394641936</v>
      </c>
      <c r="AK2" s="23">
        <f t="shared" si="2"/>
        <v>15380.28</v>
      </c>
      <c r="AL2" s="23">
        <f t="shared" si="2"/>
        <v>40000</v>
      </c>
      <c r="AM2" s="23">
        <f t="shared" si="2"/>
        <v>6.76</v>
      </c>
      <c r="AN2" s="23">
        <f t="shared" si="2"/>
        <v>1657264000.0799999</v>
      </c>
      <c r="AO2" s="23">
        <f t="shared" si="2"/>
        <v>13901.28</v>
      </c>
      <c r="AP2" s="10">
        <f t="shared" si="2"/>
        <v>1657264000.0799999</v>
      </c>
      <c r="AQ2" s="24" t="s">
        <v>1</v>
      </c>
      <c r="AR2" s="25">
        <f t="shared" ref="AR2:BA2" si="3">AVERAGE(AR8:AR358)</f>
        <v>0</v>
      </c>
      <c r="AS2" s="25" t="e">
        <f t="shared" si="3"/>
        <v>#DIV/0!</v>
      </c>
      <c r="AT2" s="25">
        <f t="shared" si="3"/>
        <v>0</v>
      </c>
      <c r="AU2" s="25">
        <f t="shared" si="3"/>
        <v>615715884</v>
      </c>
      <c r="AV2" s="25">
        <f t="shared" si="3"/>
        <v>15562.52</v>
      </c>
      <c r="AW2" s="25">
        <f t="shared" si="3"/>
        <v>40000</v>
      </c>
      <c r="AX2" s="25">
        <f t="shared" si="3"/>
        <v>8.32</v>
      </c>
      <c r="AY2" s="25">
        <f t="shared" si="3"/>
        <v>1657304380.0799999</v>
      </c>
      <c r="AZ2" s="25">
        <f t="shared" si="3"/>
        <v>3613.68</v>
      </c>
      <c r="BA2" s="26">
        <f t="shared" si="3"/>
        <v>1657304380.0799999</v>
      </c>
    </row>
    <row r="3" spans="1:58" x14ac:dyDescent="0.25">
      <c r="A3" s="14" t="s">
        <v>5</v>
      </c>
      <c r="B3" s="15">
        <f>MEDIAN(B8:B358)</f>
        <v>609909.19999999995</v>
      </c>
      <c r="C3" s="16">
        <f>MEDIAN(C8:C358)</f>
        <v>1297663454</v>
      </c>
      <c r="D3" s="17" t="s">
        <v>5</v>
      </c>
      <c r="E3" s="18">
        <f>MEDIAN(E8:E358)</f>
        <v>2201749</v>
      </c>
      <c r="F3" s="19">
        <f>MEDIAN(F8:F358)</f>
        <v>1011871903</v>
      </c>
      <c r="G3" s="20" t="s">
        <v>5</v>
      </c>
      <c r="H3" s="21">
        <f>MEDIAN(H8:H358)</f>
        <v>2178862</v>
      </c>
      <c r="I3" s="22">
        <f>MEDIAN(I8:I358)</f>
        <v>1248477906</v>
      </c>
      <c r="J3" s="2" t="s">
        <v>5</v>
      </c>
      <c r="K3" s="3">
        <f>MEDIAN(K8:K358)</f>
        <v>100</v>
      </c>
      <c r="L3" s="3" t="e">
        <f t="shared" ref="L3:T3" si="4">MEDIAN(L8:L358)</f>
        <v>#NUM!</v>
      </c>
      <c r="M3" s="3">
        <f t="shared" si="4"/>
        <v>100</v>
      </c>
      <c r="N3" s="3">
        <f t="shared" si="4"/>
        <v>2218626</v>
      </c>
      <c r="O3" s="3">
        <f t="shared" si="4"/>
        <v>11162</v>
      </c>
      <c r="P3" s="3">
        <f t="shared" si="4"/>
        <v>28421</v>
      </c>
      <c r="Q3" s="3">
        <f t="shared" si="4"/>
        <v>107</v>
      </c>
      <c r="R3" s="3">
        <f t="shared" si="4"/>
        <v>1644417142</v>
      </c>
      <c r="S3" s="3">
        <f t="shared" si="4"/>
        <v>78989</v>
      </c>
      <c r="T3" s="4">
        <f t="shared" si="4"/>
        <v>1644417142</v>
      </c>
      <c r="U3" s="5" t="s">
        <v>5</v>
      </c>
      <c r="V3" s="6">
        <f t="shared" ref="V3:AE3" si="5">MEDIAN(V8:V358)</f>
        <v>100</v>
      </c>
      <c r="W3" s="6" t="e">
        <f t="shared" si="5"/>
        <v>#NUM!</v>
      </c>
      <c r="X3" s="6">
        <f t="shared" si="5"/>
        <v>100</v>
      </c>
      <c r="Y3" s="6">
        <f t="shared" si="5"/>
        <v>2271333</v>
      </c>
      <c r="Z3" s="6">
        <f t="shared" si="5"/>
        <v>21752</v>
      </c>
      <c r="AA3" s="6">
        <f t="shared" si="5"/>
        <v>27806</v>
      </c>
      <c r="AB3" s="6">
        <f t="shared" si="5"/>
        <v>108</v>
      </c>
      <c r="AC3" s="6">
        <f t="shared" si="5"/>
        <v>1644527154</v>
      </c>
      <c r="AD3" s="6">
        <f t="shared" si="5"/>
        <v>95104</v>
      </c>
      <c r="AE3" s="7">
        <f t="shared" si="5"/>
        <v>1644527154</v>
      </c>
      <c r="AF3" s="8" t="s">
        <v>5</v>
      </c>
      <c r="AG3" s="23">
        <f t="shared" ref="AG3:AP3" si="6">MEDIAN(AG8:AG358)</f>
        <v>0</v>
      </c>
      <c r="AH3" s="23" t="e">
        <f t="shared" si="6"/>
        <v>#NUM!</v>
      </c>
      <c r="AI3" s="23">
        <f t="shared" si="6"/>
        <v>0</v>
      </c>
      <c r="AJ3" s="23">
        <f t="shared" si="6"/>
        <v>340999500</v>
      </c>
      <c r="AK3" s="23">
        <f t="shared" si="6"/>
        <v>16744</v>
      </c>
      <c r="AL3" s="23">
        <f t="shared" si="6"/>
        <v>40000</v>
      </c>
      <c r="AM3" s="23">
        <f t="shared" si="6"/>
        <v>7</v>
      </c>
      <c r="AN3" s="23">
        <f t="shared" si="6"/>
        <v>1657263047</v>
      </c>
      <c r="AO3" s="23">
        <f t="shared" si="6"/>
        <v>14635</v>
      </c>
      <c r="AP3" s="10">
        <f t="shared" si="6"/>
        <v>1657263047</v>
      </c>
      <c r="AQ3" s="24" t="s">
        <v>5</v>
      </c>
      <c r="AR3" s="25">
        <f t="shared" ref="AR3:BA3" si="7">MEDIAN(AR8:AR358)</f>
        <v>0</v>
      </c>
      <c r="AS3" s="25" t="e">
        <f t="shared" si="7"/>
        <v>#NUM!</v>
      </c>
      <c r="AT3" s="25">
        <f t="shared" si="7"/>
        <v>0</v>
      </c>
      <c r="AU3" s="25">
        <f t="shared" si="7"/>
        <v>595130600</v>
      </c>
      <c r="AV3" s="25">
        <f t="shared" si="7"/>
        <v>15848</v>
      </c>
      <c r="AW3" s="25">
        <f t="shared" si="7"/>
        <v>40000</v>
      </c>
      <c r="AX3" s="25">
        <f t="shared" si="7"/>
        <v>8</v>
      </c>
      <c r="AY3" s="25">
        <f t="shared" si="7"/>
        <v>1657304380</v>
      </c>
      <c r="AZ3" s="25">
        <f t="shared" si="7"/>
        <v>3556</v>
      </c>
      <c r="BA3" s="26">
        <f t="shared" si="7"/>
        <v>1657304380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761864.28519049613</v>
      </c>
      <c r="C4" s="36">
        <f>STDEV(C8:C358)</f>
        <v>583865892.81439447</v>
      </c>
      <c r="D4" s="17" t="s">
        <v>6</v>
      </c>
      <c r="E4" s="37">
        <f>STDEV(E8:E358)</f>
        <v>172464.31941008358</v>
      </c>
      <c r="F4" s="38">
        <f>STDEV(F8:F358)</f>
        <v>691985962.76451826</v>
      </c>
      <c r="G4" s="20" t="s">
        <v>6</v>
      </c>
      <c r="H4" s="39">
        <f>STDEV(H8:H358)</f>
        <v>251523.6637384705</v>
      </c>
      <c r="I4" s="40">
        <f>STDEV(I8:I358)</f>
        <v>603291143.04121625</v>
      </c>
      <c r="J4" s="2" t="s">
        <v>6</v>
      </c>
      <c r="K4" s="27">
        <f>STDEV(K8:K358)</f>
        <v>0</v>
      </c>
      <c r="L4" s="27" t="e">
        <f t="shared" ref="L4:T4" si="8">STDEV(L8:L358)</f>
        <v>#DIV/0!</v>
      </c>
      <c r="M4" s="27">
        <f t="shared" si="8"/>
        <v>0</v>
      </c>
      <c r="N4" s="27">
        <f t="shared" si="8"/>
        <v>235035.512333441</v>
      </c>
      <c r="O4" s="27">
        <f t="shared" si="8"/>
        <v>10526.692116868116</v>
      </c>
      <c r="P4" s="27">
        <f t="shared" si="8"/>
        <v>1882.311898526207</v>
      </c>
      <c r="Q4" s="27">
        <f t="shared" si="8"/>
        <v>27.20159309060163</v>
      </c>
      <c r="R4" s="27">
        <f t="shared" si="8"/>
        <v>2534.3941366725112</v>
      </c>
      <c r="S4" s="27">
        <f t="shared" si="8"/>
        <v>31773.552643039464</v>
      </c>
      <c r="T4" s="28">
        <f t="shared" si="8"/>
        <v>2534.3941366725112</v>
      </c>
      <c r="U4" s="5" t="s">
        <v>6</v>
      </c>
      <c r="V4" s="29">
        <f t="shared" ref="V4:AE4" si="9">STDEV(V8:V358)</f>
        <v>0</v>
      </c>
      <c r="W4" s="29" t="e">
        <f t="shared" si="9"/>
        <v>#DIV/0!</v>
      </c>
      <c r="X4" s="29">
        <f t="shared" si="9"/>
        <v>0</v>
      </c>
      <c r="Y4" s="29">
        <f t="shared" si="9"/>
        <v>191146.39635739059</v>
      </c>
      <c r="Z4" s="29">
        <f t="shared" si="9"/>
        <v>10003.544060814978</v>
      </c>
      <c r="AA4" s="29">
        <f t="shared" si="9"/>
        <v>1644.8455884975954</v>
      </c>
      <c r="AB4" s="29">
        <f t="shared" si="9"/>
        <v>15.4393436820784</v>
      </c>
      <c r="AC4" s="29">
        <f t="shared" si="9"/>
        <v>5881.0644719585707</v>
      </c>
      <c r="AD4" s="29">
        <f t="shared" si="9"/>
        <v>34371.03681653105</v>
      </c>
      <c r="AE4" s="30">
        <f t="shared" si="9"/>
        <v>5881.0644719585707</v>
      </c>
      <c r="AF4" s="8" t="s">
        <v>6</v>
      </c>
      <c r="AG4" s="31">
        <f t="shared" ref="AG4:AP4" si="10">STDEV(AG8:AG358)</f>
        <v>0</v>
      </c>
      <c r="AH4" s="31" t="e">
        <f t="shared" si="10"/>
        <v>#DIV/0!</v>
      </c>
      <c r="AI4" s="31">
        <f t="shared" si="10"/>
        <v>0</v>
      </c>
      <c r="AJ4" s="31">
        <f t="shared" si="10"/>
        <v>170274008.99814603</v>
      </c>
      <c r="AK4" s="31">
        <f t="shared" si="10"/>
        <v>9748.6222424846619</v>
      </c>
      <c r="AL4" s="31">
        <f t="shared" si="10"/>
        <v>0</v>
      </c>
      <c r="AM4" s="31">
        <f t="shared" si="10"/>
        <v>0.8793937305515267</v>
      </c>
      <c r="AN4" s="31">
        <f t="shared" si="10"/>
        <v>3600.517566035935</v>
      </c>
      <c r="AO4" s="31">
        <f t="shared" si="10"/>
        <v>2881.7997923751282</v>
      </c>
      <c r="AP4" s="32">
        <f t="shared" si="10"/>
        <v>3600.517566035935</v>
      </c>
      <c r="AQ4" s="24" t="s">
        <v>6</v>
      </c>
      <c r="AR4" s="42">
        <f t="shared" ref="AR4:BA4" si="11">STDEV(AR8:AR358)</f>
        <v>0</v>
      </c>
      <c r="AS4" s="42" t="e">
        <f t="shared" si="11"/>
        <v>#DIV/0!</v>
      </c>
      <c r="AT4" s="42">
        <f t="shared" si="11"/>
        <v>0</v>
      </c>
      <c r="AU4" s="42">
        <f t="shared" si="11"/>
        <v>129055750.06595916</v>
      </c>
      <c r="AV4" s="42">
        <f t="shared" si="11"/>
        <v>9867.6247906981134</v>
      </c>
      <c r="AW4" s="42">
        <f t="shared" si="11"/>
        <v>0</v>
      </c>
      <c r="AX4" s="42">
        <f t="shared" si="11"/>
        <v>0.69041050590693243</v>
      </c>
      <c r="AY4" s="42">
        <f t="shared" si="11"/>
        <v>438.74431810186064</v>
      </c>
      <c r="AZ4" s="42">
        <f t="shared" si="11"/>
        <v>193.89424093218105</v>
      </c>
      <c r="BA4" s="43">
        <f t="shared" si="11"/>
        <v>438.74431810186064</v>
      </c>
      <c r="BD4" s="68"/>
      <c r="BE4" s="68"/>
      <c r="BF4" s="68"/>
    </row>
    <row r="5" spans="1:58" x14ac:dyDescent="0.25">
      <c r="A5" s="14" t="s">
        <v>7</v>
      </c>
      <c r="B5" s="35">
        <f>MIN(B8:B358)</f>
        <v>383418.8</v>
      </c>
      <c r="C5" s="36">
        <f>MIN(C8:C358)</f>
        <v>167838014</v>
      </c>
      <c r="D5" s="17" t="s">
        <v>7</v>
      </c>
      <c r="E5" s="37">
        <f>MIN(E8:E358)</f>
        <v>1806546</v>
      </c>
      <c r="F5" s="38">
        <f>MIN(F8:F358)</f>
        <v>2242964</v>
      </c>
      <c r="G5" s="20" t="s">
        <v>7</v>
      </c>
      <c r="H5" s="39">
        <f>MIN(H8:H358)</f>
        <v>1944756</v>
      </c>
      <c r="I5" s="40">
        <f>MIN(I8:I358)</f>
        <v>147536899</v>
      </c>
      <c r="J5" s="2" t="s">
        <v>7</v>
      </c>
      <c r="K5" s="27">
        <f>MIN(K8:K358)</f>
        <v>100</v>
      </c>
      <c r="L5" s="27">
        <f t="shared" ref="L5:T5" si="12">MIN(L8:L358)</f>
        <v>0</v>
      </c>
      <c r="M5" s="27">
        <f t="shared" si="12"/>
        <v>100</v>
      </c>
      <c r="N5" s="27">
        <f t="shared" si="12"/>
        <v>1658495</v>
      </c>
      <c r="O5" s="27">
        <f t="shared" si="12"/>
        <v>576</v>
      </c>
      <c r="P5" s="27">
        <f t="shared" si="12"/>
        <v>25998</v>
      </c>
      <c r="Q5" s="27">
        <f t="shared" si="12"/>
        <v>71</v>
      </c>
      <c r="R5" s="27">
        <f t="shared" si="12"/>
        <v>1644413645</v>
      </c>
      <c r="S5" s="27">
        <f t="shared" si="12"/>
        <v>45331</v>
      </c>
      <c r="T5" s="28">
        <f t="shared" si="12"/>
        <v>1644413645</v>
      </c>
      <c r="U5" s="5" t="s">
        <v>7</v>
      </c>
      <c r="V5" s="29">
        <f t="shared" ref="V5:AE5" si="13">MIN(V8:V358)</f>
        <v>100</v>
      </c>
      <c r="W5" s="29">
        <f t="shared" si="13"/>
        <v>0</v>
      </c>
      <c r="X5" s="29">
        <f t="shared" si="13"/>
        <v>100</v>
      </c>
      <c r="Y5" s="29">
        <f t="shared" si="13"/>
        <v>1893843</v>
      </c>
      <c r="AA5" s="29">
        <f t="shared" si="13"/>
        <v>25849</v>
      </c>
      <c r="AB5" s="29">
        <f t="shared" si="13"/>
        <v>79</v>
      </c>
      <c r="AC5" s="29">
        <f t="shared" si="13"/>
        <v>1644513874</v>
      </c>
      <c r="AD5" s="29">
        <f t="shared" si="13"/>
        <v>35794</v>
      </c>
      <c r="AE5" s="30">
        <f t="shared" si="13"/>
        <v>1644513874</v>
      </c>
      <c r="AF5" s="8" t="s">
        <v>7</v>
      </c>
      <c r="AG5" s="31">
        <f>MIN(AG8:AG358)</f>
        <v>0</v>
      </c>
      <c r="AH5" s="31">
        <f>MIN(AH8:AH358)</f>
        <v>0</v>
      </c>
      <c r="AI5" s="31">
        <f>MIN(AI8:AI358)</f>
        <v>0</v>
      </c>
      <c r="AJ5" s="31">
        <f>MIN(AJ8:AJ358)</f>
        <v>190361500</v>
      </c>
      <c r="AL5" s="31">
        <f>MIN(AL8:AL358)</f>
        <v>40000</v>
      </c>
      <c r="AM5" s="31">
        <f>MIN(AM8:AM358)</f>
        <v>6</v>
      </c>
      <c r="AN5" s="31">
        <f>MIN(AN8:AN358)</f>
        <v>1657261998</v>
      </c>
      <c r="AO5" s="31">
        <f>MIN(AO8:AO358)</f>
        <v>4231</v>
      </c>
      <c r="AP5" s="32">
        <f>MIN(AP8:AP358)</f>
        <v>1657261998</v>
      </c>
      <c r="AQ5" s="24" t="s">
        <v>7</v>
      </c>
      <c r="AR5" s="42">
        <f>MIN(AR8:AR358)</f>
        <v>0</v>
      </c>
      <c r="AS5" s="42">
        <f>MIN(AS8:AS358)</f>
        <v>0</v>
      </c>
      <c r="AT5" s="42">
        <f>MIN(AT8:AT358)</f>
        <v>0</v>
      </c>
      <c r="AU5" s="42">
        <f>MIN(AU8:AU358)</f>
        <v>397175000</v>
      </c>
      <c r="AW5" s="42">
        <f>MIN(AW8:AW358)</f>
        <v>40000</v>
      </c>
      <c r="AX5" s="42">
        <f>MIN(AX8:AX358)</f>
        <v>7</v>
      </c>
      <c r="AY5" s="42">
        <f>MIN(AY8:AY358)</f>
        <v>1657303631</v>
      </c>
      <c r="AZ5" s="42">
        <f>MIN(AZ8:AZ358)</f>
        <v>3218</v>
      </c>
      <c r="BA5" s="43">
        <f>MIN(BA8:BA358)</f>
        <v>1657303631</v>
      </c>
      <c r="BD5" s="68"/>
      <c r="BE5" s="68"/>
      <c r="BF5" s="68"/>
    </row>
    <row r="6" spans="1:58" x14ac:dyDescent="0.25">
      <c r="A6" s="14" t="s">
        <v>8</v>
      </c>
      <c r="B6" s="35">
        <f>MAX(B8:B358)</f>
        <v>4039462</v>
      </c>
      <c r="C6" s="36">
        <f>MAX(C8:C358)</f>
        <v>2043189910</v>
      </c>
      <c r="D6" s="17" t="s">
        <v>8</v>
      </c>
      <c r="E6" s="37">
        <f>MAX(E8:E358)</f>
        <v>2460551</v>
      </c>
      <c r="F6" s="38">
        <f>MAX(F8:F358)</f>
        <v>2121039999</v>
      </c>
      <c r="G6" s="20" t="s">
        <v>8</v>
      </c>
      <c r="H6" s="39">
        <f>MAX(H8:H358)</f>
        <v>2847836</v>
      </c>
      <c r="I6" s="40">
        <f>MAX(I8:I358)</f>
        <v>2114398598</v>
      </c>
      <c r="J6" s="2" t="s">
        <v>8</v>
      </c>
      <c r="K6" s="27">
        <f>MAX(K8:K358)</f>
        <v>100</v>
      </c>
      <c r="L6" s="27">
        <f t="shared" ref="L6:T6" si="14">MAX(L8:L358)</f>
        <v>0</v>
      </c>
      <c r="M6" s="27">
        <f t="shared" si="14"/>
        <v>100</v>
      </c>
      <c r="N6" s="27">
        <f t="shared" si="14"/>
        <v>2534057</v>
      </c>
      <c r="O6" s="27">
        <f t="shared" si="14"/>
        <v>32113</v>
      </c>
      <c r="P6" s="27">
        <f t="shared" si="14"/>
        <v>32593</v>
      </c>
      <c r="Q6" s="27">
        <f t="shared" si="14"/>
        <v>193</v>
      </c>
      <c r="R6" s="27">
        <f t="shared" si="14"/>
        <v>1644421950</v>
      </c>
      <c r="S6" s="27">
        <f t="shared" si="14"/>
        <v>126836</v>
      </c>
      <c r="T6" s="28">
        <f t="shared" si="14"/>
        <v>1644421950</v>
      </c>
      <c r="U6" s="5" t="s">
        <v>8</v>
      </c>
      <c r="V6" s="29">
        <f t="shared" ref="V6:AE6" si="15">MAX(V8:V358)</f>
        <v>100</v>
      </c>
      <c r="W6" s="29">
        <f t="shared" si="15"/>
        <v>0</v>
      </c>
      <c r="X6" s="29">
        <f t="shared" si="15"/>
        <v>100</v>
      </c>
      <c r="Y6" s="29">
        <f t="shared" si="15"/>
        <v>2656373</v>
      </c>
      <c r="AA6" s="29">
        <f t="shared" si="15"/>
        <v>32186</v>
      </c>
      <c r="AB6" s="29">
        <f t="shared" si="15"/>
        <v>147</v>
      </c>
      <c r="AC6" s="29">
        <f t="shared" si="15"/>
        <v>1644535109</v>
      </c>
      <c r="AD6" s="29">
        <f t="shared" si="15"/>
        <v>146540</v>
      </c>
      <c r="AE6" s="30">
        <f t="shared" si="15"/>
        <v>1644535109</v>
      </c>
      <c r="AF6" s="8" t="s">
        <v>8</v>
      </c>
      <c r="AG6" s="31">
        <f>MAX(AG8:AG358)</f>
        <v>0</v>
      </c>
      <c r="AH6" s="31">
        <f>MAX(AH8:AH358)</f>
        <v>0</v>
      </c>
      <c r="AI6" s="31">
        <f>MAX(AI8:AI358)</f>
        <v>0</v>
      </c>
      <c r="AJ6" s="31">
        <f>MAX(AJ8:AJ358)</f>
        <v>686541100</v>
      </c>
      <c r="AL6" s="31">
        <f>MAX(AL8:AL358)</f>
        <v>40000</v>
      </c>
      <c r="AM6" s="31">
        <f>MAX(AM8:AM358)</f>
        <v>9</v>
      </c>
      <c r="AN6" s="31">
        <f>MAX(AN8:AN358)</f>
        <v>1657275935</v>
      </c>
      <c r="AO6" s="31">
        <f>MAX(AO8:AO358)</f>
        <v>15890</v>
      </c>
      <c r="AP6" s="32">
        <f>MAX(AP8:AP358)</f>
        <v>1657275935</v>
      </c>
      <c r="AQ6" s="24" t="s">
        <v>8</v>
      </c>
      <c r="AR6" s="42">
        <f>MAX(AR8:AR358)</f>
        <v>0</v>
      </c>
      <c r="AS6" s="42">
        <f>MAX(AS8:AS358)</f>
        <v>0</v>
      </c>
      <c r="AT6" s="42">
        <f>MAX(AT8:AT358)</f>
        <v>0</v>
      </c>
      <c r="AU6" s="42">
        <f>MAX(AU8:AU358)</f>
        <v>898213400</v>
      </c>
      <c r="AW6" s="42">
        <f>MAX(AW8:AW358)</f>
        <v>40000</v>
      </c>
      <c r="AX6" s="42">
        <f>MAX(AX8:AX358)</f>
        <v>9</v>
      </c>
      <c r="AY6" s="42">
        <f>MAX(AY8:AY358)</f>
        <v>1657304983</v>
      </c>
      <c r="AZ6" s="42">
        <f>MAX(AZ8:AZ358)</f>
        <v>3870</v>
      </c>
      <c r="BA6" s="43">
        <f>MAX(BA8:BA358)</f>
        <v>1657304983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859291.4</v>
      </c>
      <c r="C8" s="36">
        <v>206695423</v>
      </c>
      <c r="E8" s="65">
        <v>2037966</v>
      </c>
      <c r="F8" s="38">
        <v>1924600077</v>
      </c>
      <c r="H8" s="66">
        <v>1951139</v>
      </c>
      <c r="I8" s="40">
        <v>1631165938</v>
      </c>
      <c r="K8" s="27">
        <v>100</v>
      </c>
      <c r="L8" s="27" t="s">
        <v>11</v>
      </c>
      <c r="M8" s="27">
        <v>100</v>
      </c>
      <c r="N8" s="61">
        <v>2144237</v>
      </c>
      <c r="O8" s="61">
        <v>20460</v>
      </c>
      <c r="P8" s="27">
        <v>31355</v>
      </c>
      <c r="Q8" s="27">
        <v>193</v>
      </c>
      <c r="R8" s="27">
        <v>1644413645</v>
      </c>
      <c r="S8" s="27">
        <v>79651</v>
      </c>
      <c r="T8" s="28">
        <v>1644413645</v>
      </c>
      <c r="V8" s="29">
        <v>100</v>
      </c>
      <c r="W8" s="29" t="s">
        <v>11</v>
      </c>
      <c r="X8" s="29">
        <v>100</v>
      </c>
      <c r="Y8" s="62">
        <v>2138856</v>
      </c>
      <c r="Z8" s="62">
        <v>17399</v>
      </c>
      <c r="AA8" s="29">
        <v>26896</v>
      </c>
      <c r="AB8" s="29">
        <v>94</v>
      </c>
      <c r="AC8" s="29">
        <v>1644513874</v>
      </c>
      <c r="AD8" s="29">
        <v>78503</v>
      </c>
      <c r="AE8" s="30">
        <v>1644513874</v>
      </c>
      <c r="AG8" s="31">
        <v>0</v>
      </c>
      <c r="AH8" s="31" t="s">
        <v>11</v>
      </c>
      <c r="AI8" s="31">
        <v>0</v>
      </c>
      <c r="AJ8" s="41">
        <v>219573000</v>
      </c>
      <c r="AK8" s="41">
        <v>7250</v>
      </c>
      <c r="AL8" s="31">
        <v>40000</v>
      </c>
      <c r="AM8" s="31">
        <v>7</v>
      </c>
      <c r="AN8" s="31">
        <v>1657261998</v>
      </c>
      <c r="AO8" s="31">
        <v>15890</v>
      </c>
      <c r="AP8" s="32">
        <v>1657261998</v>
      </c>
      <c r="AR8" s="42">
        <v>0</v>
      </c>
      <c r="AS8" s="42" t="s">
        <v>11</v>
      </c>
      <c r="AT8" s="42">
        <v>0</v>
      </c>
      <c r="AU8" s="67">
        <v>494592100</v>
      </c>
      <c r="AV8" s="67">
        <v>27759</v>
      </c>
      <c r="AW8" s="42">
        <v>40000</v>
      </c>
      <c r="AX8" s="42">
        <v>7</v>
      </c>
      <c r="AY8" s="42">
        <v>1657303631</v>
      </c>
      <c r="AZ8" s="42">
        <v>3218</v>
      </c>
      <c r="BA8" s="43">
        <v>1657303631</v>
      </c>
    </row>
    <row r="9" spans="1:58" x14ac:dyDescent="0.25">
      <c r="B9" s="64">
        <v>632201.4</v>
      </c>
      <c r="C9" s="36">
        <v>1663213997</v>
      </c>
      <c r="E9" s="65">
        <v>2407820</v>
      </c>
      <c r="F9" s="38">
        <v>537261633</v>
      </c>
      <c r="H9" s="66">
        <v>2460713</v>
      </c>
      <c r="I9" s="40">
        <v>1246610537</v>
      </c>
      <c r="K9" s="27">
        <v>100</v>
      </c>
      <c r="L9" s="27" t="s">
        <v>11</v>
      </c>
      <c r="M9" s="27">
        <v>100</v>
      </c>
      <c r="N9" s="61">
        <v>2492766</v>
      </c>
      <c r="O9" s="61">
        <v>23098</v>
      </c>
      <c r="P9" s="27">
        <v>29500</v>
      </c>
      <c r="Q9" s="27">
        <v>119</v>
      </c>
      <c r="R9" s="27">
        <v>1644413965</v>
      </c>
      <c r="S9" s="27">
        <v>125572</v>
      </c>
      <c r="T9" s="28">
        <v>1644413965</v>
      </c>
      <c r="V9" s="29">
        <v>100</v>
      </c>
      <c r="W9" s="29" t="s">
        <v>11</v>
      </c>
      <c r="X9" s="29">
        <v>100</v>
      </c>
      <c r="Y9" s="62">
        <v>2552967</v>
      </c>
      <c r="Z9" s="62">
        <v>14331</v>
      </c>
      <c r="AA9" s="29">
        <v>28164</v>
      </c>
      <c r="AB9" s="29">
        <v>113</v>
      </c>
      <c r="AC9" s="29">
        <v>1644515054</v>
      </c>
      <c r="AD9" s="29">
        <v>136790</v>
      </c>
      <c r="AE9" s="30">
        <v>1644515054</v>
      </c>
      <c r="AG9" s="31">
        <v>0</v>
      </c>
      <c r="AH9" s="31" t="s">
        <v>11</v>
      </c>
      <c r="AI9" s="31">
        <v>0</v>
      </c>
      <c r="AJ9" s="41">
        <v>579428600</v>
      </c>
      <c r="AK9" s="31">
        <v>19299</v>
      </c>
      <c r="AL9" s="41">
        <v>40000</v>
      </c>
      <c r="AM9" s="41">
        <v>7</v>
      </c>
      <c r="AN9" s="31">
        <v>1657262254</v>
      </c>
      <c r="AO9" s="31">
        <v>15394</v>
      </c>
      <c r="AP9" s="31">
        <v>1657262254</v>
      </c>
      <c r="AR9" s="42">
        <v>0</v>
      </c>
      <c r="AS9" s="42" t="s">
        <v>11</v>
      </c>
      <c r="AT9" s="42">
        <v>0</v>
      </c>
      <c r="AU9" s="67">
        <v>898213400</v>
      </c>
      <c r="AV9" s="67">
        <v>15848</v>
      </c>
      <c r="AW9" s="42">
        <v>40000</v>
      </c>
      <c r="AX9" s="42">
        <v>7</v>
      </c>
      <c r="AY9" s="42">
        <v>1657303639</v>
      </c>
      <c r="AZ9" s="42">
        <v>3547</v>
      </c>
      <c r="BA9" s="43">
        <v>1657303639</v>
      </c>
    </row>
    <row r="10" spans="1:58" x14ac:dyDescent="0.25">
      <c r="B10" s="64">
        <v>614948.6</v>
      </c>
      <c r="C10" s="36">
        <v>1391404961</v>
      </c>
      <c r="E10" s="65">
        <v>2185239</v>
      </c>
      <c r="F10" s="38">
        <v>2121039999</v>
      </c>
      <c r="H10" s="66">
        <v>2103413</v>
      </c>
      <c r="I10" s="40">
        <v>1635525517</v>
      </c>
      <c r="K10" s="27">
        <v>100</v>
      </c>
      <c r="L10" s="27" t="s">
        <v>11</v>
      </c>
      <c r="M10" s="27">
        <v>100</v>
      </c>
      <c r="N10" s="61">
        <v>1658495</v>
      </c>
      <c r="O10" s="61">
        <v>25562</v>
      </c>
      <c r="P10" s="27">
        <v>29606</v>
      </c>
      <c r="Q10" s="27">
        <v>115</v>
      </c>
      <c r="R10" s="27">
        <v>1644414000</v>
      </c>
      <c r="S10" s="27">
        <v>78710</v>
      </c>
      <c r="T10" s="28">
        <v>1644414000</v>
      </c>
      <c r="V10" s="29">
        <v>100</v>
      </c>
      <c r="W10" s="29" t="s">
        <v>11</v>
      </c>
      <c r="X10" s="29">
        <v>100</v>
      </c>
      <c r="Y10" s="62">
        <v>2272384</v>
      </c>
      <c r="Z10" s="62">
        <v>30220</v>
      </c>
      <c r="AA10" s="29">
        <v>27806</v>
      </c>
      <c r="AB10" s="29">
        <v>114</v>
      </c>
      <c r="AC10" s="29">
        <v>1644517293</v>
      </c>
      <c r="AD10" s="29">
        <v>139132</v>
      </c>
      <c r="AE10" s="30">
        <v>1644517293</v>
      </c>
      <c r="AG10" s="31">
        <v>0</v>
      </c>
      <c r="AH10" s="31" t="s">
        <v>11</v>
      </c>
      <c r="AI10" s="31">
        <v>0</v>
      </c>
      <c r="AJ10" s="41">
        <v>636161500</v>
      </c>
      <c r="AK10" s="41">
        <v>19111</v>
      </c>
      <c r="AL10" s="31">
        <v>40000</v>
      </c>
      <c r="AM10" s="31">
        <v>8</v>
      </c>
      <c r="AN10" s="31">
        <v>1657262609</v>
      </c>
      <c r="AO10" s="31">
        <v>14988</v>
      </c>
      <c r="AP10" s="32">
        <v>1657262609</v>
      </c>
      <c r="AR10" s="42">
        <v>0</v>
      </c>
      <c r="AS10" s="42" t="s">
        <v>11</v>
      </c>
      <c r="AT10" s="42">
        <v>0</v>
      </c>
      <c r="AU10" s="67">
        <v>736058600</v>
      </c>
      <c r="AV10" s="67">
        <v>3936</v>
      </c>
      <c r="AW10" s="42">
        <v>40000</v>
      </c>
      <c r="AX10" s="42">
        <v>7</v>
      </c>
      <c r="AY10" s="42">
        <v>1657303647</v>
      </c>
      <c r="AZ10" s="42">
        <v>3284</v>
      </c>
      <c r="BA10" s="43">
        <v>1657303647</v>
      </c>
    </row>
    <row r="11" spans="1:58" x14ac:dyDescent="0.25">
      <c r="B11" s="64">
        <v>684165.2</v>
      </c>
      <c r="C11" s="36">
        <v>1658239570</v>
      </c>
      <c r="E11" s="65">
        <v>2109460</v>
      </c>
      <c r="F11" s="38">
        <v>212856866</v>
      </c>
      <c r="H11" s="66">
        <v>2551395</v>
      </c>
      <c r="I11" s="40">
        <v>1411201840</v>
      </c>
      <c r="K11" s="27">
        <v>100</v>
      </c>
      <c r="L11" s="27" t="s">
        <v>11</v>
      </c>
      <c r="M11" s="27">
        <v>100</v>
      </c>
      <c r="N11" s="61">
        <v>2306836</v>
      </c>
      <c r="O11" s="61">
        <v>29393</v>
      </c>
      <c r="P11" s="27">
        <v>32593</v>
      </c>
      <c r="Q11" s="27">
        <v>154</v>
      </c>
      <c r="R11" s="27">
        <v>1644414041</v>
      </c>
      <c r="S11" s="27">
        <v>54244</v>
      </c>
      <c r="T11" s="28">
        <v>1644414041</v>
      </c>
      <c r="V11" s="29">
        <v>100</v>
      </c>
      <c r="W11" s="29" t="s">
        <v>11</v>
      </c>
      <c r="X11" s="29">
        <v>100</v>
      </c>
      <c r="Y11" s="62">
        <v>2161089</v>
      </c>
      <c r="Z11" s="62">
        <v>4036</v>
      </c>
      <c r="AA11" s="29">
        <v>26390</v>
      </c>
      <c r="AB11" s="29">
        <v>109</v>
      </c>
      <c r="AC11" s="29">
        <v>1644519801</v>
      </c>
      <c r="AD11" s="29">
        <v>143415</v>
      </c>
      <c r="AE11" s="30">
        <v>1644519801</v>
      </c>
      <c r="AG11" s="31">
        <v>0</v>
      </c>
      <c r="AH11" s="31" t="s">
        <v>11</v>
      </c>
      <c r="AI11" s="31">
        <v>0</v>
      </c>
      <c r="AJ11" s="41">
        <v>368516200</v>
      </c>
      <c r="AK11" s="41">
        <v>6595</v>
      </c>
      <c r="AL11" s="31">
        <v>40000</v>
      </c>
      <c r="AM11" s="31">
        <v>6</v>
      </c>
      <c r="AN11" s="31">
        <v>1657262887</v>
      </c>
      <c r="AO11" s="31">
        <v>14964</v>
      </c>
      <c r="AP11" s="32">
        <v>1657262887</v>
      </c>
      <c r="AR11" s="42">
        <v>0</v>
      </c>
      <c r="AS11" s="42" t="s">
        <v>11</v>
      </c>
      <c r="AT11" s="42">
        <v>0</v>
      </c>
      <c r="AU11" s="67">
        <v>535383100</v>
      </c>
      <c r="AV11" s="67">
        <v>2499</v>
      </c>
      <c r="AW11" s="42">
        <v>40000</v>
      </c>
      <c r="AX11" s="42">
        <v>8</v>
      </c>
      <c r="AY11" s="42">
        <v>1657303747</v>
      </c>
      <c r="AZ11" s="42">
        <v>3389</v>
      </c>
      <c r="BA11" s="43">
        <v>1657303747</v>
      </c>
    </row>
    <row r="12" spans="1:58" x14ac:dyDescent="0.25">
      <c r="B12" s="64">
        <v>427094.4</v>
      </c>
      <c r="C12" s="36">
        <v>1386430534</v>
      </c>
      <c r="E12" s="65">
        <v>2319368</v>
      </c>
      <c r="F12" s="38">
        <v>1441455313</v>
      </c>
      <c r="H12" s="66">
        <v>2394758</v>
      </c>
      <c r="I12" s="40">
        <v>811558621</v>
      </c>
      <c r="K12" s="27">
        <v>100</v>
      </c>
      <c r="L12" s="27" t="s">
        <v>11</v>
      </c>
      <c r="M12" s="27">
        <v>100</v>
      </c>
      <c r="N12" s="61">
        <v>1962557</v>
      </c>
      <c r="O12" s="61">
        <v>10878</v>
      </c>
      <c r="P12" s="27">
        <v>29783</v>
      </c>
      <c r="Q12" s="27">
        <v>136</v>
      </c>
      <c r="R12" s="27">
        <v>1644414051</v>
      </c>
      <c r="S12" s="27">
        <v>126503</v>
      </c>
      <c r="T12" s="28">
        <v>1644414051</v>
      </c>
      <c r="V12" s="29">
        <v>100</v>
      </c>
      <c r="W12" s="29" t="s">
        <v>11</v>
      </c>
      <c r="X12" s="29">
        <v>100</v>
      </c>
      <c r="Y12" s="62">
        <v>2470732</v>
      </c>
      <c r="Z12" s="62">
        <v>17236</v>
      </c>
      <c r="AA12" s="29">
        <v>26640</v>
      </c>
      <c r="AB12" s="29">
        <v>110</v>
      </c>
      <c r="AC12" s="29">
        <v>1644520826</v>
      </c>
      <c r="AD12" s="29">
        <v>95104</v>
      </c>
      <c r="AE12" s="30">
        <v>1644520826</v>
      </c>
      <c r="AG12" s="31">
        <v>0</v>
      </c>
      <c r="AH12" s="31" t="s">
        <v>11</v>
      </c>
      <c r="AI12" s="31">
        <v>0</v>
      </c>
      <c r="AJ12" s="41">
        <v>190361500</v>
      </c>
      <c r="AK12" s="41">
        <v>2146</v>
      </c>
      <c r="AL12" s="31">
        <v>40000</v>
      </c>
      <c r="AM12" s="31">
        <v>7</v>
      </c>
      <c r="AN12" s="31">
        <v>1657262923</v>
      </c>
      <c r="AO12" s="31">
        <v>14763</v>
      </c>
      <c r="AP12" s="32">
        <v>1657262923</v>
      </c>
      <c r="AR12" s="42">
        <v>0</v>
      </c>
      <c r="AS12" s="42" t="s">
        <v>11</v>
      </c>
      <c r="AT12" s="42">
        <v>0</v>
      </c>
      <c r="AU12" s="67">
        <v>520951400</v>
      </c>
      <c r="AV12" s="67">
        <v>31188</v>
      </c>
      <c r="AW12" s="42">
        <v>40000</v>
      </c>
      <c r="AX12" s="42">
        <v>9</v>
      </c>
      <c r="AY12" s="42">
        <v>1657303780</v>
      </c>
      <c r="AZ12" s="42">
        <v>3612</v>
      </c>
      <c r="BA12" s="43">
        <v>1657303780</v>
      </c>
    </row>
    <row r="13" spans="1:58" x14ac:dyDescent="0.25">
      <c r="B13" s="64">
        <v>441912.3</v>
      </c>
      <c r="C13" s="36">
        <v>405319601</v>
      </c>
      <c r="E13" s="65">
        <v>2314116</v>
      </c>
      <c r="F13" s="38">
        <v>1638547412</v>
      </c>
      <c r="H13" s="66">
        <v>2847836</v>
      </c>
      <c r="I13" s="40">
        <v>588278459</v>
      </c>
      <c r="K13" s="27">
        <v>100</v>
      </c>
      <c r="L13" s="27" t="s">
        <v>11</v>
      </c>
      <c r="M13" s="27">
        <v>100</v>
      </c>
      <c r="N13" s="61">
        <v>2057685</v>
      </c>
      <c r="O13" s="61">
        <v>5585</v>
      </c>
      <c r="P13" s="27">
        <v>28575</v>
      </c>
      <c r="Q13" s="27">
        <v>121</v>
      </c>
      <c r="R13" s="27">
        <v>1644414101</v>
      </c>
      <c r="S13" s="27">
        <v>45835</v>
      </c>
      <c r="T13" s="28">
        <v>1644414101</v>
      </c>
      <c r="V13" s="29">
        <v>100</v>
      </c>
      <c r="W13" s="29" t="s">
        <v>11</v>
      </c>
      <c r="X13" s="29">
        <v>100</v>
      </c>
      <c r="Y13" s="62">
        <v>2485116</v>
      </c>
      <c r="Z13" s="62">
        <v>29727</v>
      </c>
      <c r="AA13" s="29">
        <v>27128</v>
      </c>
      <c r="AB13" s="29">
        <v>118</v>
      </c>
      <c r="AC13" s="29">
        <v>1644521615</v>
      </c>
      <c r="AD13" s="29">
        <v>141026</v>
      </c>
      <c r="AE13" s="30">
        <v>1644521615</v>
      </c>
      <c r="AG13" s="31">
        <v>0</v>
      </c>
      <c r="AH13" s="31" t="s">
        <v>11</v>
      </c>
      <c r="AI13" s="31">
        <v>0</v>
      </c>
      <c r="AJ13" s="41">
        <v>340999500</v>
      </c>
      <c r="AK13" s="31">
        <v>30835</v>
      </c>
      <c r="AL13" s="41">
        <v>40000</v>
      </c>
      <c r="AM13" s="41">
        <v>7</v>
      </c>
      <c r="AN13" s="31">
        <v>1657262956</v>
      </c>
      <c r="AO13" s="31">
        <v>14671</v>
      </c>
      <c r="AP13" s="31">
        <v>1657262956</v>
      </c>
      <c r="AR13" s="42">
        <v>0</v>
      </c>
      <c r="AS13" s="42" t="s">
        <v>11</v>
      </c>
      <c r="AT13" s="42">
        <v>0</v>
      </c>
      <c r="AU13" s="67">
        <v>646389400</v>
      </c>
      <c r="AV13" s="67">
        <v>9031</v>
      </c>
      <c r="AW13" s="42">
        <v>40000</v>
      </c>
      <c r="AX13" s="42">
        <v>8</v>
      </c>
      <c r="AY13" s="42">
        <v>1657304136</v>
      </c>
      <c r="AZ13" s="42">
        <v>3669</v>
      </c>
      <c r="BA13" s="43">
        <v>1657304136</v>
      </c>
    </row>
    <row r="14" spans="1:58" x14ac:dyDescent="0.25">
      <c r="B14" s="64">
        <v>632850</v>
      </c>
      <c r="C14" s="36">
        <v>1337040170</v>
      </c>
      <c r="E14" s="65">
        <v>2069542</v>
      </c>
      <c r="F14" s="38">
        <v>655868013</v>
      </c>
      <c r="H14" s="66">
        <v>2653305</v>
      </c>
      <c r="I14" s="40">
        <v>1495682564</v>
      </c>
      <c r="K14" s="27">
        <v>100</v>
      </c>
      <c r="L14" s="27" t="s">
        <v>11</v>
      </c>
      <c r="M14" s="27">
        <v>100</v>
      </c>
      <c r="N14" s="61">
        <v>2433931</v>
      </c>
      <c r="O14" s="61">
        <v>14845</v>
      </c>
      <c r="P14" s="27">
        <v>31291</v>
      </c>
      <c r="Q14" s="27">
        <v>105</v>
      </c>
      <c r="R14" s="27">
        <v>1644414264</v>
      </c>
      <c r="S14" s="27">
        <v>78989</v>
      </c>
      <c r="T14" s="28">
        <v>1644414264</v>
      </c>
      <c r="V14" s="29">
        <v>100</v>
      </c>
      <c r="W14" s="29" t="s">
        <v>11</v>
      </c>
      <c r="X14" s="29">
        <v>100</v>
      </c>
      <c r="Y14" s="62">
        <v>2072950</v>
      </c>
      <c r="Z14" s="62">
        <v>21348</v>
      </c>
      <c r="AA14" s="29">
        <v>26638</v>
      </c>
      <c r="AB14" s="29">
        <v>125</v>
      </c>
      <c r="AC14" s="29">
        <v>1644522002</v>
      </c>
      <c r="AD14" s="29">
        <v>93922</v>
      </c>
      <c r="AE14" s="30">
        <v>1644522002</v>
      </c>
      <c r="AG14" s="31">
        <v>0</v>
      </c>
      <c r="AH14" s="31" t="s">
        <v>11</v>
      </c>
      <c r="AI14" s="31">
        <v>0</v>
      </c>
      <c r="AJ14" s="41">
        <v>196587900</v>
      </c>
      <c r="AK14" s="31">
        <v>18182</v>
      </c>
      <c r="AL14" s="41">
        <v>40000</v>
      </c>
      <c r="AM14" s="41">
        <v>7</v>
      </c>
      <c r="AN14" s="31">
        <v>1657262970</v>
      </c>
      <c r="AO14" s="31">
        <v>14660</v>
      </c>
      <c r="AP14" s="31">
        <v>1657262970</v>
      </c>
      <c r="AR14" s="42">
        <v>0</v>
      </c>
      <c r="AS14" s="42" t="s">
        <v>11</v>
      </c>
      <c r="AT14" s="42">
        <v>0</v>
      </c>
      <c r="AU14" s="67">
        <v>683333500</v>
      </c>
      <c r="AV14" s="67">
        <v>6065</v>
      </c>
      <c r="AW14" s="42">
        <v>40000</v>
      </c>
      <c r="AX14" s="42">
        <v>8</v>
      </c>
      <c r="AY14" s="42">
        <v>1657304160</v>
      </c>
      <c r="AZ14" s="42">
        <v>3446</v>
      </c>
      <c r="BA14" s="43">
        <v>1657304160</v>
      </c>
    </row>
    <row r="15" spans="1:58" x14ac:dyDescent="0.25">
      <c r="B15" s="64">
        <v>719988.4</v>
      </c>
      <c r="C15" s="36">
        <v>1915153804</v>
      </c>
      <c r="E15" s="65">
        <v>2201749</v>
      </c>
      <c r="F15" s="38">
        <v>1011871903</v>
      </c>
      <c r="H15" s="66">
        <v>2105770</v>
      </c>
      <c r="I15" s="40">
        <v>1548748387</v>
      </c>
      <c r="K15" s="27">
        <v>100</v>
      </c>
      <c r="L15" s="27" t="s">
        <v>11</v>
      </c>
      <c r="M15" s="27">
        <v>100</v>
      </c>
      <c r="N15" s="61">
        <v>2175949</v>
      </c>
      <c r="O15" s="61">
        <v>30184</v>
      </c>
      <c r="P15" s="27">
        <v>27993</v>
      </c>
      <c r="Q15" s="27">
        <v>114</v>
      </c>
      <c r="R15" s="27">
        <v>1644414338</v>
      </c>
      <c r="S15" s="27">
        <v>48547</v>
      </c>
      <c r="T15" s="28">
        <v>1644414338</v>
      </c>
      <c r="V15" s="29">
        <v>100</v>
      </c>
      <c r="W15" s="29" t="s">
        <v>11</v>
      </c>
      <c r="X15" s="29">
        <v>100</v>
      </c>
      <c r="Y15" s="62">
        <v>2320196</v>
      </c>
      <c r="Z15" s="62">
        <v>11373</v>
      </c>
      <c r="AA15" s="29">
        <v>27425</v>
      </c>
      <c r="AB15" s="29">
        <v>110</v>
      </c>
      <c r="AC15" s="29">
        <v>1644523714</v>
      </c>
      <c r="AD15" s="29">
        <v>104770</v>
      </c>
      <c r="AE15" s="30">
        <v>1644523714</v>
      </c>
      <c r="AG15" s="31">
        <v>0</v>
      </c>
      <c r="AH15" s="31" t="s">
        <v>11</v>
      </c>
      <c r="AI15" s="31">
        <v>0</v>
      </c>
      <c r="AJ15" s="41">
        <v>629308000</v>
      </c>
      <c r="AK15" s="41">
        <v>24902</v>
      </c>
      <c r="AL15" s="31">
        <v>40000</v>
      </c>
      <c r="AM15" s="31">
        <v>6</v>
      </c>
      <c r="AN15" s="31">
        <v>1657263004</v>
      </c>
      <c r="AO15" s="31">
        <v>14635</v>
      </c>
      <c r="AP15" s="32">
        <v>1657263004</v>
      </c>
      <c r="AR15" s="42">
        <v>0</v>
      </c>
      <c r="AS15" s="42" t="s">
        <v>11</v>
      </c>
      <c r="AT15" s="42">
        <v>0</v>
      </c>
      <c r="AU15" s="67">
        <v>454075400</v>
      </c>
      <c r="AV15" s="67">
        <v>1615</v>
      </c>
      <c r="AW15" s="42">
        <v>40000</v>
      </c>
      <c r="AX15" s="42">
        <v>9</v>
      </c>
      <c r="AY15" s="42">
        <v>1657304196</v>
      </c>
      <c r="AZ15" s="42">
        <v>3858</v>
      </c>
      <c r="BA15" s="43">
        <v>1657304196</v>
      </c>
    </row>
    <row r="16" spans="1:58" x14ac:dyDescent="0.25">
      <c r="B16" s="64">
        <v>390153.9</v>
      </c>
      <c r="C16" s="36">
        <v>167838014</v>
      </c>
      <c r="E16" s="65">
        <v>2285462</v>
      </c>
      <c r="F16" s="38">
        <v>1658942096</v>
      </c>
      <c r="H16" s="66">
        <v>1963551</v>
      </c>
      <c r="I16" s="40">
        <v>255832840</v>
      </c>
      <c r="K16" s="27">
        <v>100</v>
      </c>
      <c r="L16" s="27" t="s">
        <v>11</v>
      </c>
      <c r="M16" s="27">
        <v>100</v>
      </c>
      <c r="N16" s="61">
        <v>2104960</v>
      </c>
      <c r="O16" s="61">
        <v>576</v>
      </c>
      <c r="P16" s="27">
        <v>26973</v>
      </c>
      <c r="Q16" s="27">
        <v>81</v>
      </c>
      <c r="R16" s="27">
        <v>1644414550</v>
      </c>
      <c r="S16" s="27">
        <v>126836</v>
      </c>
      <c r="T16" s="28">
        <v>1644414550</v>
      </c>
      <c r="V16" s="29">
        <v>100</v>
      </c>
      <c r="W16" s="29" t="s">
        <v>11</v>
      </c>
      <c r="X16" s="29">
        <v>100</v>
      </c>
      <c r="Y16" s="62">
        <v>2609645</v>
      </c>
      <c r="Z16" s="62">
        <v>24836</v>
      </c>
      <c r="AA16" s="29">
        <v>27675</v>
      </c>
      <c r="AB16" s="29">
        <v>104</v>
      </c>
      <c r="AC16" s="29">
        <v>1644523895</v>
      </c>
      <c r="AD16" s="29">
        <v>56679</v>
      </c>
      <c r="AE16" s="30">
        <v>1644523895</v>
      </c>
      <c r="AG16" s="31">
        <v>0</v>
      </c>
      <c r="AH16" s="31" t="s">
        <v>11</v>
      </c>
      <c r="AI16" s="31">
        <v>0</v>
      </c>
      <c r="AJ16" s="41">
        <v>686541100</v>
      </c>
      <c r="AK16" s="41">
        <v>12990</v>
      </c>
      <c r="AL16" s="31">
        <v>40000</v>
      </c>
      <c r="AM16" s="31">
        <v>6</v>
      </c>
      <c r="AN16" s="31">
        <v>1657263012</v>
      </c>
      <c r="AO16" s="31">
        <v>14852</v>
      </c>
      <c r="AP16" s="32">
        <v>1657263012</v>
      </c>
      <c r="AR16" s="42">
        <v>0</v>
      </c>
      <c r="AS16" s="42" t="s">
        <v>11</v>
      </c>
      <c r="AT16" s="42">
        <v>0</v>
      </c>
      <c r="AU16" s="67">
        <v>795850700</v>
      </c>
      <c r="AV16" s="67">
        <v>32529</v>
      </c>
      <c r="AW16" s="42">
        <v>40000</v>
      </c>
      <c r="AX16" s="42">
        <v>8</v>
      </c>
      <c r="AY16" s="42">
        <v>1657304211</v>
      </c>
      <c r="AZ16" s="42">
        <v>3737</v>
      </c>
      <c r="BA16" s="43">
        <v>1657304211</v>
      </c>
    </row>
    <row r="17" spans="2:53" x14ac:dyDescent="0.25">
      <c r="B17" s="64">
        <v>515901.6</v>
      </c>
      <c r="C17" s="36">
        <v>1085712943</v>
      </c>
      <c r="E17" s="65">
        <v>2224170</v>
      </c>
      <c r="F17" s="38">
        <v>1810331810</v>
      </c>
      <c r="H17" s="66">
        <v>2277148</v>
      </c>
      <c r="I17" s="40">
        <v>723100727</v>
      </c>
      <c r="K17" s="27">
        <v>100</v>
      </c>
      <c r="L17" s="27" t="s">
        <v>11</v>
      </c>
      <c r="M17" s="27">
        <v>100</v>
      </c>
      <c r="N17" s="61">
        <v>2066492</v>
      </c>
      <c r="O17" s="61">
        <v>1800</v>
      </c>
      <c r="P17" s="27">
        <v>32018</v>
      </c>
      <c r="Q17" s="27">
        <v>82</v>
      </c>
      <c r="R17" s="27">
        <v>1644414900</v>
      </c>
      <c r="S17" s="27">
        <v>48839</v>
      </c>
      <c r="T17" s="28">
        <v>1644414900</v>
      </c>
      <c r="V17" s="29">
        <v>100</v>
      </c>
      <c r="W17" s="29" t="s">
        <v>11</v>
      </c>
      <c r="X17" s="29">
        <v>100</v>
      </c>
      <c r="Y17" s="62">
        <v>1893843</v>
      </c>
      <c r="Z17" s="62">
        <v>30348</v>
      </c>
      <c r="AA17" s="29">
        <v>30935</v>
      </c>
      <c r="AB17" s="29">
        <v>138</v>
      </c>
      <c r="AC17" s="29">
        <v>1644523913</v>
      </c>
      <c r="AD17" s="29">
        <v>44792</v>
      </c>
      <c r="AE17" s="30">
        <v>1644523913</v>
      </c>
      <c r="AG17" s="31">
        <v>0</v>
      </c>
      <c r="AH17" s="31" t="s">
        <v>11</v>
      </c>
      <c r="AI17" s="31">
        <v>0</v>
      </c>
      <c r="AJ17" s="41">
        <v>491482600</v>
      </c>
      <c r="AK17" s="41">
        <v>1079</v>
      </c>
      <c r="AL17" s="31">
        <v>40000</v>
      </c>
      <c r="AM17" s="31">
        <v>6</v>
      </c>
      <c r="AN17" s="31">
        <v>1657263020</v>
      </c>
      <c r="AO17" s="31">
        <v>14509</v>
      </c>
      <c r="AP17" s="32">
        <v>1657263020</v>
      </c>
      <c r="AR17" s="42">
        <v>0</v>
      </c>
      <c r="AS17" s="42" t="s">
        <v>11</v>
      </c>
      <c r="AT17" s="42">
        <v>0</v>
      </c>
      <c r="AU17" s="67">
        <v>491268500</v>
      </c>
      <c r="AV17" s="67">
        <v>22146</v>
      </c>
      <c r="AW17" s="42">
        <v>40000</v>
      </c>
      <c r="AX17" s="42">
        <v>9</v>
      </c>
      <c r="AY17" s="42">
        <v>1657304295</v>
      </c>
      <c r="AZ17" s="42">
        <v>3860</v>
      </c>
      <c r="BA17" s="43">
        <v>1657304295</v>
      </c>
    </row>
    <row r="18" spans="2:53" x14ac:dyDescent="0.25">
      <c r="B18" s="64">
        <v>4039462</v>
      </c>
      <c r="C18" s="36">
        <v>1537716060</v>
      </c>
      <c r="E18" s="65">
        <v>2121253</v>
      </c>
      <c r="F18" s="38">
        <v>1058746391</v>
      </c>
      <c r="H18" s="66">
        <v>2028619</v>
      </c>
      <c r="I18" s="40">
        <v>1818595423</v>
      </c>
      <c r="K18" s="27">
        <v>100</v>
      </c>
      <c r="L18" s="27" t="s">
        <v>11</v>
      </c>
      <c r="M18" s="27">
        <v>100</v>
      </c>
      <c r="N18" s="61">
        <v>2420553</v>
      </c>
      <c r="O18" s="61">
        <v>8537</v>
      </c>
      <c r="P18" s="27">
        <v>26357</v>
      </c>
      <c r="Q18" s="27">
        <v>71</v>
      </c>
      <c r="R18" s="27">
        <v>1644415024</v>
      </c>
      <c r="S18" s="27">
        <v>54839</v>
      </c>
      <c r="T18" s="28">
        <v>1644415024</v>
      </c>
      <c r="V18" s="29">
        <v>100</v>
      </c>
      <c r="W18" s="29" t="s">
        <v>11</v>
      </c>
      <c r="X18" s="29">
        <v>100</v>
      </c>
      <c r="Y18" s="62">
        <v>2352365</v>
      </c>
      <c r="Z18" s="62">
        <v>7997</v>
      </c>
      <c r="AA18" s="29">
        <v>29104</v>
      </c>
      <c r="AB18" s="29">
        <v>93</v>
      </c>
      <c r="AC18" s="29">
        <v>1644525415</v>
      </c>
      <c r="AD18" s="29">
        <v>72324</v>
      </c>
      <c r="AE18" s="30">
        <v>1644525415</v>
      </c>
      <c r="AG18" s="31">
        <v>0</v>
      </c>
      <c r="AH18" s="31" t="s">
        <v>11</v>
      </c>
      <c r="AI18" s="31">
        <v>0</v>
      </c>
      <c r="AJ18" s="41">
        <v>665379200</v>
      </c>
      <c r="AK18" s="41">
        <v>21935</v>
      </c>
      <c r="AL18" s="31">
        <v>40000</v>
      </c>
      <c r="AM18" s="31">
        <v>6</v>
      </c>
      <c r="AN18" s="31">
        <v>1657263028</v>
      </c>
      <c r="AO18" s="31">
        <v>14807</v>
      </c>
      <c r="AP18" s="32">
        <v>1657263028</v>
      </c>
      <c r="AR18" s="42">
        <v>0</v>
      </c>
      <c r="AS18" s="42" t="s">
        <v>11</v>
      </c>
      <c r="AT18" s="42">
        <v>0</v>
      </c>
      <c r="AU18" s="67">
        <v>444465600</v>
      </c>
      <c r="AV18" s="67">
        <v>2819</v>
      </c>
      <c r="AW18" s="42">
        <v>40000</v>
      </c>
      <c r="AX18" s="42">
        <v>9</v>
      </c>
      <c r="AY18" s="42">
        <v>1657304363</v>
      </c>
      <c r="AZ18" s="42">
        <v>3478</v>
      </c>
      <c r="BA18" s="43">
        <v>1657304363</v>
      </c>
    </row>
    <row r="19" spans="2:53" x14ac:dyDescent="0.25">
      <c r="B19" s="64">
        <v>411835.4</v>
      </c>
      <c r="C19" s="36">
        <v>1265907024</v>
      </c>
      <c r="E19" s="65">
        <v>2141721</v>
      </c>
      <c r="F19" s="38">
        <v>325279898</v>
      </c>
      <c r="H19" s="66">
        <v>2013675</v>
      </c>
      <c r="I19" s="40">
        <v>1780108449</v>
      </c>
      <c r="K19" s="27">
        <v>100</v>
      </c>
      <c r="L19" s="27" t="s">
        <v>11</v>
      </c>
      <c r="M19" s="27">
        <v>100</v>
      </c>
      <c r="N19" s="61">
        <v>2145819</v>
      </c>
      <c r="O19" s="61">
        <v>15729</v>
      </c>
      <c r="P19" s="27">
        <v>26805</v>
      </c>
      <c r="Q19" s="27">
        <v>105</v>
      </c>
      <c r="R19" s="27">
        <v>1644416334</v>
      </c>
      <c r="S19" s="27">
        <v>45331</v>
      </c>
      <c r="T19" s="28">
        <v>1644416334</v>
      </c>
      <c r="V19" s="29">
        <v>100</v>
      </c>
      <c r="W19" s="29" t="s">
        <v>11</v>
      </c>
      <c r="X19" s="29">
        <v>100</v>
      </c>
      <c r="Y19" s="62">
        <v>2245799</v>
      </c>
      <c r="Z19" s="62">
        <v>26510</v>
      </c>
      <c r="AA19" s="29">
        <v>25849</v>
      </c>
      <c r="AB19" s="29">
        <v>109</v>
      </c>
      <c r="AC19" s="29">
        <v>1644526379</v>
      </c>
      <c r="AD19" s="29">
        <v>141904</v>
      </c>
      <c r="AE19" s="30">
        <v>1644526379</v>
      </c>
      <c r="AG19" s="31">
        <v>0</v>
      </c>
      <c r="AH19" s="31" t="s">
        <v>11</v>
      </c>
      <c r="AI19" s="31">
        <v>0</v>
      </c>
      <c r="AJ19" s="41">
        <v>252687800</v>
      </c>
      <c r="AK19" s="31">
        <v>9653</v>
      </c>
      <c r="AL19" s="41">
        <v>40000</v>
      </c>
      <c r="AM19" s="41">
        <v>7</v>
      </c>
      <c r="AN19" s="31">
        <v>1657263039</v>
      </c>
      <c r="AO19" s="31">
        <v>14873</v>
      </c>
      <c r="AP19" s="31">
        <v>1657263039</v>
      </c>
      <c r="AR19" s="42">
        <v>0</v>
      </c>
      <c r="AS19" s="42" t="s">
        <v>11</v>
      </c>
      <c r="AT19" s="42">
        <v>0</v>
      </c>
      <c r="AU19" s="67">
        <v>620735800</v>
      </c>
      <c r="AV19" s="67">
        <v>23675</v>
      </c>
      <c r="AW19" s="42">
        <v>40000</v>
      </c>
      <c r="AX19" s="42">
        <v>8</v>
      </c>
      <c r="AY19" s="42">
        <v>1657304371</v>
      </c>
      <c r="AZ19" s="42">
        <v>3870</v>
      </c>
      <c r="BA19" s="43">
        <v>1657304371</v>
      </c>
    </row>
    <row r="20" spans="2:53" x14ac:dyDescent="0.25">
      <c r="B20" s="64">
        <v>434070.9</v>
      </c>
      <c r="C20" s="36">
        <v>1951897670</v>
      </c>
      <c r="E20" s="65">
        <v>2460551</v>
      </c>
      <c r="F20" s="38">
        <v>780423172</v>
      </c>
      <c r="H20" s="66">
        <v>2331703</v>
      </c>
      <c r="I20" s="40">
        <v>565282953</v>
      </c>
      <c r="K20" s="27">
        <v>100</v>
      </c>
      <c r="L20" s="27" t="s">
        <v>11</v>
      </c>
      <c r="M20" s="27">
        <v>100</v>
      </c>
      <c r="N20" s="61">
        <v>2534057</v>
      </c>
      <c r="O20" s="61">
        <v>32113</v>
      </c>
      <c r="P20" s="27">
        <v>27376</v>
      </c>
      <c r="Q20" s="27">
        <v>93</v>
      </c>
      <c r="R20" s="27">
        <v>1644417142</v>
      </c>
      <c r="S20" s="27">
        <v>120669</v>
      </c>
      <c r="T20" s="28">
        <v>1644417142</v>
      </c>
      <c r="V20" s="29">
        <v>100</v>
      </c>
      <c r="W20" s="29" t="s">
        <v>11</v>
      </c>
      <c r="X20" s="29">
        <v>100</v>
      </c>
      <c r="Y20" s="62">
        <v>2151449</v>
      </c>
      <c r="Z20" s="62">
        <v>8816</v>
      </c>
      <c r="AA20" s="29">
        <v>32186</v>
      </c>
      <c r="AB20" s="29">
        <v>85</v>
      </c>
      <c r="AC20" s="29">
        <v>1644527154</v>
      </c>
      <c r="AD20" s="29">
        <v>57234</v>
      </c>
      <c r="AE20" s="30">
        <v>1644527154</v>
      </c>
      <c r="AG20" s="31">
        <v>0</v>
      </c>
      <c r="AH20" s="31" t="s">
        <v>11</v>
      </c>
      <c r="AI20" s="31">
        <v>0</v>
      </c>
      <c r="AJ20" s="41">
        <v>569738200</v>
      </c>
      <c r="AK20" s="41">
        <v>30510</v>
      </c>
      <c r="AL20" s="31">
        <v>40000</v>
      </c>
      <c r="AM20" s="31">
        <v>7</v>
      </c>
      <c r="AN20" s="31">
        <v>1657263047</v>
      </c>
      <c r="AO20" s="31">
        <v>14611</v>
      </c>
      <c r="AP20" s="32">
        <v>1657263047</v>
      </c>
      <c r="AR20" s="42">
        <v>0</v>
      </c>
      <c r="AS20" s="42" t="s">
        <v>11</v>
      </c>
      <c r="AT20" s="42">
        <v>0</v>
      </c>
      <c r="AU20" s="67">
        <v>629085500</v>
      </c>
      <c r="AV20" s="67">
        <v>22563</v>
      </c>
      <c r="AW20" s="42">
        <v>40000</v>
      </c>
      <c r="AX20" s="42">
        <v>8</v>
      </c>
      <c r="AY20" s="42">
        <v>1657304380</v>
      </c>
      <c r="AZ20" s="42">
        <v>3457</v>
      </c>
      <c r="BA20" s="43">
        <v>1657304380</v>
      </c>
    </row>
    <row r="21" spans="2:53" x14ac:dyDescent="0.25">
      <c r="B21" s="64">
        <v>2064163</v>
      </c>
      <c r="C21" s="36">
        <v>909560706</v>
      </c>
      <c r="E21" s="65">
        <v>1806546</v>
      </c>
      <c r="F21" s="38">
        <v>158373338</v>
      </c>
      <c r="H21" s="66">
        <v>2180502</v>
      </c>
      <c r="I21" s="40">
        <v>1774772053</v>
      </c>
      <c r="K21" s="27">
        <v>100</v>
      </c>
      <c r="L21" s="27" t="s">
        <v>11</v>
      </c>
      <c r="M21" s="27">
        <v>100</v>
      </c>
      <c r="N21" s="61">
        <v>1670324</v>
      </c>
      <c r="O21" s="61">
        <v>22265</v>
      </c>
      <c r="P21" s="27">
        <v>28019</v>
      </c>
      <c r="Q21" s="27">
        <v>90</v>
      </c>
      <c r="R21" s="27">
        <v>1644417312</v>
      </c>
      <c r="S21" s="27">
        <v>74332</v>
      </c>
      <c r="T21" s="28">
        <v>1644417312</v>
      </c>
      <c r="V21" s="29">
        <v>100</v>
      </c>
      <c r="W21" s="29" t="s">
        <v>11</v>
      </c>
      <c r="X21" s="29">
        <v>100</v>
      </c>
      <c r="Y21" s="62">
        <v>2656373</v>
      </c>
      <c r="Z21" s="62">
        <v>31894</v>
      </c>
      <c r="AA21" s="29">
        <v>27365</v>
      </c>
      <c r="AB21" s="29">
        <v>79</v>
      </c>
      <c r="AC21" s="29">
        <v>1644527342</v>
      </c>
      <c r="AD21" s="29">
        <v>35794</v>
      </c>
      <c r="AE21" s="30">
        <v>1644527342</v>
      </c>
      <c r="AG21" s="31">
        <v>0</v>
      </c>
      <c r="AH21" s="31" t="s">
        <v>11</v>
      </c>
      <c r="AI21" s="31">
        <v>0</v>
      </c>
      <c r="AJ21" s="41">
        <v>549062000</v>
      </c>
      <c r="AK21" s="31">
        <v>18969</v>
      </c>
      <c r="AL21" s="41">
        <v>40000</v>
      </c>
      <c r="AM21" s="41">
        <v>7</v>
      </c>
      <c r="AN21" s="31">
        <v>1657263052</v>
      </c>
      <c r="AO21" s="31">
        <v>14541</v>
      </c>
      <c r="AP21" s="31">
        <v>1657263052</v>
      </c>
      <c r="AR21" s="42">
        <v>0</v>
      </c>
      <c r="AS21" s="42" t="s">
        <v>11</v>
      </c>
      <c r="AT21" s="42">
        <v>0</v>
      </c>
      <c r="AU21" s="67">
        <v>535701400</v>
      </c>
      <c r="AV21" s="67">
        <v>18484</v>
      </c>
      <c r="AW21" s="42">
        <v>40000</v>
      </c>
      <c r="AX21" s="42">
        <v>9</v>
      </c>
      <c r="AY21" s="42">
        <v>1657304413</v>
      </c>
      <c r="AZ21" s="42">
        <v>3762</v>
      </c>
      <c r="BA21" s="43">
        <v>1657304413</v>
      </c>
    </row>
    <row r="22" spans="2:53" x14ac:dyDescent="0.25">
      <c r="B22" s="64">
        <v>439545.7</v>
      </c>
      <c r="C22" s="36">
        <v>218595633</v>
      </c>
      <c r="E22" s="65">
        <v>2244154</v>
      </c>
      <c r="F22" s="38">
        <v>1065049058</v>
      </c>
      <c r="H22" s="66">
        <v>2178862</v>
      </c>
      <c r="I22" s="40">
        <v>1386477727</v>
      </c>
      <c r="K22" s="27">
        <v>100</v>
      </c>
      <c r="L22" s="27" t="s">
        <v>11</v>
      </c>
      <c r="M22" s="27">
        <v>100</v>
      </c>
      <c r="N22" s="61">
        <v>2336772</v>
      </c>
      <c r="O22" s="61">
        <v>1666</v>
      </c>
      <c r="P22" s="27">
        <v>25998</v>
      </c>
      <c r="Q22" s="27">
        <v>112</v>
      </c>
      <c r="R22" s="27">
        <v>1644417436</v>
      </c>
      <c r="S22" s="27">
        <v>78758</v>
      </c>
      <c r="T22" s="28">
        <v>1644417436</v>
      </c>
      <c r="V22" s="29">
        <v>100</v>
      </c>
      <c r="W22" s="29" t="s">
        <v>11</v>
      </c>
      <c r="X22" s="29">
        <v>100</v>
      </c>
      <c r="Y22" s="62">
        <v>2132477</v>
      </c>
      <c r="Z22" s="62">
        <v>6708</v>
      </c>
      <c r="AA22" s="29">
        <v>29277</v>
      </c>
      <c r="AB22" s="29">
        <v>117</v>
      </c>
      <c r="AC22" s="29">
        <v>1644527403</v>
      </c>
      <c r="AD22" s="29">
        <v>58765</v>
      </c>
      <c r="AE22" s="30">
        <v>1644527403</v>
      </c>
      <c r="AG22" s="31">
        <v>0</v>
      </c>
      <c r="AH22" s="31" t="s">
        <v>11</v>
      </c>
      <c r="AI22" s="31">
        <v>0</v>
      </c>
      <c r="AJ22" s="41">
        <v>277756200</v>
      </c>
      <c r="AK22" s="41">
        <v>16744</v>
      </c>
      <c r="AL22" s="31">
        <v>40000</v>
      </c>
      <c r="AM22" s="31">
        <v>6</v>
      </c>
      <c r="AN22" s="31">
        <v>1657263070</v>
      </c>
      <c r="AO22" s="31">
        <v>14624</v>
      </c>
      <c r="AP22" s="32">
        <v>1657263070</v>
      </c>
      <c r="AR22" s="42">
        <v>0</v>
      </c>
      <c r="AS22" s="42" t="s">
        <v>11</v>
      </c>
      <c r="AT22" s="42">
        <v>0</v>
      </c>
      <c r="AU22" s="67">
        <v>780196600</v>
      </c>
      <c r="AV22" s="67">
        <v>24092</v>
      </c>
      <c r="AW22" s="42">
        <v>40000</v>
      </c>
      <c r="AX22" s="42">
        <v>9</v>
      </c>
      <c r="AY22" s="42">
        <v>1657304456</v>
      </c>
      <c r="AZ22" s="42">
        <v>3515</v>
      </c>
      <c r="BA22" s="43">
        <v>1657304456</v>
      </c>
    </row>
    <row r="23" spans="2:53" x14ac:dyDescent="0.25">
      <c r="B23" s="64">
        <v>701067.8</v>
      </c>
      <c r="C23" s="36">
        <v>1247660510</v>
      </c>
      <c r="E23" s="65">
        <v>2333769</v>
      </c>
      <c r="F23" s="38">
        <v>1530922447</v>
      </c>
      <c r="H23" s="66">
        <v>1944756</v>
      </c>
      <c r="I23" s="40">
        <v>1237216520</v>
      </c>
      <c r="K23" s="27">
        <v>100</v>
      </c>
      <c r="L23" s="27" t="s">
        <v>11</v>
      </c>
      <c r="M23" s="27">
        <v>100</v>
      </c>
      <c r="N23" s="61">
        <v>2442101</v>
      </c>
      <c r="O23" s="61">
        <v>11162</v>
      </c>
      <c r="P23" s="27">
        <v>29436</v>
      </c>
      <c r="Q23" s="27">
        <v>76</v>
      </c>
      <c r="R23" s="27">
        <v>1644417726</v>
      </c>
      <c r="S23" s="27">
        <v>120820</v>
      </c>
      <c r="T23" s="28">
        <v>1644417726</v>
      </c>
      <c r="V23" s="29">
        <v>100</v>
      </c>
      <c r="W23" s="29" t="s">
        <v>11</v>
      </c>
      <c r="X23" s="29">
        <v>100</v>
      </c>
      <c r="Y23" s="62">
        <v>1993096</v>
      </c>
      <c r="Z23" s="62">
        <v>4112</v>
      </c>
      <c r="AA23" s="29">
        <v>28693</v>
      </c>
      <c r="AB23" s="29">
        <v>147</v>
      </c>
      <c r="AC23" s="29">
        <v>1644527490</v>
      </c>
      <c r="AD23" s="29">
        <v>110503</v>
      </c>
      <c r="AE23" s="30">
        <v>1644527490</v>
      </c>
      <c r="AG23" s="31">
        <v>0</v>
      </c>
      <c r="AH23" s="31" t="s">
        <v>11</v>
      </c>
      <c r="AI23" s="31">
        <v>0</v>
      </c>
      <c r="AJ23" s="41">
        <v>433900900</v>
      </c>
      <c r="AK23" s="41">
        <v>3720</v>
      </c>
      <c r="AL23" s="31">
        <v>40000</v>
      </c>
      <c r="AM23" s="31">
        <v>7</v>
      </c>
      <c r="AN23" s="31">
        <v>1657263087</v>
      </c>
      <c r="AO23" s="31">
        <v>14495</v>
      </c>
      <c r="AP23" s="32">
        <v>1657263087</v>
      </c>
      <c r="AR23" s="42">
        <v>0</v>
      </c>
      <c r="AS23" s="42" t="s">
        <v>11</v>
      </c>
      <c r="AT23" s="42">
        <v>0</v>
      </c>
      <c r="AU23" s="67">
        <v>510391100</v>
      </c>
      <c r="AV23" s="67">
        <v>8889</v>
      </c>
      <c r="AW23" s="42">
        <v>40000</v>
      </c>
      <c r="AX23" s="42">
        <v>8</v>
      </c>
      <c r="AY23" s="42">
        <v>1657304579</v>
      </c>
      <c r="AZ23" s="42">
        <v>3751</v>
      </c>
      <c r="BA23" s="43">
        <v>1657304579</v>
      </c>
    </row>
    <row r="24" spans="2:53" x14ac:dyDescent="0.25">
      <c r="B24" s="64">
        <v>667543.6</v>
      </c>
      <c r="C24" s="36">
        <v>1598409524</v>
      </c>
      <c r="E24" s="65">
        <v>2021950</v>
      </c>
      <c r="F24" s="38">
        <v>66149412</v>
      </c>
      <c r="H24" s="66">
        <v>2171613</v>
      </c>
      <c r="I24" s="40">
        <v>2114398598</v>
      </c>
      <c r="K24" s="27">
        <v>100</v>
      </c>
      <c r="L24" s="27" t="s">
        <v>11</v>
      </c>
      <c r="M24" s="27">
        <v>100</v>
      </c>
      <c r="N24" s="61">
        <v>2048423</v>
      </c>
      <c r="O24" s="61">
        <v>7634</v>
      </c>
      <c r="P24" s="27">
        <v>31576</v>
      </c>
      <c r="Q24" s="27">
        <v>110</v>
      </c>
      <c r="R24" s="27">
        <v>1644418033</v>
      </c>
      <c r="S24" s="27">
        <v>72845</v>
      </c>
      <c r="T24" s="28">
        <v>1644418033</v>
      </c>
      <c r="V24" s="29">
        <v>100</v>
      </c>
      <c r="W24" s="29" t="s">
        <v>11</v>
      </c>
      <c r="X24" s="29">
        <v>100</v>
      </c>
      <c r="Y24" s="62">
        <v>2322743</v>
      </c>
      <c r="Z24" s="62">
        <v>21752</v>
      </c>
      <c r="AA24" s="29">
        <v>29208</v>
      </c>
      <c r="AB24" s="29">
        <v>116</v>
      </c>
      <c r="AC24" s="29">
        <v>1644527541</v>
      </c>
      <c r="AD24" s="29">
        <v>72061</v>
      </c>
      <c r="AE24" s="30">
        <v>1644527541</v>
      </c>
      <c r="AG24" s="31">
        <v>0</v>
      </c>
      <c r="AH24" s="31" t="s">
        <v>11</v>
      </c>
      <c r="AI24" s="31">
        <v>0</v>
      </c>
      <c r="AJ24" s="41">
        <v>334285500</v>
      </c>
      <c r="AK24" s="41">
        <v>2237</v>
      </c>
      <c r="AL24" s="31">
        <v>40000</v>
      </c>
      <c r="AM24" s="31">
        <v>6</v>
      </c>
      <c r="AN24" s="31">
        <v>1657263099</v>
      </c>
      <c r="AO24" s="31">
        <v>14688</v>
      </c>
      <c r="AP24" s="32">
        <v>1657263099</v>
      </c>
      <c r="AR24" s="42">
        <v>0</v>
      </c>
      <c r="AS24" s="42" t="s">
        <v>11</v>
      </c>
      <c r="AT24" s="42">
        <v>0</v>
      </c>
      <c r="AU24" s="67">
        <v>584213500</v>
      </c>
      <c r="AV24" s="67">
        <v>14867</v>
      </c>
      <c r="AW24" s="42">
        <v>40000</v>
      </c>
      <c r="AX24" s="42">
        <v>8</v>
      </c>
      <c r="AY24" s="42">
        <v>1657304619</v>
      </c>
      <c r="AZ24" s="42">
        <v>3503</v>
      </c>
      <c r="BA24" s="43">
        <v>1657304619</v>
      </c>
    </row>
    <row r="25" spans="2:53" x14ac:dyDescent="0.25">
      <c r="B25" s="64">
        <v>609909.19999999995</v>
      </c>
      <c r="C25" s="36">
        <v>2043189910</v>
      </c>
      <c r="E25" s="65">
        <v>2286420</v>
      </c>
      <c r="F25" s="38">
        <v>2013917304</v>
      </c>
      <c r="H25" s="66">
        <v>2009619</v>
      </c>
      <c r="I25" s="40">
        <v>2111288220</v>
      </c>
      <c r="K25" s="27">
        <v>100</v>
      </c>
      <c r="L25" s="27" t="s">
        <v>11</v>
      </c>
      <c r="M25" s="27">
        <v>100</v>
      </c>
      <c r="N25" s="61">
        <v>2318427</v>
      </c>
      <c r="O25" s="61">
        <v>22749</v>
      </c>
      <c r="P25" s="27">
        <v>26776</v>
      </c>
      <c r="Q25" s="27">
        <v>124</v>
      </c>
      <c r="R25" s="27">
        <v>1644418911</v>
      </c>
      <c r="S25" s="27">
        <v>123906</v>
      </c>
      <c r="T25" s="28">
        <v>1644418911</v>
      </c>
      <c r="V25" s="29">
        <v>100</v>
      </c>
      <c r="W25" s="29" t="s">
        <v>11</v>
      </c>
      <c r="X25" s="29">
        <v>100</v>
      </c>
      <c r="Y25" s="62">
        <v>2505841</v>
      </c>
      <c r="Z25" s="62">
        <v>30859</v>
      </c>
      <c r="AA25" s="29">
        <v>26671</v>
      </c>
      <c r="AB25" s="29">
        <v>93</v>
      </c>
      <c r="AC25" s="29">
        <v>1644528608</v>
      </c>
      <c r="AD25" s="29">
        <v>111959</v>
      </c>
      <c r="AE25" s="30">
        <v>1644528608</v>
      </c>
      <c r="AG25" s="31">
        <v>0</v>
      </c>
      <c r="AH25" s="31" t="s">
        <v>11</v>
      </c>
      <c r="AI25" s="31">
        <v>0</v>
      </c>
      <c r="AJ25" s="41">
        <v>258246900</v>
      </c>
      <c r="AK25" s="41">
        <v>30555</v>
      </c>
      <c r="AL25" s="31">
        <v>40000</v>
      </c>
      <c r="AM25" s="31">
        <v>6</v>
      </c>
      <c r="AN25" s="31">
        <v>1657263135</v>
      </c>
      <c r="AO25" s="31">
        <v>14487</v>
      </c>
      <c r="AP25" s="32">
        <v>1657263135</v>
      </c>
      <c r="AR25" s="42">
        <v>0</v>
      </c>
      <c r="AS25" s="42" t="s">
        <v>11</v>
      </c>
      <c r="AT25" s="42">
        <v>0</v>
      </c>
      <c r="AU25" s="67">
        <v>595130600</v>
      </c>
      <c r="AV25" s="67">
        <v>18992</v>
      </c>
      <c r="AW25" s="42">
        <v>40000</v>
      </c>
      <c r="AX25" s="42">
        <v>9</v>
      </c>
      <c r="AY25" s="42">
        <v>1657304674</v>
      </c>
      <c r="AZ25" s="42">
        <v>3819</v>
      </c>
      <c r="BA25" s="43">
        <v>1657304674</v>
      </c>
    </row>
    <row r="26" spans="2:53" x14ac:dyDescent="0.25">
      <c r="B26" s="64">
        <v>597824.30000000005</v>
      </c>
      <c r="C26" s="36">
        <v>1717442368</v>
      </c>
      <c r="E26" s="65">
        <v>1811382</v>
      </c>
      <c r="F26" s="38">
        <v>2242964</v>
      </c>
      <c r="H26" s="66">
        <v>2464881</v>
      </c>
      <c r="I26" s="40">
        <v>147536899</v>
      </c>
      <c r="K26" s="27">
        <v>100</v>
      </c>
      <c r="L26" s="27" t="s">
        <v>11</v>
      </c>
      <c r="M26" s="27">
        <v>100</v>
      </c>
      <c r="N26" s="61">
        <v>2254156</v>
      </c>
      <c r="O26" s="61">
        <v>16853</v>
      </c>
      <c r="P26" s="27">
        <v>28289</v>
      </c>
      <c r="Q26" s="27">
        <v>87</v>
      </c>
      <c r="R26" s="27">
        <v>1644418924</v>
      </c>
      <c r="S26" s="27">
        <v>124044</v>
      </c>
      <c r="T26" s="28">
        <v>1644418924</v>
      </c>
      <c r="V26" s="29">
        <v>100</v>
      </c>
      <c r="W26" s="29" t="s">
        <v>11</v>
      </c>
      <c r="X26" s="29">
        <v>100</v>
      </c>
      <c r="Y26" s="62">
        <v>2410908</v>
      </c>
      <c r="Z26" s="62">
        <v>26336</v>
      </c>
      <c r="AA26" s="29">
        <v>27035</v>
      </c>
      <c r="AB26" s="29">
        <v>92</v>
      </c>
      <c r="AC26" s="29">
        <v>1644529120</v>
      </c>
      <c r="AD26" s="29">
        <v>146540</v>
      </c>
      <c r="AE26" s="30">
        <v>1644529120</v>
      </c>
      <c r="AG26" s="31">
        <v>0</v>
      </c>
      <c r="AH26" s="31" t="s">
        <v>11</v>
      </c>
      <c r="AI26" s="31">
        <v>0</v>
      </c>
      <c r="AJ26" s="41">
        <v>593609800</v>
      </c>
      <c r="AK26" s="41">
        <v>17161</v>
      </c>
      <c r="AL26" s="31">
        <v>40000</v>
      </c>
      <c r="AM26" s="31">
        <v>7</v>
      </c>
      <c r="AN26" s="31">
        <v>1657263155</v>
      </c>
      <c r="AO26" s="31">
        <v>14717</v>
      </c>
      <c r="AP26" s="32">
        <v>1657263155</v>
      </c>
      <c r="AR26" s="42">
        <v>0</v>
      </c>
      <c r="AS26" s="42" t="s">
        <v>11</v>
      </c>
      <c r="AT26" s="42">
        <v>0</v>
      </c>
      <c r="AU26" s="67">
        <v>702604100</v>
      </c>
      <c r="AV26" s="67">
        <v>28724</v>
      </c>
      <c r="AW26" s="42">
        <v>40000</v>
      </c>
      <c r="AX26" s="42">
        <v>9</v>
      </c>
      <c r="AY26" s="42">
        <v>1657304772</v>
      </c>
      <c r="AZ26" s="42">
        <v>3533</v>
      </c>
      <c r="BA26" s="43">
        <v>1657304772</v>
      </c>
    </row>
    <row r="27" spans="2:53" x14ac:dyDescent="0.25">
      <c r="B27" s="64">
        <v>688528.4</v>
      </c>
      <c r="C27" s="36">
        <v>1297663454</v>
      </c>
      <c r="E27" s="65">
        <v>2316047</v>
      </c>
      <c r="F27" s="38">
        <v>241113273</v>
      </c>
      <c r="H27" s="66">
        <v>2408973</v>
      </c>
      <c r="I27" s="40">
        <v>1175192786</v>
      </c>
      <c r="K27" s="27">
        <v>100</v>
      </c>
      <c r="L27" s="27" t="s">
        <v>11</v>
      </c>
      <c r="M27" s="27">
        <v>100</v>
      </c>
      <c r="N27" s="61">
        <v>2430928</v>
      </c>
      <c r="O27" s="61">
        <v>30845</v>
      </c>
      <c r="P27" s="27">
        <v>27533</v>
      </c>
      <c r="Q27" s="27">
        <v>108</v>
      </c>
      <c r="R27" s="27">
        <v>1644419000</v>
      </c>
      <c r="S27" s="27">
        <v>120477</v>
      </c>
      <c r="T27" s="28">
        <v>1644419000</v>
      </c>
      <c r="V27" s="29">
        <v>100</v>
      </c>
      <c r="W27" s="29" t="s">
        <v>11</v>
      </c>
      <c r="X27" s="29">
        <v>100</v>
      </c>
      <c r="Y27" s="62">
        <v>2221043</v>
      </c>
      <c r="Z27" s="62">
        <v>14734</v>
      </c>
      <c r="AA27" s="29">
        <v>27948</v>
      </c>
      <c r="AB27" s="29">
        <v>103</v>
      </c>
      <c r="AC27" s="29">
        <v>1644530260</v>
      </c>
      <c r="AD27" s="29">
        <v>57424</v>
      </c>
      <c r="AE27" s="30">
        <v>1644530260</v>
      </c>
      <c r="AG27" s="31">
        <v>0</v>
      </c>
      <c r="AH27" s="31" t="s">
        <v>11</v>
      </c>
      <c r="AI27" s="31">
        <v>0</v>
      </c>
      <c r="AJ27" s="41">
        <v>225215600</v>
      </c>
      <c r="AK27" s="41">
        <v>14194</v>
      </c>
      <c r="AL27" s="31">
        <v>40000</v>
      </c>
      <c r="AM27" s="31">
        <v>6</v>
      </c>
      <c r="AN27" s="31">
        <v>1657263179</v>
      </c>
      <c r="AO27" s="31">
        <v>14228</v>
      </c>
      <c r="AP27" s="32">
        <v>1657263179</v>
      </c>
      <c r="AR27" s="42">
        <v>0</v>
      </c>
      <c r="AS27" s="42" t="s">
        <v>11</v>
      </c>
      <c r="AT27" s="42">
        <v>0</v>
      </c>
      <c r="AU27" s="67">
        <v>592045100</v>
      </c>
      <c r="AV27" s="67">
        <v>16813</v>
      </c>
      <c r="AW27" s="42">
        <v>40000</v>
      </c>
      <c r="AX27" s="42">
        <v>8</v>
      </c>
      <c r="AY27" s="42">
        <v>1657304780</v>
      </c>
      <c r="AZ27" s="42">
        <v>3823</v>
      </c>
      <c r="BA27" s="43">
        <v>1657304780</v>
      </c>
    </row>
    <row r="28" spans="2:53" x14ac:dyDescent="0.25">
      <c r="B28" s="64">
        <v>593058.19999999995</v>
      </c>
      <c r="C28" s="36">
        <v>226805695</v>
      </c>
      <c r="E28" s="65">
        <v>2352104</v>
      </c>
      <c r="F28" s="38">
        <v>211069243</v>
      </c>
      <c r="H28" s="66">
        <v>2136228</v>
      </c>
      <c r="I28" s="40">
        <v>354760467</v>
      </c>
      <c r="K28" s="27">
        <v>100</v>
      </c>
      <c r="L28" s="27" t="s">
        <v>11</v>
      </c>
      <c r="M28" s="27">
        <v>100</v>
      </c>
      <c r="N28" s="61">
        <v>2056793</v>
      </c>
      <c r="O28" s="61">
        <v>3843</v>
      </c>
      <c r="P28" s="27">
        <v>28421</v>
      </c>
      <c r="Q28" s="27">
        <v>107</v>
      </c>
      <c r="R28" s="27">
        <v>1644419319</v>
      </c>
      <c r="S28" s="27">
        <v>72396</v>
      </c>
      <c r="T28" s="28">
        <v>1644419319</v>
      </c>
      <c r="V28" s="29">
        <v>100</v>
      </c>
      <c r="W28" s="29" t="s">
        <v>11</v>
      </c>
      <c r="X28" s="29">
        <v>100</v>
      </c>
      <c r="Y28" s="62">
        <v>2266175</v>
      </c>
      <c r="Z28" s="62">
        <v>32462</v>
      </c>
      <c r="AA28" s="29">
        <v>26288</v>
      </c>
      <c r="AB28" s="29">
        <v>90</v>
      </c>
      <c r="AC28" s="29">
        <v>1644530633</v>
      </c>
      <c r="AD28" s="29">
        <v>113085</v>
      </c>
      <c r="AE28" s="30">
        <v>1644530633</v>
      </c>
      <c r="AG28" s="31">
        <v>0</v>
      </c>
      <c r="AH28" s="31" t="s">
        <v>11</v>
      </c>
      <c r="AI28" s="31">
        <v>0</v>
      </c>
      <c r="AJ28" s="41">
        <v>207070900</v>
      </c>
      <c r="AK28" s="41">
        <v>1541</v>
      </c>
      <c r="AL28" s="31">
        <v>40000</v>
      </c>
      <c r="AM28" s="31">
        <v>7</v>
      </c>
      <c r="AN28" s="31">
        <v>1657263193</v>
      </c>
      <c r="AO28" s="31">
        <v>14539</v>
      </c>
      <c r="AP28" s="32">
        <v>1657263193</v>
      </c>
      <c r="AR28" s="42">
        <v>0</v>
      </c>
      <c r="AS28" s="42" t="s">
        <v>11</v>
      </c>
      <c r="AT28" s="42">
        <v>0</v>
      </c>
      <c r="AU28" s="67">
        <v>397175000</v>
      </c>
      <c r="AV28" s="67">
        <v>7172</v>
      </c>
      <c r="AW28" s="42">
        <v>40000</v>
      </c>
      <c r="AX28" s="42">
        <v>9</v>
      </c>
      <c r="AY28" s="42">
        <v>1657304858</v>
      </c>
      <c r="AZ28" s="42">
        <v>3556</v>
      </c>
      <c r="BA28" s="43">
        <v>1657304858</v>
      </c>
    </row>
    <row r="29" spans="2:53" x14ac:dyDescent="0.25">
      <c r="B29" s="64">
        <v>1256455</v>
      </c>
      <c r="C29" s="36">
        <v>926641981</v>
      </c>
      <c r="E29" s="65">
        <v>2178472</v>
      </c>
      <c r="F29" s="38">
        <v>532619311</v>
      </c>
      <c r="H29" s="66">
        <v>2677220</v>
      </c>
      <c r="I29" s="40">
        <v>1767329441</v>
      </c>
      <c r="K29" s="27">
        <v>100</v>
      </c>
      <c r="L29" s="27" t="s">
        <v>11</v>
      </c>
      <c r="M29" s="27">
        <v>100</v>
      </c>
      <c r="N29" s="61">
        <v>2100435</v>
      </c>
      <c r="O29" s="61">
        <v>5699</v>
      </c>
      <c r="P29" s="27">
        <v>27431</v>
      </c>
      <c r="Q29" s="27">
        <v>109</v>
      </c>
      <c r="R29" s="27">
        <v>1644419622</v>
      </c>
      <c r="S29" s="27">
        <v>53186</v>
      </c>
      <c r="T29" s="28">
        <v>1644419622</v>
      </c>
      <c r="V29" s="29">
        <v>100</v>
      </c>
      <c r="W29" s="29" t="s">
        <v>11</v>
      </c>
      <c r="X29" s="29">
        <v>100</v>
      </c>
      <c r="Y29" s="62">
        <v>2413356</v>
      </c>
      <c r="Z29" s="62">
        <v>32660</v>
      </c>
      <c r="AA29" s="29">
        <v>28693</v>
      </c>
      <c r="AB29" s="29">
        <v>101</v>
      </c>
      <c r="AC29" s="29">
        <v>1644534318</v>
      </c>
      <c r="AD29" s="29">
        <v>69297</v>
      </c>
      <c r="AE29" s="30">
        <v>1644534318</v>
      </c>
      <c r="AG29" s="31">
        <v>0</v>
      </c>
      <c r="AH29" s="31" t="s">
        <v>11</v>
      </c>
      <c r="AI29" s="31">
        <v>0</v>
      </c>
      <c r="AJ29" s="41">
        <v>245333300</v>
      </c>
      <c r="AK29" s="41">
        <v>32084</v>
      </c>
      <c r="AL29" s="31">
        <v>40000</v>
      </c>
      <c r="AM29" s="31">
        <v>6</v>
      </c>
      <c r="AN29" s="31">
        <v>1657263211</v>
      </c>
      <c r="AO29" s="31">
        <v>14331</v>
      </c>
      <c r="AP29" s="32">
        <v>1657263211</v>
      </c>
      <c r="AR29" s="42">
        <v>0</v>
      </c>
      <c r="AS29" s="42" t="s">
        <v>11</v>
      </c>
      <c r="AT29" s="42">
        <v>0</v>
      </c>
      <c r="AU29" s="67">
        <v>733697200</v>
      </c>
      <c r="AV29" s="67">
        <v>5318</v>
      </c>
      <c r="AW29" s="42">
        <v>40000</v>
      </c>
      <c r="AX29" s="42">
        <v>8</v>
      </c>
      <c r="AY29" s="42">
        <v>1657304873</v>
      </c>
      <c r="AZ29" s="42">
        <v>3841</v>
      </c>
      <c r="BA29" s="43">
        <v>1657304873</v>
      </c>
    </row>
    <row r="30" spans="2:53" x14ac:dyDescent="0.25">
      <c r="B30" s="64">
        <v>395179.7</v>
      </c>
      <c r="C30" s="36">
        <v>1006204836</v>
      </c>
      <c r="E30" s="65">
        <v>2009239</v>
      </c>
      <c r="F30" s="38">
        <v>600796547</v>
      </c>
      <c r="H30" s="66">
        <v>2146292</v>
      </c>
      <c r="I30" s="40">
        <v>189086232</v>
      </c>
      <c r="K30" s="27">
        <v>100</v>
      </c>
      <c r="L30" s="27" t="s">
        <v>11</v>
      </c>
      <c r="M30" s="27">
        <v>100</v>
      </c>
      <c r="N30" s="61">
        <v>2218626</v>
      </c>
      <c r="O30" s="61">
        <v>3019</v>
      </c>
      <c r="P30" s="27">
        <v>30340</v>
      </c>
      <c r="Q30" s="27">
        <v>101</v>
      </c>
      <c r="R30" s="27">
        <v>1644419657</v>
      </c>
      <c r="S30" s="27">
        <v>120155</v>
      </c>
      <c r="T30" s="28">
        <v>1644419657</v>
      </c>
      <c r="V30" s="29">
        <v>100</v>
      </c>
      <c r="W30" s="29" t="s">
        <v>11</v>
      </c>
      <c r="X30" s="29">
        <v>100</v>
      </c>
      <c r="Y30" s="62">
        <v>2271333</v>
      </c>
      <c r="Z30" s="62">
        <v>25346</v>
      </c>
      <c r="AA30" s="29">
        <v>28417</v>
      </c>
      <c r="AB30" s="29">
        <v>108</v>
      </c>
      <c r="AC30" s="29">
        <v>1644534632</v>
      </c>
      <c r="AD30" s="29">
        <v>114408</v>
      </c>
      <c r="AE30" s="30">
        <v>1644534632</v>
      </c>
      <c r="AG30" s="31">
        <v>0</v>
      </c>
      <c r="AH30" s="31" t="s">
        <v>11</v>
      </c>
      <c r="AI30" s="31">
        <v>0</v>
      </c>
      <c r="AJ30" s="41">
        <v>290931200</v>
      </c>
      <c r="AK30" s="41">
        <v>19802</v>
      </c>
      <c r="AL30" s="31">
        <v>40000</v>
      </c>
      <c r="AM30" s="31">
        <v>6</v>
      </c>
      <c r="AN30" s="31">
        <v>1657263222</v>
      </c>
      <c r="AO30" s="31">
        <v>14480</v>
      </c>
      <c r="AP30" s="32">
        <v>1657263222</v>
      </c>
      <c r="AR30" s="42">
        <v>0</v>
      </c>
      <c r="AS30" s="42" t="s">
        <v>11</v>
      </c>
      <c r="AT30" s="42">
        <v>0</v>
      </c>
      <c r="AU30" s="67">
        <v>660757000</v>
      </c>
      <c r="AV30" s="67">
        <v>4993</v>
      </c>
      <c r="AW30" s="42">
        <v>40000</v>
      </c>
      <c r="AX30" s="42">
        <v>8</v>
      </c>
      <c r="AY30" s="42">
        <v>1657304964</v>
      </c>
      <c r="AZ30" s="42">
        <v>3496</v>
      </c>
      <c r="BA30" s="43">
        <v>1657304964</v>
      </c>
    </row>
    <row r="31" spans="2:53" x14ac:dyDescent="0.25">
      <c r="B31" s="64">
        <v>495956.8</v>
      </c>
      <c r="C31" s="36">
        <v>1286885085</v>
      </c>
      <c r="E31" s="65">
        <v>2013191</v>
      </c>
      <c r="F31" s="38">
        <v>1430901035</v>
      </c>
      <c r="H31" s="66">
        <v>2175910</v>
      </c>
      <c r="I31" s="40">
        <v>830488360</v>
      </c>
      <c r="K31" s="27">
        <v>100</v>
      </c>
      <c r="L31" s="27" t="s">
        <v>11</v>
      </c>
      <c r="M31" s="27">
        <v>100</v>
      </c>
      <c r="N31" s="61">
        <v>2392519</v>
      </c>
      <c r="O31" s="61">
        <v>1236</v>
      </c>
      <c r="P31" s="27">
        <v>27243</v>
      </c>
      <c r="Q31" s="27">
        <v>76</v>
      </c>
      <c r="R31" s="27">
        <v>1644420726</v>
      </c>
      <c r="S31" s="27">
        <v>119269</v>
      </c>
      <c r="T31" s="28">
        <v>1644420726</v>
      </c>
      <c r="V31" s="29">
        <v>100</v>
      </c>
      <c r="W31" s="29" t="s">
        <v>11</v>
      </c>
      <c r="X31" s="29">
        <v>100</v>
      </c>
      <c r="Y31" s="62">
        <v>2121282</v>
      </c>
      <c r="Z31" s="62">
        <v>3964</v>
      </c>
      <c r="AA31" s="29">
        <v>30610</v>
      </c>
      <c r="AB31" s="29">
        <v>104</v>
      </c>
      <c r="AC31" s="29">
        <v>1644534950</v>
      </c>
      <c r="AD31" s="29">
        <v>115037</v>
      </c>
      <c r="AE31" s="30">
        <v>1644534950</v>
      </c>
      <c r="AG31" s="31">
        <v>0</v>
      </c>
      <c r="AH31" s="31" t="s">
        <v>11</v>
      </c>
      <c r="AI31" s="31">
        <v>0</v>
      </c>
      <c r="AJ31" s="41">
        <v>273638100</v>
      </c>
      <c r="AK31" s="41">
        <v>12619</v>
      </c>
      <c r="AL31" s="31">
        <v>40000</v>
      </c>
      <c r="AM31" s="31">
        <v>9</v>
      </c>
      <c r="AN31" s="31">
        <v>1657275917</v>
      </c>
      <c r="AO31" s="31">
        <v>4231</v>
      </c>
      <c r="AP31" s="32">
        <v>1657275917</v>
      </c>
      <c r="AR31" s="42">
        <v>0</v>
      </c>
      <c r="AS31" s="42" t="s">
        <v>11</v>
      </c>
      <c r="AT31" s="42">
        <v>0</v>
      </c>
      <c r="AU31" s="67">
        <v>531506600</v>
      </c>
      <c r="AV31" s="67">
        <v>25479</v>
      </c>
      <c r="AW31" s="42">
        <v>40000</v>
      </c>
      <c r="AX31" s="42">
        <v>9</v>
      </c>
      <c r="AY31" s="42">
        <v>1657304975</v>
      </c>
      <c r="AZ31" s="42">
        <v>3857</v>
      </c>
      <c r="BA31" s="43">
        <v>1657304975</v>
      </c>
    </row>
    <row r="32" spans="2:53" x14ac:dyDescent="0.25">
      <c r="B32" s="64">
        <v>383418.8</v>
      </c>
      <c r="C32" s="36">
        <v>1918937225</v>
      </c>
      <c r="E32" s="65">
        <v>2395239</v>
      </c>
      <c r="F32" s="38">
        <v>1760174294</v>
      </c>
      <c r="H32" s="66">
        <v>2522233</v>
      </c>
      <c r="I32" s="40">
        <v>1248477906</v>
      </c>
      <c r="K32" s="27">
        <v>100</v>
      </c>
      <c r="L32" s="27" t="s">
        <v>11</v>
      </c>
      <c r="M32" s="27">
        <v>100</v>
      </c>
      <c r="N32" s="61">
        <v>2507522</v>
      </c>
      <c r="O32" s="61">
        <v>7783</v>
      </c>
      <c r="P32" s="27">
        <v>29108</v>
      </c>
      <c r="Q32" s="27">
        <v>74</v>
      </c>
      <c r="R32" s="27">
        <v>1644421950</v>
      </c>
      <c r="S32" s="27">
        <v>118830</v>
      </c>
      <c r="T32" s="28">
        <v>1644421950</v>
      </c>
      <c r="V32" s="29">
        <v>100</v>
      </c>
      <c r="W32" s="29" t="s">
        <v>11</v>
      </c>
      <c r="X32" s="29">
        <v>100</v>
      </c>
      <c r="Y32" s="62">
        <v>2211092</v>
      </c>
      <c r="Z32" s="62">
        <v>24718</v>
      </c>
      <c r="AA32" s="29">
        <v>30772</v>
      </c>
      <c r="AB32" s="29">
        <v>104</v>
      </c>
      <c r="AC32" s="29">
        <v>1644535109</v>
      </c>
      <c r="AD32" s="29">
        <v>90695</v>
      </c>
      <c r="AE32" s="30">
        <v>1644535109</v>
      </c>
      <c r="AG32" s="31">
        <v>0</v>
      </c>
      <c r="AH32" s="31" t="s">
        <v>11</v>
      </c>
      <c r="AI32" s="31">
        <v>0</v>
      </c>
      <c r="AJ32" s="41">
        <v>350232900</v>
      </c>
      <c r="AK32" s="41">
        <v>10394</v>
      </c>
      <c r="AL32" s="31">
        <v>40000</v>
      </c>
      <c r="AM32" s="31">
        <v>9</v>
      </c>
      <c r="AN32" s="31">
        <v>1657275935</v>
      </c>
      <c r="AO32" s="31">
        <v>4554</v>
      </c>
      <c r="AP32" s="32">
        <v>1657275935</v>
      </c>
      <c r="AR32" s="42">
        <v>0</v>
      </c>
      <c r="AS32" s="42" t="s">
        <v>11</v>
      </c>
      <c r="AT32" s="42">
        <v>0</v>
      </c>
      <c r="AU32" s="67">
        <v>819075900</v>
      </c>
      <c r="AV32" s="67">
        <v>13567</v>
      </c>
      <c r="AW32" s="42">
        <v>40000</v>
      </c>
      <c r="AX32" s="42">
        <v>9</v>
      </c>
      <c r="AY32" s="42">
        <v>1657304983</v>
      </c>
      <c r="AZ32" s="42">
        <v>3461</v>
      </c>
      <c r="BA32" s="43">
        <v>1657304983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A107-54A5-4EF6-A0CE-CE60F3A972D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1.4612276280240001E-53</v>
      </c>
      <c r="C2" s="16">
        <f>AVERAGE(C8:C358)</f>
        <v>1081933012.5999999</v>
      </c>
      <c r="D2" s="17" t="s">
        <v>1</v>
      </c>
      <c r="E2" s="18">
        <f>AVERAGE(E8:E358)</f>
        <v>7763241.3686911985</v>
      </c>
      <c r="F2" s="19">
        <f>AVERAGE(F8:F358)</f>
        <v>1242122064.48</v>
      </c>
      <c r="G2" s="20" t="s">
        <v>1</v>
      </c>
      <c r="H2" s="21">
        <f>AVERAGE(H8:H358)</f>
        <v>7692413.3997999998</v>
      </c>
      <c r="I2" s="22">
        <f>AVERAGE(I8:I358)</f>
        <v>919914402.96000004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9.1762952399999978E-37</v>
      </c>
      <c r="O2" s="3">
        <f t="shared" si="0"/>
        <v>17479.759999999998</v>
      </c>
      <c r="P2" s="3">
        <f t="shared" si="0"/>
        <v>39980.480000000003</v>
      </c>
      <c r="Q2" s="3">
        <f t="shared" si="0"/>
        <v>107.96</v>
      </c>
      <c r="R2" s="3">
        <f t="shared" si="0"/>
        <v>1644733148.1600001</v>
      </c>
      <c r="S2" s="3">
        <f t="shared" si="0"/>
        <v>5984.4</v>
      </c>
      <c r="T2" s="4">
        <f t="shared" si="0"/>
        <v>1644733148.1600001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8.0963899199999989E-37</v>
      </c>
      <c r="Z2" s="6">
        <f t="shared" si="1"/>
        <v>15535.36</v>
      </c>
      <c r="AA2" s="6">
        <f t="shared" si="1"/>
        <v>39980.36</v>
      </c>
      <c r="AB2" s="6">
        <f t="shared" si="1"/>
        <v>131.80000000000001</v>
      </c>
      <c r="AC2" s="6">
        <f t="shared" si="1"/>
        <v>1644844403.8399999</v>
      </c>
      <c r="AD2" s="6">
        <f t="shared" si="1"/>
        <v>7795.44</v>
      </c>
      <c r="AE2" s="7">
        <f t="shared" si="1"/>
        <v>1644844403.8399999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9.7410536400000034E-37</v>
      </c>
      <c r="AK2" s="23">
        <f t="shared" si="2"/>
        <v>14397.68</v>
      </c>
      <c r="AL2" s="23">
        <f t="shared" si="2"/>
        <v>40000</v>
      </c>
      <c r="AM2" s="23">
        <f t="shared" si="2"/>
        <v>9.7200000000000006</v>
      </c>
      <c r="AN2" s="23">
        <f t="shared" si="2"/>
        <v>1657365134.9200001</v>
      </c>
      <c r="AO2" s="23">
        <f t="shared" si="2"/>
        <v>2335.7600000000002</v>
      </c>
      <c r="AP2" s="10">
        <f t="shared" si="2"/>
        <v>1657365134.9200001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7.4214133999999975E-37</v>
      </c>
      <c r="AV2" s="25">
        <f t="shared" si="3"/>
        <v>14746.96</v>
      </c>
      <c r="AW2" s="25">
        <f t="shared" si="3"/>
        <v>40000</v>
      </c>
      <c r="AX2" s="25">
        <f t="shared" si="3"/>
        <v>9.68</v>
      </c>
      <c r="AY2" s="25">
        <f t="shared" si="3"/>
        <v>1657392961.52</v>
      </c>
      <c r="AZ2" s="25">
        <f t="shared" si="3"/>
        <v>2601.36</v>
      </c>
      <c r="BA2" s="26">
        <f t="shared" si="3"/>
        <v>1657392961.52</v>
      </c>
    </row>
    <row r="3" spans="1:58" x14ac:dyDescent="0.25">
      <c r="A3" s="14" t="s">
        <v>5</v>
      </c>
      <c r="B3" s="70">
        <f>MEDIAN(B8:B358)</f>
        <v>0</v>
      </c>
      <c r="C3" s="16">
        <f>MEDIAN(C8:C358)</f>
        <v>1268441185</v>
      </c>
      <c r="D3" s="17" t="s">
        <v>5</v>
      </c>
      <c r="E3" s="18">
        <f>MEDIAN(E8:E358)</f>
        <v>1110522</v>
      </c>
      <c r="F3" s="19">
        <f>MEDIAN(F8:F358)</f>
        <v>1354643341</v>
      </c>
      <c r="G3" s="20" t="s">
        <v>5</v>
      </c>
      <c r="H3" s="21">
        <f>MEDIAN(H8:H358)</f>
        <v>1413341</v>
      </c>
      <c r="I3" s="22">
        <f>MEDIAN(I8:I358)</f>
        <v>873484027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5.7541109999999996E-37</v>
      </c>
      <c r="O3" s="3">
        <f t="shared" si="4"/>
        <v>20112</v>
      </c>
      <c r="P3" s="3">
        <f t="shared" si="4"/>
        <v>39980</v>
      </c>
      <c r="Q3" s="3">
        <f t="shared" si="4"/>
        <v>110</v>
      </c>
      <c r="R3" s="3">
        <f t="shared" si="4"/>
        <v>1644732916</v>
      </c>
      <c r="S3" s="3">
        <f t="shared" si="4"/>
        <v>5694</v>
      </c>
      <c r="T3" s="4">
        <f t="shared" si="4"/>
        <v>1644732916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4.8952809999999999E-37</v>
      </c>
      <c r="Z3" s="6">
        <f t="shared" si="5"/>
        <v>18370</v>
      </c>
      <c r="AA3" s="6">
        <f t="shared" si="5"/>
        <v>39980</v>
      </c>
      <c r="AB3" s="6">
        <f t="shared" si="5"/>
        <v>130</v>
      </c>
      <c r="AC3" s="6">
        <f t="shared" si="5"/>
        <v>1644844003</v>
      </c>
      <c r="AD3" s="6">
        <f t="shared" si="5"/>
        <v>7790</v>
      </c>
      <c r="AE3" s="7">
        <f t="shared" si="5"/>
        <v>1644844003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7.7590260000000004E-37</v>
      </c>
      <c r="AK3" s="23">
        <f t="shared" si="6"/>
        <v>13320</v>
      </c>
      <c r="AL3" s="23">
        <f t="shared" si="6"/>
        <v>40000</v>
      </c>
      <c r="AM3" s="23">
        <f t="shared" si="6"/>
        <v>10</v>
      </c>
      <c r="AN3" s="23">
        <f t="shared" si="6"/>
        <v>1657365481</v>
      </c>
      <c r="AO3" s="23">
        <f t="shared" si="6"/>
        <v>2351</v>
      </c>
      <c r="AP3" s="10">
        <f t="shared" si="6"/>
        <v>1657365481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5.186664E-37</v>
      </c>
      <c r="AV3" s="25">
        <f t="shared" si="7"/>
        <v>16031</v>
      </c>
      <c r="AW3" s="25">
        <f t="shared" si="7"/>
        <v>40000</v>
      </c>
      <c r="AX3" s="25">
        <f t="shared" si="7"/>
        <v>10</v>
      </c>
      <c r="AY3" s="25">
        <f t="shared" si="7"/>
        <v>1657393426</v>
      </c>
      <c r="AZ3" s="25">
        <f t="shared" si="7"/>
        <v>2526</v>
      </c>
      <c r="BA3" s="26">
        <f t="shared" si="7"/>
        <v>1657393426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6.130276838896434E-53</v>
      </c>
      <c r="C4" s="36">
        <f>STDEV(C8:C358)</f>
        <v>696806298.80663633</v>
      </c>
      <c r="D4" s="17" t="s">
        <v>6</v>
      </c>
      <c r="E4" s="37">
        <f>STDEV(E8:E358)</f>
        <v>11496262.991030052</v>
      </c>
      <c r="F4" s="38">
        <f>STDEV(F8:F358)</f>
        <v>684487947.92905915</v>
      </c>
      <c r="G4" s="20" t="s">
        <v>6</v>
      </c>
      <c r="H4" s="39">
        <f>STDEV(H8:H358)</f>
        <v>13773127.749974381</v>
      </c>
      <c r="I4" s="40">
        <f>STDEV(I8:I358)</f>
        <v>499033617.57447219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6.6673923644144874E-37</v>
      </c>
      <c r="O4" s="27">
        <f t="shared" si="8"/>
        <v>10536.23855351931</v>
      </c>
      <c r="P4" s="27">
        <f t="shared" si="8"/>
        <v>0.50990195135927852</v>
      </c>
      <c r="Q4" s="27">
        <f t="shared" si="8"/>
        <v>16.697005719589392</v>
      </c>
      <c r="R4" s="27">
        <f t="shared" si="8"/>
        <v>4822.6251900114867</v>
      </c>
      <c r="S4" s="27">
        <f t="shared" si="8"/>
        <v>1171.263171395168</v>
      </c>
      <c r="T4" s="28">
        <f t="shared" si="8"/>
        <v>4822.6251900114867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6.9892723440168342E-37</v>
      </c>
      <c r="Z4" s="29">
        <f t="shared" si="9"/>
        <v>10208.531239768694</v>
      </c>
      <c r="AA4" s="29">
        <f t="shared" si="9"/>
        <v>0.48989794855663565</v>
      </c>
      <c r="AB4" s="29">
        <f t="shared" si="9"/>
        <v>20.764553129472031</v>
      </c>
      <c r="AC4" s="29">
        <f t="shared" si="9"/>
        <v>4066.1280484837976</v>
      </c>
      <c r="AD4" s="29">
        <f t="shared" si="9"/>
        <v>2165.2489479657229</v>
      </c>
      <c r="AE4" s="30">
        <f t="shared" si="9"/>
        <v>4066.1280484837976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5.9223911851997391E-37</v>
      </c>
      <c r="AK4" s="31">
        <f t="shared" si="10"/>
        <v>8919.8318496856573</v>
      </c>
      <c r="AL4" s="31">
        <f t="shared" si="10"/>
        <v>0</v>
      </c>
      <c r="AM4" s="31">
        <f t="shared" si="10"/>
        <v>0.45825756949558394</v>
      </c>
      <c r="AN4" s="31">
        <f t="shared" si="10"/>
        <v>917.64308239460217</v>
      </c>
      <c r="AO4" s="31">
        <f t="shared" si="10"/>
        <v>194.96736479045239</v>
      </c>
      <c r="AP4" s="32">
        <f t="shared" si="10"/>
        <v>917.64308239460217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4.2495573710971153E-37</v>
      </c>
      <c r="AV4" s="42">
        <f t="shared" si="11"/>
        <v>8066.9617033511031</v>
      </c>
      <c r="AW4" s="42">
        <f t="shared" si="11"/>
        <v>0</v>
      </c>
      <c r="AX4" s="42">
        <f t="shared" si="11"/>
        <v>0.47609522856952335</v>
      </c>
      <c r="AY4" s="42">
        <f t="shared" si="11"/>
        <v>1015.044872571323</v>
      </c>
      <c r="AZ4" s="42">
        <f t="shared" si="11"/>
        <v>355.57639591701377</v>
      </c>
      <c r="BA4" s="43">
        <f t="shared" si="11"/>
        <v>1015.044872571323</v>
      </c>
      <c r="BD4" s="68"/>
      <c r="BE4" s="68"/>
      <c r="BF4" s="68"/>
    </row>
    <row r="5" spans="1:58" x14ac:dyDescent="0.25">
      <c r="A5" s="14" t="s">
        <v>7</v>
      </c>
      <c r="B5" s="64">
        <f>MIN(B8:B358)</f>
        <v>0</v>
      </c>
      <c r="C5" s="36">
        <f>MIN(C8:C358)</f>
        <v>28883613</v>
      </c>
      <c r="D5" s="17" t="s">
        <v>7</v>
      </c>
      <c r="E5" s="37">
        <f>MIN(E8:E358)</f>
        <v>31.984269999999999</v>
      </c>
      <c r="F5" s="38">
        <f>MIN(F8:F358)</f>
        <v>39521995</v>
      </c>
      <c r="G5" s="20" t="s">
        <v>7</v>
      </c>
      <c r="H5" s="39">
        <f>MIN(H8:H358)</f>
        <v>3243.4549999999999</v>
      </c>
      <c r="I5" s="40">
        <f>MIN(I8:I358)</f>
        <v>202612934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2.0311099999999998E-37</v>
      </c>
      <c r="O5" s="27">
        <f t="shared" si="12"/>
        <v>97</v>
      </c>
      <c r="P5" s="27">
        <f t="shared" si="12"/>
        <v>39980</v>
      </c>
      <c r="Q5" s="27">
        <f t="shared" si="12"/>
        <v>64</v>
      </c>
      <c r="R5" s="27">
        <f t="shared" si="12"/>
        <v>1644723788</v>
      </c>
      <c r="S5" s="27">
        <f t="shared" si="12"/>
        <v>3354</v>
      </c>
      <c r="T5" s="28">
        <f t="shared" si="12"/>
        <v>1644723788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2.293706E-37</v>
      </c>
      <c r="AA5" s="29">
        <f t="shared" si="13"/>
        <v>39980</v>
      </c>
      <c r="AB5" s="29">
        <f t="shared" si="13"/>
        <v>100</v>
      </c>
      <c r="AC5" s="29">
        <f t="shared" si="13"/>
        <v>1644838304</v>
      </c>
      <c r="AD5" s="29">
        <f t="shared" si="13"/>
        <v>4751</v>
      </c>
      <c r="AE5" s="30">
        <f t="shared" si="13"/>
        <v>1644838304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2.8171740000000001E-37</v>
      </c>
      <c r="AL5" s="31">
        <f>MIN(AL8:AL358)</f>
        <v>40000</v>
      </c>
      <c r="AM5" s="31">
        <f>MIN(AM8:AM358)</f>
        <v>9</v>
      </c>
      <c r="AN5" s="31">
        <f>MIN(AN8:AN358)</f>
        <v>1657363372</v>
      </c>
      <c r="AO5" s="31">
        <f>MIN(AO8:AO358)</f>
        <v>1969</v>
      </c>
      <c r="AP5" s="32">
        <f>MIN(AP8:AP358)</f>
        <v>1657363372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2.8728550000000001E-37</v>
      </c>
      <c r="AW5" s="42">
        <f>MIN(AW8:AW358)</f>
        <v>40000</v>
      </c>
      <c r="AX5" s="42">
        <f>MIN(AX8:AX358)</f>
        <v>9</v>
      </c>
      <c r="AY5" s="42">
        <f>MIN(AY8:AY358)</f>
        <v>1657391027</v>
      </c>
      <c r="AZ5" s="42">
        <f>MIN(AZ8:AZ358)</f>
        <v>2071</v>
      </c>
      <c r="BA5" s="43">
        <f>MIN(BA8:BA358)</f>
        <v>1657391027</v>
      </c>
      <c r="BD5" s="68"/>
      <c r="BE5" s="68"/>
      <c r="BF5" s="68"/>
    </row>
    <row r="6" spans="1:58" x14ac:dyDescent="0.25">
      <c r="A6" s="14" t="s">
        <v>8</v>
      </c>
      <c r="B6" s="64">
        <f>MAX(B8:B358)</f>
        <v>3.0423680000000001E-52</v>
      </c>
      <c r="C6" s="36">
        <f>MAX(C8:C358)</f>
        <v>2096804405</v>
      </c>
      <c r="D6" s="17" t="s">
        <v>8</v>
      </c>
      <c r="E6" s="37">
        <f>MAX(E8:E358)</f>
        <v>34582550</v>
      </c>
      <c r="F6" s="38">
        <f>MAX(F8:F358)</f>
        <v>2104904362</v>
      </c>
      <c r="G6" s="20" t="s">
        <v>8</v>
      </c>
      <c r="H6" s="39">
        <f>MAX(H8:H358)</f>
        <v>49228450</v>
      </c>
      <c r="I6" s="40">
        <f>MAX(I8:I358)</f>
        <v>1976586012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2.5713190000000001E-36</v>
      </c>
      <c r="O6" s="27">
        <f t="shared" si="14"/>
        <v>32739</v>
      </c>
      <c r="P6" s="27">
        <f t="shared" si="14"/>
        <v>39981</v>
      </c>
      <c r="Q6" s="27">
        <f t="shared" si="14"/>
        <v>136</v>
      </c>
      <c r="R6" s="27">
        <f t="shared" si="14"/>
        <v>1644739624</v>
      </c>
      <c r="S6" s="27">
        <f t="shared" si="14"/>
        <v>8015</v>
      </c>
      <c r="T6" s="28">
        <f t="shared" si="14"/>
        <v>1644739624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3.2102649999999998E-36</v>
      </c>
      <c r="AA6" s="29">
        <f t="shared" si="15"/>
        <v>39981</v>
      </c>
      <c r="AB6" s="29">
        <f t="shared" si="15"/>
        <v>173</v>
      </c>
      <c r="AC6" s="29">
        <f t="shared" si="15"/>
        <v>1644850764</v>
      </c>
      <c r="AD6" s="29">
        <f t="shared" si="15"/>
        <v>12249</v>
      </c>
      <c r="AE6" s="30">
        <f t="shared" si="15"/>
        <v>1644850764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2.431744E-36</v>
      </c>
      <c r="AL6" s="31">
        <f>MAX(AL8:AL358)</f>
        <v>40000</v>
      </c>
      <c r="AM6" s="31">
        <f>MAX(AM8:AM358)</f>
        <v>10</v>
      </c>
      <c r="AN6" s="31">
        <f>MAX(AN8:AN358)</f>
        <v>1657366082</v>
      </c>
      <c r="AO6" s="31">
        <f>MAX(AO8:AO358)</f>
        <v>2673</v>
      </c>
      <c r="AP6" s="32">
        <f>MAX(AP8:AP358)</f>
        <v>1657366082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1.6170029999999999E-36</v>
      </c>
      <c r="AW6" s="42">
        <f>MAX(AW8:AW358)</f>
        <v>40000</v>
      </c>
      <c r="AX6" s="42">
        <f>MAX(AX8:AX358)</f>
        <v>10</v>
      </c>
      <c r="AY6" s="42">
        <f>MAX(AY8:AY358)</f>
        <v>1657394013</v>
      </c>
      <c r="AZ6" s="42">
        <f>MAX(AZ8:AZ358)</f>
        <v>3711</v>
      </c>
      <c r="BA6" s="43">
        <f>MAX(BA8:BA358)</f>
        <v>1657394013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0</v>
      </c>
      <c r="C8" s="36">
        <v>284601166</v>
      </c>
      <c r="E8" s="65">
        <v>370.94650000000001</v>
      </c>
      <c r="F8" s="38">
        <v>1106898777</v>
      </c>
      <c r="H8" s="66">
        <v>1352234</v>
      </c>
      <c r="I8" s="40">
        <v>1095403832</v>
      </c>
      <c r="K8" s="27" t="s">
        <v>11</v>
      </c>
      <c r="L8" s="27">
        <v>100</v>
      </c>
      <c r="M8" s="27">
        <v>100</v>
      </c>
      <c r="N8" s="61">
        <v>5.7541109999999996E-37</v>
      </c>
      <c r="O8" s="61">
        <v>25924</v>
      </c>
      <c r="P8" s="27">
        <v>39981</v>
      </c>
      <c r="Q8" s="27">
        <v>93</v>
      </c>
      <c r="R8" s="27">
        <v>1644723788</v>
      </c>
      <c r="S8" s="27">
        <v>5952</v>
      </c>
      <c r="T8" s="28">
        <v>1644723788</v>
      </c>
      <c r="V8" s="29" t="s">
        <v>11</v>
      </c>
      <c r="W8" s="29">
        <v>100</v>
      </c>
      <c r="X8" s="29">
        <v>100</v>
      </c>
      <c r="Y8" s="62">
        <v>1.2751379999999999E-36</v>
      </c>
      <c r="Z8" s="62">
        <v>16116</v>
      </c>
      <c r="AA8" s="29">
        <v>39980</v>
      </c>
      <c r="AB8" s="29">
        <v>100</v>
      </c>
      <c r="AC8" s="29">
        <v>1644838304</v>
      </c>
      <c r="AD8" s="29">
        <v>5165</v>
      </c>
      <c r="AE8" s="30">
        <v>1644838304</v>
      </c>
      <c r="AG8" s="31" t="s">
        <v>11</v>
      </c>
      <c r="AH8" s="31">
        <v>100</v>
      </c>
      <c r="AI8" s="31">
        <v>100</v>
      </c>
      <c r="AJ8" s="41">
        <v>3.4403650000000001E-37</v>
      </c>
      <c r="AK8" s="41">
        <v>5543</v>
      </c>
      <c r="AL8" s="31">
        <v>40000</v>
      </c>
      <c r="AM8" s="31">
        <v>10</v>
      </c>
      <c r="AN8" s="31">
        <v>1657363372</v>
      </c>
      <c r="AO8" s="31">
        <v>2572</v>
      </c>
      <c r="AP8" s="32">
        <v>1657363372</v>
      </c>
      <c r="AR8" s="42" t="s">
        <v>11</v>
      </c>
      <c r="AS8" s="42">
        <v>100</v>
      </c>
      <c r="AT8" s="42">
        <v>100</v>
      </c>
      <c r="AU8" s="67">
        <v>1.2715529999999999E-36</v>
      </c>
      <c r="AV8" s="67">
        <v>6131</v>
      </c>
      <c r="AW8" s="42">
        <v>40000</v>
      </c>
      <c r="AX8" s="42">
        <v>10</v>
      </c>
      <c r="AY8" s="42">
        <v>1657391027</v>
      </c>
      <c r="AZ8" s="42">
        <v>2368</v>
      </c>
      <c r="BA8" s="43">
        <v>1657391027</v>
      </c>
    </row>
    <row r="9" spans="1:58" x14ac:dyDescent="0.25">
      <c r="B9" s="64">
        <v>0</v>
      </c>
      <c r="C9" s="36">
        <v>1260479500</v>
      </c>
      <c r="E9" s="65">
        <v>14984860</v>
      </c>
      <c r="F9" s="38">
        <v>336125243</v>
      </c>
      <c r="H9" s="66">
        <v>1397842</v>
      </c>
      <c r="I9" s="40">
        <v>202612934</v>
      </c>
      <c r="K9" s="27" t="s">
        <v>11</v>
      </c>
      <c r="L9" s="27">
        <v>100</v>
      </c>
      <c r="M9" s="27">
        <v>100</v>
      </c>
      <c r="N9" s="61">
        <v>4.0469909999999997E-37</v>
      </c>
      <c r="O9" s="61">
        <v>23129</v>
      </c>
      <c r="P9" s="27">
        <v>39980</v>
      </c>
      <c r="Q9" s="27">
        <v>114</v>
      </c>
      <c r="R9" s="27">
        <v>1644724631</v>
      </c>
      <c r="S9" s="27">
        <v>8015</v>
      </c>
      <c r="T9" s="28">
        <v>1644724631</v>
      </c>
      <c r="V9" s="29" t="s">
        <v>11</v>
      </c>
      <c r="W9" s="29">
        <v>100</v>
      </c>
      <c r="X9" s="29">
        <v>100</v>
      </c>
      <c r="Y9" s="62">
        <v>4.8462129999999997E-37</v>
      </c>
      <c r="Z9" s="62">
        <v>26316</v>
      </c>
      <c r="AA9" s="29">
        <v>39981</v>
      </c>
      <c r="AB9" s="29">
        <v>110</v>
      </c>
      <c r="AC9" s="29">
        <v>1644838388</v>
      </c>
      <c r="AD9" s="29">
        <v>8343</v>
      </c>
      <c r="AE9" s="30">
        <v>1644838388</v>
      </c>
      <c r="AG9" s="31" t="s">
        <v>11</v>
      </c>
      <c r="AH9" s="31">
        <v>100</v>
      </c>
      <c r="AI9" s="31">
        <v>100</v>
      </c>
      <c r="AJ9" s="41">
        <v>1.2652030000000001E-36</v>
      </c>
      <c r="AK9" s="41">
        <v>2577</v>
      </c>
      <c r="AL9" s="31">
        <v>40000</v>
      </c>
      <c r="AM9" s="31">
        <v>10</v>
      </c>
      <c r="AN9" s="31">
        <v>1657363396</v>
      </c>
      <c r="AO9" s="31">
        <v>2369</v>
      </c>
      <c r="AP9" s="32">
        <v>1657363396</v>
      </c>
      <c r="AR9" s="42" t="s">
        <v>11</v>
      </c>
      <c r="AS9" s="42">
        <v>100</v>
      </c>
      <c r="AT9" s="42">
        <v>100</v>
      </c>
      <c r="AU9" s="67">
        <v>4.6436310000000002E-37</v>
      </c>
      <c r="AV9" s="67">
        <v>20313</v>
      </c>
      <c r="AW9" s="42">
        <v>40000</v>
      </c>
      <c r="AX9" s="42">
        <v>10</v>
      </c>
      <c r="AY9" s="42">
        <v>1657391089</v>
      </c>
      <c r="AZ9" s="42">
        <v>3148</v>
      </c>
      <c r="BA9" s="43">
        <v>1657391089</v>
      </c>
    </row>
    <row r="10" spans="1:58" x14ac:dyDescent="0.25">
      <c r="B10" s="64">
        <v>2.225138E-57</v>
      </c>
      <c r="C10" s="36">
        <v>218142536</v>
      </c>
      <c r="E10" s="65">
        <v>159352</v>
      </c>
      <c r="F10" s="38">
        <v>2095792857</v>
      </c>
      <c r="H10" s="66">
        <v>1848640</v>
      </c>
      <c r="I10" s="40">
        <v>212404485</v>
      </c>
      <c r="K10" s="27" t="s">
        <v>11</v>
      </c>
      <c r="L10" s="27">
        <v>100</v>
      </c>
      <c r="M10" s="27">
        <v>100</v>
      </c>
      <c r="N10" s="61">
        <v>4.0383599999999998E-37</v>
      </c>
      <c r="O10" s="61">
        <v>6090</v>
      </c>
      <c r="P10" s="27">
        <v>39981</v>
      </c>
      <c r="Q10" s="27">
        <v>95</v>
      </c>
      <c r="R10" s="27">
        <v>1644725857</v>
      </c>
      <c r="S10" s="27">
        <v>7490</v>
      </c>
      <c r="T10" s="28">
        <v>1644725857</v>
      </c>
      <c r="V10" s="29" t="s">
        <v>11</v>
      </c>
      <c r="W10" s="29">
        <v>100</v>
      </c>
      <c r="X10" s="29">
        <v>100</v>
      </c>
      <c r="Y10" s="62">
        <v>1.6842410000000001E-36</v>
      </c>
      <c r="Z10" s="62">
        <v>1713</v>
      </c>
      <c r="AA10" s="29">
        <v>39980</v>
      </c>
      <c r="AB10" s="29">
        <v>143</v>
      </c>
      <c r="AC10" s="29">
        <v>1644838715</v>
      </c>
      <c r="AD10" s="29">
        <v>7790</v>
      </c>
      <c r="AE10" s="30">
        <v>1644838715</v>
      </c>
      <c r="AG10" s="31" t="s">
        <v>11</v>
      </c>
      <c r="AH10" s="31">
        <v>100</v>
      </c>
      <c r="AI10" s="31">
        <v>100</v>
      </c>
      <c r="AJ10" s="41">
        <v>4.9325160000000004E-37</v>
      </c>
      <c r="AK10" s="41">
        <v>1881</v>
      </c>
      <c r="AL10" s="31">
        <v>40000</v>
      </c>
      <c r="AM10" s="31">
        <v>10</v>
      </c>
      <c r="AN10" s="31">
        <v>1657363490</v>
      </c>
      <c r="AO10" s="31">
        <v>2646</v>
      </c>
      <c r="AP10" s="32">
        <v>1657363490</v>
      </c>
      <c r="AR10" s="42" t="s">
        <v>11</v>
      </c>
      <c r="AS10" s="42">
        <v>100</v>
      </c>
      <c r="AT10" s="42">
        <v>100</v>
      </c>
      <c r="AU10" s="67">
        <v>4.8092830000000002E-37</v>
      </c>
      <c r="AV10" s="67">
        <v>16976</v>
      </c>
      <c r="AW10" s="42">
        <v>40000</v>
      </c>
      <c r="AX10" s="42">
        <v>10</v>
      </c>
      <c r="AY10" s="42">
        <v>1657391116</v>
      </c>
      <c r="AZ10" s="42">
        <v>2309</v>
      </c>
      <c r="BA10" s="43">
        <v>1657391116</v>
      </c>
    </row>
    <row r="11" spans="1:58" x14ac:dyDescent="0.25">
      <c r="B11" s="64">
        <v>4.3261699999999998E-58</v>
      </c>
      <c r="C11" s="36">
        <v>1674661110</v>
      </c>
      <c r="E11" s="65">
        <v>1110522</v>
      </c>
      <c r="F11" s="38">
        <v>2053605742</v>
      </c>
      <c r="H11" s="66">
        <v>87185.1</v>
      </c>
      <c r="I11" s="40">
        <v>1004906894</v>
      </c>
      <c r="K11" s="27" t="s">
        <v>11</v>
      </c>
      <c r="L11" s="27">
        <v>100</v>
      </c>
      <c r="M11" s="27">
        <v>100</v>
      </c>
      <c r="N11" s="61">
        <v>2.0515509999999999E-36</v>
      </c>
      <c r="O11" s="61">
        <v>20112</v>
      </c>
      <c r="P11" s="27">
        <v>39981</v>
      </c>
      <c r="Q11" s="27">
        <v>121</v>
      </c>
      <c r="R11" s="27">
        <v>1644727850</v>
      </c>
      <c r="S11" s="27">
        <v>4834</v>
      </c>
      <c r="T11" s="28">
        <v>1644727850</v>
      </c>
      <c r="V11" s="29" t="s">
        <v>11</v>
      </c>
      <c r="W11" s="29">
        <v>100</v>
      </c>
      <c r="X11" s="29">
        <v>100</v>
      </c>
      <c r="Y11" s="62">
        <v>4.2053819999999997E-37</v>
      </c>
      <c r="Z11" s="62">
        <v>3331</v>
      </c>
      <c r="AA11" s="29">
        <v>39981</v>
      </c>
      <c r="AB11" s="29">
        <v>145</v>
      </c>
      <c r="AC11" s="29">
        <v>1644838756</v>
      </c>
      <c r="AD11" s="29">
        <v>5349</v>
      </c>
      <c r="AE11" s="30">
        <v>1644838756</v>
      </c>
      <c r="AG11" s="31" t="s">
        <v>11</v>
      </c>
      <c r="AH11" s="31">
        <v>100</v>
      </c>
      <c r="AI11" s="31">
        <v>100</v>
      </c>
      <c r="AJ11" s="41">
        <v>1.6213429999999999E-36</v>
      </c>
      <c r="AK11" s="41">
        <v>7859</v>
      </c>
      <c r="AL11" s="31">
        <v>40000</v>
      </c>
      <c r="AM11" s="31">
        <v>10</v>
      </c>
      <c r="AN11" s="31">
        <v>1657363530</v>
      </c>
      <c r="AO11" s="31">
        <v>2411</v>
      </c>
      <c r="AP11" s="32">
        <v>1657363530</v>
      </c>
      <c r="AR11" s="42" t="s">
        <v>11</v>
      </c>
      <c r="AS11" s="42">
        <v>100</v>
      </c>
      <c r="AT11" s="42">
        <v>100</v>
      </c>
      <c r="AU11" s="67">
        <v>3.9169729999999999E-37</v>
      </c>
      <c r="AV11" s="67">
        <v>5064</v>
      </c>
      <c r="AW11" s="42">
        <v>40000</v>
      </c>
      <c r="AX11" s="42">
        <v>10</v>
      </c>
      <c r="AY11" s="42">
        <v>1657391124</v>
      </c>
      <c r="AZ11" s="42">
        <v>3711</v>
      </c>
      <c r="BA11" s="43">
        <v>1657391124</v>
      </c>
    </row>
    <row r="12" spans="1:58" x14ac:dyDescent="0.25">
      <c r="B12" s="64">
        <v>2.410518E-54</v>
      </c>
      <c r="C12" s="36">
        <v>1402852074</v>
      </c>
      <c r="E12" s="65">
        <v>119647.2</v>
      </c>
      <c r="F12" s="38">
        <v>39521995</v>
      </c>
      <c r="H12" s="66">
        <v>1916977</v>
      </c>
      <c r="I12" s="40">
        <v>731293775</v>
      </c>
      <c r="K12" s="27" t="s">
        <v>11</v>
      </c>
      <c r="L12" s="27">
        <v>100</v>
      </c>
      <c r="M12" s="27">
        <v>100</v>
      </c>
      <c r="N12" s="61">
        <v>4.3671829999999996E-37</v>
      </c>
      <c r="O12" s="61">
        <v>14016</v>
      </c>
      <c r="P12" s="27">
        <v>39981</v>
      </c>
      <c r="Q12" s="27">
        <v>123</v>
      </c>
      <c r="R12" s="27">
        <v>1644728048</v>
      </c>
      <c r="S12" s="27">
        <v>3665</v>
      </c>
      <c r="T12" s="28">
        <v>1644728048</v>
      </c>
      <c r="V12" s="29" t="s">
        <v>11</v>
      </c>
      <c r="W12" s="29">
        <v>100</v>
      </c>
      <c r="X12" s="29">
        <v>100</v>
      </c>
      <c r="Y12" s="62">
        <v>3.9912019999999997E-37</v>
      </c>
      <c r="Z12" s="62">
        <v>20553</v>
      </c>
      <c r="AA12" s="29">
        <v>39980</v>
      </c>
      <c r="AB12" s="29">
        <v>104</v>
      </c>
      <c r="AC12" s="29">
        <v>1644839247</v>
      </c>
      <c r="AD12" s="29">
        <v>4751</v>
      </c>
      <c r="AE12" s="30">
        <v>1644839247</v>
      </c>
      <c r="AG12" s="31" t="s">
        <v>11</v>
      </c>
      <c r="AH12" s="31">
        <v>100</v>
      </c>
      <c r="AI12" s="31">
        <v>100</v>
      </c>
      <c r="AJ12" s="41">
        <v>1.3788829999999999E-36</v>
      </c>
      <c r="AK12" s="41">
        <v>26166</v>
      </c>
      <c r="AL12" s="31">
        <v>40000</v>
      </c>
      <c r="AM12" s="31">
        <v>10</v>
      </c>
      <c r="AN12" s="31">
        <v>1657363647</v>
      </c>
      <c r="AO12" s="31">
        <v>2434</v>
      </c>
      <c r="AP12" s="32">
        <v>1657363647</v>
      </c>
      <c r="AR12" s="42" t="s">
        <v>11</v>
      </c>
      <c r="AS12" s="42">
        <v>100</v>
      </c>
      <c r="AT12" s="42">
        <v>100</v>
      </c>
      <c r="AU12" s="67">
        <v>3.7247189999999999E-37</v>
      </c>
      <c r="AV12" s="67">
        <v>2839</v>
      </c>
      <c r="AW12" s="42">
        <v>40000</v>
      </c>
      <c r="AX12" s="42">
        <v>10</v>
      </c>
      <c r="AY12" s="42">
        <v>1657391142</v>
      </c>
      <c r="AZ12" s="42">
        <v>2877</v>
      </c>
      <c r="BA12" s="43">
        <v>1657391142</v>
      </c>
    </row>
    <row r="13" spans="1:58" x14ac:dyDescent="0.25">
      <c r="B13" s="64">
        <v>0</v>
      </c>
      <c r="C13" s="36">
        <v>360515110</v>
      </c>
      <c r="E13" s="65">
        <v>5279.6229999999996</v>
      </c>
      <c r="F13" s="38">
        <v>2104904362</v>
      </c>
      <c r="H13" s="66">
        <v>8260637</v>
      </c>
      <c r="I13" s="40">
        <v>586611846</v>
      </c>
      <c r="K13" s="27" t="s">
        <v>11</v>
      </c>
      <c r="L13" s="27">
        <v>100</v>
      </c>
      <c r="M13" s="27">
        <v>100</v>
      </c>
      <c r="N13" s="61">
        <v>4.8481139999999996E-37</v>
      </c>
      <c r="O13" s="61">
        <v>5809</v>
      </c>
      <c r="P13" s="27">
        <v>39980</v>
      </c>
      <c r="Q13" s="27">
        <v>97</v>
      </c>
      <c r="R13" s="27">
        <v>1644728728</v>
      </c>
      <c r="S13" s="27">
        <v>5554</v>
      </c>
      <c r="T13" s="28">
        <v>1644728728</v>
      </c>
      <c r="V13" s="29" t="s">
        <v>11</v>
      </c>
      <c r="W13" s="29">
        <v>100</v>
      </c>
      <c r="X13" s="29">
        <v>100</v>
      </c>
      <c r="Y13" s="62">
        <v>6.4616810000000003E-37</v>
      </c>
      <c r="Z13" s="62">
        <v>4419</v>
      </c>
      <c r="AA13" s="29">
        <v>39981</v>
      </c>
      <c r="AB13" s="29">
        <v>119</v>
      </c>
      <c r="AC13" s="29">
        <v>1644840575</v>
      </c>
      <c r="AD13" s="29">
        <v>8936</v>
      </c>
      <c r="AE13" s="30">
        <v>1644840575</v>
      </c>
      <c r="AG13" s="31" t="s">
        <v>11</v>
      </c>
      <c r="AH13" s="31">
        <v>100</v>
      </c>
      <c r="AI13" s="31">
        <v>100</v>
      </c>
      <c r="AJ13" s="41">
        <v>5.9747230000000003E-37</v>
      </c>
      <c r="AK13" s="41">
        <v>13320</v>
      </c>
      <c r="AL13" s="31">
        <v>40000</v>
      </c>
      <c r="AM13" s="31">
        <v>9</v>
      </c>
      <c r="AN13" s="31">
        <v>1657364723</v>
      </c>
      <c r="AO13" s="31">
        <v>2404</v>
      </c>
      <c r="AP13" s="32">
        <v>1657364723</v>
      </c>
      <c r="AR13" s="42" t="s">
        <v>11</v>
      </c>
      <c r="AS13" s="42">
        <v>100</v>
      </c>
      <c r="AT13" s="42">
        <v>100</v>
      </c>
      <c r="AU13" s="67">
        <v>5.186664E-37</v>
      </c>
      <c r="AV13" s="67">
        <v>19978</v>
      </c>
      <c r="AW13" s="42">
        <v>40000</v>
      </c>
      <c r="AX13" s="42">
        <v>10</v>
      </c>
      <c r="AY13" s="42">
        <v>1657392594</v>
      </c>
      <c r="AZ13" s="42">
        <v>2526</v>
      </c>
      <c r="BA13" s="43">
        <v>1657392594</v>
      </c>
    </row>
    <row r="14" spans="1:58" x14ac:dyDescent="0.25">
      <c r="B14" s="64">
        <v>0</v>
      </c>
      <c r="C14" s="36">
        <v>440077965</v>
      </c>
      <c r="E14" s="65">
        <v>1766338</v>
      </c>
      <c r="F14" s="38">
        <v>1926724861</v>
      </c>
      <c r="H14" s="66">
        <v>3243.4549999999999</v>
      </c>
      <c r="I14" s="40">
        <v>441772994</v>
      </c>
      <c r="K14" s="27" t="s">
        <v>11</v>
      </c>
      <c r="L14" s="27">
        <v>100</v>
      </c>
      <c r="M14" s="27">
        <v>100</v>
      </c>
      <c r="N14" s="61">
        <v>1.422917E-36</v>
      </c>
      <c r="O14" s="61">
        <v>6628</v>
      </c>
      <c r="P14" s="27">
        <v>39980</v>
      </c>
      <c r="Q14" s="27">
        <v>115</v>
      </c>
      <c r="R14" s="27">
        <v>1644729745</v>
      </c>
      <c r="S14" s="27">
        <v>6529</v>
      </c>
      <c r="T14" s="28">
        <v>1644729745</v>
      </c>
      <c r="V14" s="29" t="s">
        <v>11</v>
      </c>
      <c r="W14" s="29">
        <v>100</v>
      </c>
      <c r="X14" s="29">
        <v>100</v>
      </c>
      <c r="Y14" s="62">
        <v>4.8952809999999999E-37</v>
      </c>
      <c r="Z14" s="62">
        <v>23591</v>
      </c>
      <c r="AA14" s="29">
        <v>39980</v>
      </c>
      <c r="AB14" s="29">
        <v>118</v>
      </c>
      <c r="AC14" s="29">
        <v>1644841889</v>
      </c>
      <c r="AD14" s="29">
        <v>10616</v>
      </c>
      <c r="AE14" s="30">
        <v>1644841889</v>
      </c>
      <c r="AG14" s="31" t="s">
        <v>11</v>
      </c>
      <c r="AH14" s="31">
        <v>100</v>
      </c>
      <c r="AI14" s="31">
        <v>100</v>
      </c>
      <c r="AJ14" s="41">
        <v>2.431744E-36</v>
      </c>
      <c r="AK14" s="41">
        <v>21198</v>
      </c>
      <c r="AL14" s="31">
        <v>40000</v>
      </c>
      <c r="AM14" s="31">
        <v>10</v>
      </c>
      <c r="AN14" s="31">
        <v>1657364836</v>
      </c>
      <c r="AO14" s="31">
        <v>2613</v>
      </c>
      <c r="AP14" s="32">
        <v>1657364836</v>
      </c>
      <c r="AR14" s="42" t="s">
        <v>11</v>
      </c>
      <c r="AS14" s="42">
        <v>100</v>
      </c>
      <c r="AT14" s="42">
        <v>100</v>
      </c>
      <c r="AU14" s="67">
        <v>3.6343060000000001E-37</v>
      </c>
      <c r="AV14" s="67">
        <v>22665</v>
      </c>
      <c r="AW14" s="42">
        <v>40000</v>
      </c>
      <c r="AX14" s="42">
        <v>9</v>
      </c>
      <c r="AY14" s="42">
        <v>1657392749</v>
      </c>
      <c r="AZ14" s="42">
        <v>2443</v>
      </c>
      <c r="BA14" s="43">
        <v>1657392749</v>
      </c>
    </row>
    <row r="15" spans="1:58" x14ac:dyDescent="0.25">
      <c r="B15" s="64">
        <v>6.2733860000000003E-55</v>
      </c>
      <c r="C15" s="36">
        <v>1545224648</v>
      </c>
      <c r="E15" s="65">
        <v>34507750</v>
      </c>
      <c r="F15" s="38">
        <v>2038262844</v>
      </c>
      <c r="H15" s="66">
        <v>13199940</v>
      </c>
      <c r="I15" s="40">
        <v>873484027</v>
      </c>
      <c r="K15" s="27" t="s">
        <v>11</v>
      </c>
      <c r="L15" s="27">
        <v>100</v>
      </c>
      <c r="M15" s="27">
        <v>100</v>
      </c>
      <c r="N15" s="61">
        <v>6.7520700000000001E-37</v>
      </c>
      <c r="O15" s="61">
        <v>10966</v>
      </c>
      <c r="P15" s="27">
        <v>39981</v>
      </c>
      <c r="Q15" s="27">
        <v>102</v>
      </c>
      <c r="R15" s="27">
        <v>1644731079</v>
      </c>
      <c r="S15" s="27">
        <v>5186</v>
      </c>
      <c r="T15" s="28">
        <v>1644731079</v>
      </c>
      <c r="V15" s="29" t="s">
        <v>11</v>
      </c>
      <c r="W15" s="29">
        <v>100</v>
      </c>
      <c r="X15" s="29">
        <v>100</v>
      </c>
      <c r="Y15" s="62">
        <v>4.0489579999999997E-37</v>
      </c>
      <c r="Z15" s="62">
        <v>22185</v>
      </c>
      <c r="AA15" s="29">
        <v>39980</v>
      </c>
      <c r="AB15" s="29">
        <v>110</v>
      </c>
      <c r="AC15" s="29">
        <v>1644842246</v>
      </c>
      <c r="AD15" s="29">
        <v>10580</v>
      </c>
      <c r="AE15" s="30">
        <v>1644842246</v>
      </c>
      <c r="AG15" s="31" t="s">
        <v>11</v>
      </c>
      <c r="AH15" s="31">
        <v>100</v>
      </c>
      <c r="AI15" s="31">
        <v>100</v>
      </c>
      <c r="AJ15" s="41">
        <v>4.3286140000000002E-37</v>
      </c>
      <c r="AK15" s="41">
        <v>12020</v>
      </c>
      <c r="AL15" s="31">
        <v>40000</v>
      </c>
      <c r="AM15" s="31">
        <v>9</v>
      </c>
      <c r="AN15" s="31">
        <v>1657365087</v>
      </c>
      <c r="AO15" s="31">
        <v>2291</v>
      </c>
      <c r="AP15" s="32">
        <v>1657365087</v>
      </c>
      <c r="AR15" s="42" t="s">
        <v>11</v>
      </c>
      <c r="AS15" s="42">
        <v>100</v>
      </c>
      <c r="AT15" s="42">
        <v>100</v>
      </c>
      <c r="AU15" s="67">
        <v>4.2511210000000004E-37</v>
      </c>
      <c r="AV15" s="67">
        <v>22340</v>
      </c>
      <c r="AW15" s="42">
        <v>40000</v>
      </c>
      <c r="AX15" s="42">
        <v>10</v>
      </c>
      <c r="AY15" s="42">
        <v>1657392840</v>
      </c>
      <c r="AZ15" s="42">
        <v>2581</v>
      </c>
      <c r="BA15" s="43">
        <v>1657392840</v>
      </c>
    </row>
    <row r="16" spans="1:58" x14ac:dyDescent="0.25">
      <c r="B16" s="64">
        <v>0</v>
      </c>
      <c r="C16" s="36">
        <v>1624787503</v>
      </c>
      <c r="E16" s="65">
        <v>31.984269999999999</v>
      </c>
      <c r="F16" s="38">
        <v>1289750181</v>
      </c>
      <c r="H16" s="66">
        <v>1425401</v>
      </c>
      <c r="I16" s="40">
        <v>1214176403</v>
      </c>
      <c r="K16" s="27" t="s">
        <v>11</v>
      </c>
      <c r="L16" s="27">
        <v>100</v>
      </c>
      <c r="M16" s="27">
        <v>100</v>
      </c>
      <c r="N16" s="61">
        <v>3.9454599999999998E-37</v>
      </c>
      <c r="O16" s="61">
        <v>22031</v>
      </c>
      <c r="P16" s="27">
        <v>39981</v>
      </c>
      <c r="Q16" s="27">
        <v>112</v>
      </c>
      <c r="R16" s="27">
        <v>1644731397</v>
      </c>
      <c r="S16" s="27">
        <v>7321</v>
      </c>
      <c r="T16" s="28">
        <v>1644731397</v>
      </c>
      <c r="V16" s="29" t="s">
        <v>11</v>
      </c>
      <c r="W16" s="29">
        <v>100</v>
      </c>
      <c r="X16" s="29">
        <v>100</v>
      </c>
      <c r="Y16" s="62">
        <v>4.4600370000000003E-37</v>
      </c>
      <c r="Z16" s="62">
        <v>5879</v>
      </c>
      <c r="AA16" s="29">
        <v>39980</v>
      </c>
      <c r="AB16" s="29">
        <v>117</v>
      </c>
      <c r="AC16" s="29">
        <v>1644842878</v>
      </c>
      <c r="AD16" s="29">
        <v>6052</v>
      </c>
      <c r="AE16" s="30">
        <v>1644842878</v>
      </c>
      <c r="AG16" s="31" t="s">
        <v>11</v>
      </c>
      <c r="AH16" s="31">
        <v>100</v>
      </c>
      <c r="AI16" s="31">
        <v>100</v>
      </c>
      <c r="AJ16" s="41">
        <v>4.2299000000000001E-37</v>
      </c>
      <c r="AK16" s="41">
        <v>17998</v>
      </c>
      <c r="AL16" s="31">
        <v>40000</v>
      </c>
      <c r="AM16" s="31">
        <v>9</v>
      </c>
      <c r="AN16" s="31">
        <v>1657365127</v>
      </c>
      <c r="AO16" s="31">
        <v>2592</v>
      </c>
      <c r="AP16" s="32">
        <v>1657365127</v>
      </c>
      <c r="AR16" s="42" t="s">
        <v>11</v>
      </c>
      <c r="AS16" s="42">
        <v>100</v>
      </c>
      <c r="AT16" s="42">
        <v>100</v>
      </c>
      <c r="AU16" s="67">
        <v>1.334812E-36</v>
      </c>
      <c r="AV16" s="67">
        <v>18261</v>
      </c>
      <c r="AW16" s="42">
        <v>40000</v>
      </c>
      <c r="AX16" s="42">
        <v>10</v>
      </c>
      <c r="AY16" s="42">
        <v>1657392873</v>
      </c>
      <c r="AZ16" s="42">
        <v>2605</v>
      </c>
      <c r="BA16" s="43">
        <v>1657392873</v>
      </c>
    </row>
    <row r="17" spans="2:53" x14ac:dyDescent="0.25">
      <c r="B17" s="64">
        <v>7.4572219999999996E-56</v>
      </c>
      <c r="C17" s="36">
        <v>1959406258</v>
      </c>
      <c r="E17" s="65">
        <v>401401.5</v>
      </c>
      <c r="F17" s="38">
        <v>721953195</v>
      </c>
      <c r="H17" s="66">
        <v>1351915</v>
      </c>
      <c r="I17" s="40">
        <v>1941347863</v>
      </c>
      <c r="K17" s="27" t="s">
        <v>11</v>
      </c>
      <c r="L17" s="27">
        <v>100</v>
      </c>
      <c r="M17" s="27">
        <v>100</v>
      </c>
      <c r="N17" s="61">
        <v>1.732573E-36</v>
      </c>
      <c r="O17" s="61">
        <v>8319</v>
      </c>
      <c r="P17" s="27">
        <v>39981</v>
      </c>
      <c r="Q17" s="27">
        <v>64</v>
      </c>
      <c r="R17" s="27">
        <v>1644731716</v>
      </c>
      <c r="S17" s="27">
        <v>6580</v>
      </c>
      <c r="T17" s="28">
        <v>1644731716</v>
      </c>
      <c r="V17" s="29" t="s">
        <v>11</v>
      </c>
      <c r="W17" s="29">
        <v>100</v>
      </c>
      <c r="X17" s="29">
        <v>100</v>
      </c>
      <c r="Y17" s="62">
        <v>3.9672229999999998E-37</v>
      </c>
      <c r="Z17" s="62">
        <v>20371</v>
      </c>
      <c r="AA17" s="29">
        <v>39980</v>
      </c>
      <c r="AB17" s="29">
        <v>129</v>
      </c>
      <c r="AC17" s="29">
        <v>1644843405</v>
      </c>
      <c r="AD17" s="29">
        <v>8482</v>
      </c>
      <c r="AE17" s="30">
        <v>1644843405</v>
      </c>
      <c r="AG17" s="31" t="s">
        <v>11</v>
      </c>
      <c r="AH17" s="31">
        <v>100</v>
      </c>
      <c r="AI17" s="31">
        <v>100</v>
      </c>
      <c r="AJ17" s="41">
        <v>2.8171740000000001E-37</v>
      </c>
      <c r="AK17" s="41">
        <v>16931</v>
      </c>
      <c r="AL17" s="31">
        <v>40000</v>
      </c>
      <c r="AM17" s="31">
        <v>10</v>
      </c>
      <c r="AN17" s="31">
        <v>1657365224</v>
      </c>
      <c r="AO17" s="31">
        <v>2333</v>
      </c>
      <c r="AP17" s="32">
        <v>1657365224</v>
      </c>
      <c r="AR17" s="42" t="s">
        <v>11</v>
      </c>
      <c r="AS17" s="42">
        <v>100</v>
      </c>
      <c r="AT17" s="42">
        <v>100</v>
      </c>
      <c r="AU17" s="67">
        <v>5.7729690000000003E-37</v>
      </c>
      <c r="AV17" s="67">
        <v>26972</v>
      </c>
      <c r="AW17" s="42">
        <v>40000</v>
      </c>
      <c r="AX17" s="42">
        <v>9</v>
      </c>
      <c r="AY17" s="42">
        <v>1657393156</v>
      </c>
      <c r="AZ17" s="42">
        <v>2522</v>
      </c>
      <c r="BA17" s="43">
        <v>1657393156</v>
      </c>
    </row>
    <row r="18" spans="2:53" x14ac:dyDescent="0.25">
      <c r="B18" s="64">
        <v>0</v>
      </c>
      <c r="C18" s="36">
        <v>1268441185</v>
      </c>
      <c r="E18" s="65">
        <v>29916610</v>
      </c>
      <c r="F18" s="38">
        <v>2007436221</v>
      </c>
      <c r="H18" s="66">
        <v>1443708</v>
      </c>
      <c r="I18" s="40">
        <v>868508464</v>
      </c>
      <c r="K18" s="27" t="s">
        <v>11</v>
      </c>
      <c r="L18" s="27">
        <v>100</v>
      </c>
      <c r="M18" s="27">
        <v>100</v>
      </c>
      <c r="N18" s="61">
        <v>3.684392E-37</v>
      </c>
      <c r="O18" s="61">
        <v>31213</v>
      </c>
      <c r="P18" s="27">
        <v>39981</v>
      </c>
      <c r="Q18" s="27">
        <v>136</v>
      </c>
      <c r="R18" s="27">
        <v>1644732648</v>
      </c>
      <c r="S18" s="27">
        <v>6227</v>
      </c>
      <c r="T18" s="28">
        <v>1644732648</v>
      </c>
      <c r="V18" s="29" t="s">
        <v>11</v>
      </c>
      <c r="W18" s="29">
        <v>100</v>
      </c>
      <c r="X18" s="29">
        <v>100</v>
      </c>
      <c r="Y18" s="62">
        <v>3.622468E-37</v>
      </c>
      <c r="Z18" s="62">
        <v>2234</v>
      </c>
      <c r="AA18" s="29">
        <v>39980</v>
      </c>
      <c r="AB18" s="29">
        <v>144</v>
      </c>
      <c r="AC18" s="29">
        <v>1644843475</v>
      </c>
      <c r="AD18" s="29">
        <v>9867</v>
      </c>
      <c r="AE18" s="30">
        <v>1644843475</v>
      </c>
      <c r="AG18" s="31" t="s">
        <v>11</v>
      </c>
      <c r="AH18" s="31">
        <v>100</v>
      </c>
      <c r="AI18" s="31">
        <v>100</v>
      </c>
      <c r="AJ18" s="41">
        <v>4.5033389999999999E-37</v>
      </c>
      <c r="AK18" s="41">
        <v>5020</v>
      </c>
      <c r="AL18" s="31">
        <v>40000</v>
      </c>
      <c r="AM18" s="31">
        <v>10</v>
      </c>
      <c r="AN18" s="31">
        <v>1657365232</v>
      </c>
      <c r="AO18" s="31">
        <v>2673</v>
      </c>
      <c r="AP18" s="32">
        <v>1657365232</v>
      </c>
      <c r="AR18" s="42" t="s">
        <v>11</v>
      </c>
      <c r="AS18" s="42">
        <v>100</v>
      </c>
      <c r="AT18" s="42">
        <v>100</v>
      </c>
      <c r="AU18" s="67">
        <v>4.8065319999999996E-37</v>
      </c>
      <c r="AV18" s="67">
        <v>13669</v>
      </c>
      <c r="AW18" s="42">
        <v>40000</v>
      </c>
      <c r="AX18" s="42">
        <v>9</v>
      </c>
      <c r="AY18" s="42">
        <v>1657393352</v>
      </c>
      <c r="AZ18" s="42">
        <v>2174</v>
      </c>
      <c r="BA18" s="43">
        <v>1657393352</v>
      </c>
    </row>
    <row r="19" spans="2:53" x14ac:dyDescent="0.25">
      <c r="B19" s="64">
        <v>2.5040789999999999E-55</v>
      </c>
      <c r="C19" s="36">
        <v>577476112</v>
      </c>
      <c r="E19" s="65">
        <v>17395970</v>
      </c>
      <c r="F19" s="38">
        <v>552981287</v>
      </c>
      <c r="H19" s="66">
        <v>85684.01</v>
      </c>
      <c r="I19" s="40">
        <v>1578960115</v>
      </c>
      <c r="K19" s="27" t="s">
        <v>11</v>
      </c>
      <c r="L19" s="27">
        <v>100</v>
      </c>
      <c r="M19" s="27">
        <v>100</v>
      </c>
      <c r="N19" s="61">
        <v>2.0311099999999998E-37</v>
      </c>
      <c r="O19" s="61">
        <v>97</v>
      </c>
      <c r="P19" s="27">
        <v>39981</v>
      </c>
      <c r="Q19" s="27">
        <v>129</v>
      </c>
      <c r="R19" s="27">
        <v>1644732688</v>
      </c>
      <c r="S19" s="27">
        <v>5679</v>
      </c>
      <c r="T19" s="28">
        <v>1644732688</v>
      </c>
      <c r="V19" s="29" t="s">
        <v>11</v>
      </c>
      <c r="W19" s="29">
        <v>100</v>
      </c>
      <c r="X19" s="29">
        <v>100</v>
      </c>
      <c r="Y19" s="62">
        <v>3.3426720000000002E-37</v>
      </c>
      <c r="Z19" s="62">
        <v>5928</v>
      </c>
      <c r="AA19" s="29">
        <v>39981</v>
      </c>
      <c r="AB19" s="29">
        <v>144</v>
      </c>
      <c r="AC19" s="29">
        <v>1644843618</v>
      </c>
      <c r="AD19" s="29">
        <v>8485</v>
      </c>
      <c r="AE19" s="30">
        <v>1644843618</v>
      </c>
      <c r="AG19" s="31" t="s">
        <v>11</v>
      </c>
      <c r="AH19" s="31">
        <v>100</v>
      </c>
      <c r="AI19" s="31">
        <v>100</v>
      </c>
      <c r="AJ19" s="41">
        <v>7.7590260000000004E-37</v>
      </c>
      <c r="AK19" s="41">
        <v>29630</v>
      </c>
      <c r="AL19" s="31">
        <v>40000</v>
      </c>
      <c r="AM19" s="31">
        <v>9</v>
      </c>
      <c r="AN19" s="31">
        <v>1657365298</v>
      </c>
      <c r="AO19" s="31">
        <v>2052</v>
      </c>
      <c r="AP19" s="32">
        <v>1657365298</v>
      </c>
      <c r="AR19" s="42" t="s">
        <v>11</v>
      </c>
      <c r="AS19" s="42">
        <v>100</v>
      </c>
      <c r="AT19" s="42">
        <v>100</v>
      </c>
      <c r="AU19" s="67">
        <v>1.353353E-36</v>
      </c>
      <c r="AV19" s="67">
        <v>18906</v>
      </c>
      <c r="AW19" s="42">
        <v>40000</v>
      </c>
      <c r="AX19" s="42">
        <v>10</v>
      </c>
      <c r="AY19" s="42">
        <v>1657393398</v>
      </c>
      <c r="AZ19" s="42">
        <v>2965</v>
      </c>
      <c r="BA19" s="43">
        <v>1657393398</v>
      </c>
    </row>
    <row r="20" spans="2:53" x14ac:dyDescent="0.25">
      <c r="B20" s="64">
        <v>0</v>
      </c>
      <c r="C20" s="36">
        <v>305667076</v>
      </c>
      <c r="E20" s="65">
        <v>9732438</v>
      </c>
      <c r="F20" s="38">
        <v>511677898</v>
      </c>
      <c r="H20" s="66">
        <v>1371317</v>
      </c>
      <c r="I20" s="40">
        <v>561869789</v>
      </c>
      <c r="K20" s="27" t="s">
        <v>11</v>
      </c>
      <c r="L20" s="27">
        <v>100</v>
      </c>
      <c r="M20" s="27">
        <v>100</v>
      </c>
      <c r="N20" s="61">
        <v>5.5770660000000002E-37</v>
      </c>
      <c r="O20" s="61">
        <v>26106</v>
      </c>
      <c r="P20" s="27">
        <v>39980</v>
      </c>
      <c r="Q20" s="27">
        <v>132</v>
      </c>
      <c r="R20" s="27">
        <v>1644732916</v>
      </c>
      <c r="S20" s="27">
        <v>7615</v>
      </c>
      <c r="T20" s="28">
        <v>1644732916</v>
      </c>
      <c r="V20" s="29" t="s">
        <v>11</v>
      </c>
      <c r="W20" s="29">
        <v>100</v>
      </c>
      <c r="X20" s="29">
        <v>100</v>
      </c>
      <c r="Y20" s="62">
        <v>5.7631099999999996E-37</v>
      </c>
      <c r="Z20" s="62">
        <v>10819</v>
      </c>
      <c r="AA20" s="29">
        <v>39981</v>
      </c>
      <c r="AB20" s="29">
        <v>130</v>
      </c>
      <c r="AC20" s="29">
        <v>1644844003</v>
      </c>
      <c r="AD20" s="29">
        <v>10191</v>
      </c>
      <c r="AE20" s="30">
        <v>1644844003</v>
      </c>
      <c r="AG20" s="31" t="s">
        <v>11</v>
      </c>
      <c r="AH20" s="31">
        <v>100</v>
      </c>
      <c r="AI20" s="31">
        <v>100</v>
      </c>
      <c r="AJ20" s="41">
        <v>5.0534810000000004E-37</v>
      </c>
      <c r="AK20" s="41">
        <v>7011</v>
      </c>
      <c r="AL20" s="31">
        <v>40000</v>
      </c>
      <c r="AM20" s="31">
        <v>10</v>
      </c>
      <c r="AN20" s="31">
        <v>1657365481</v>
      </c>
      <c r="AO20" s="31">
        <v>2351</v>
      </c>
      <c r="AP20" s="32">
        <v>1657365481</v>
      </c>
      <c r="AR20" s="42" t="s">
        <v>11</v>
      </c>
      <c r="AS20" s="42">
        <v>100</v>
      </c>
      <c r="AT20" s="42">
        <v>100</v>
      </c>
      <c r="AU20" s="67">
        <v>1.3200320000000001E-36</v>
      </c>
      <c r="AV20" s="67">
        <v>26368</v>
      </c>
      <c r="AW20" s="42">
        <v>40000</v>
      </c>
      <c r="AX20" s="42">
        <v>9</v>
      </c>
      <c r="AY20" s="42">
        <v>1657393426</v>
      </c>
      <c r="AZ20" s="42">
        <v>2224</v>
      </c>
      <c r="BA20" s="43">
        <v>1657393426</v>
      </c>
    </row>
    <row r="21" spans="2:53" x14ac:dyDescent="0.25">
      <c r="B21" s="64">
        <v>2.4400120000000001E-54</v>
      </c>
      <c r="C21" s="36">
        <v>1410813759</v>
      </c>
      <c r="E21" s="65">
        <v>1384749</v>
      </c>
      <c r="F21" s="38">
        <v>771837606</v>
      </c>
      <c r="H21" s="66">
        <v>97503.62</v>
      </c>
      <c r="I21" s="40">
        <v>329562290</v>
      </c>
      <c r="K21" s="27" t="s">
        <v>11</v>
      </c>
      <c r="L21" s="27">
        <v>100</v>
      </c>
      <c r="M21" s="27">
        <v>100</v>
      </c>
      <c r="N21" s="61">
        <v>1.26207E-36</v>
      </c>
      <c r="O21" s="61">
        <v>32340</v>
      </c>
      <c r="P21" s="27">
        <v>39981</v>
      </c>
      <c r="Q21" s="27">
        <v>112</v>
      </c>
      <c r="R21" s="27">
        <v>1644733350</v>
      </c>
      <c r="S21" s="27">
        <v>6551</v>
      </c>
      <c r="T21" s="28">
        <v>1644733350</v>
      </c>
      <c r="V21" s="29" t="s">
        <v>11</v>
      </c>
      <c r="W21" s="29">
        <v>100</v>
      </c>
      <c r="X21" s="29">
        <v>100</v>
      </c>
      <c r="Y21" s="62">
        <v>1.4793839999999999E-36</v>
      </c>
      <c r="Z21" s="62">
        <v>234</v>
      </c>
      <c r="AA21" s="29">
        <v>39980</v>
      </c>
      <c r="AB21" s="29">
        <v>133</v>
      </c>
      <c r="AC21" s="29">
        <v>1644844126</v>
      </c>
      <c r="AD21" s="29">
        <v>8339</v>
      </c>
      <c r="AE21" s="30">
        <v>1644844126</v>
      </c>
      <c r="AG21" s="31" t="s">
        <v>11</v>
      </c>
      <c r="AH21" s="31">
        <v>100</v>
      </c>
      <c r="AI21" s="31">
        <v>100</v>
      </c>
      <c r="AJ21" s="41">
        <v>4.5675390000000001E-37</v>
      </c>
      <c r="AK21" s="41">
        <v>30509</v>
      </c>
      <c r="AL21" s="31">
        <v>40000</v>
      </c>
      <c r="AM21" s="31">
        <v>10</v>
      </c>
      <c r="AN21" s="31">
        <v>1657365556</v>
      </c>
      <c r="AO21" s="31">
        <v>2094</v>
      </c>
      <c r="AP21" s="32">
        <v>1657365556</v>
      </c>
      <c r="AR21" s="42" t="s">
        <v>11</v>
      </c>
      <c r="AS21" s="42">
        <v>100</v>
      </c>
      <c r="AT21" s="42">
        <v>100</v>
      </c>
      <c r="AU21" s="67">
        <v>1.051958E-36</v>
      </c>
      <c r="AV21" s="67">
        <v>14827</v>
      </c>
      <c r="AW21" s="42">
        <v>40000</v>
      </c>
      <c r="AX21" s="42">
        <v>9</v>
      </c>
      <c r="AY21" s="42">
        <v>1657393431</v>
      </c>
      <c r="AZ21" s="42">
        <v>2965</v>
      </c>
      <c r="BA21" s="43">
        <v>1657393431</v>
      </c>
    </row>
    <row r="22" spans="2:53" x14ac:dyDescent="0.25">
      <c r="B22" s="64">
        <v>2.4841309999999999E-57</v>
      </c>
      <c r="C22" s="36">
        <v>2096804405</v>
      </c>
      <c r="E22" s="65">
        <v>1464541</v>
      </c>
      <c r="F22" s="38">
        <v>631591280</v>
      </c>
      <c r="H22" s="66">
        <v>274222.7</v>
      </c>
      <c r="I22" s="40">
        <v>951465529</v>
      </c>
      <c r="K22" s="27" t="s">
        <v>11</v>
      </c>
      <c r="L22" s="27">
        <v>100</v>
      </c>
      <c r="M22" s="27">
        <v>100</v>
      </c>
      <c r="N22" s="61">
        <v>1.7393590000000001E-36</v>
      </c>
      <c r="O22" s="61">
        <v>32739</v>
      </c>
      <c r="P22" s="27">
        <v>39980</v>
      </c>
      <c r="Q22" s="27">
        <v>99</v>
      </c>
      <c r="R22" s="27">
        <v>1644734283</v>
      </c>
      <c r="S22" s="27">
        <v>5339</v>
      </c>
      <c r="T22" s="28">
        <v>1644734283</v>
      </c>
      <c r="V22" s="29" t="s">
        <v>11</v>
      </c>
      <c r="W22" s="29">
        <v>100</v>
      </c>
      <c r="X22" s="29">
        <v>100</v>
      </c>
      <c r="Y22" s="62">
        <v>4.0451740000000004E-37</v>
      </c>
      <c r="Z22" s="62">
        <v>16283</v>
      </c>
      <c r="AA22" s="29">
        <v>39980</v>
      </c>
      <c r="AB22" s="29">
        <v>173</v>
      </c>
      <c r="AC22" s="29">
        <v>1644845088</v>
      </c>
      <c r="AD22" s="29">
        <v>9294</v>
      </c>
      <c r="AE22" s="30">
        <v>1644845088</v>
      </c>
      <c r="AG22" s="31" t="s">
        <v>11</v>
      </c>
      <c r="AH22" s="31">
        <v>100</v>
      </c>
      <c r="AI22" s="31">
        <v>100</v>
      </c>
      <c r="AJ22" s="41">
        <v>1.19719E-36</v>
      </c>
      <c r="AK22" s="41">
        <v>27172</v>
      </c>
      <c r="AL22" s="31">
        <v>40000</v>
      </c>
      <c r="AM22" s="31">
        <v>10</v>
      </c>
      <c r="AN22" s="31">
        <v>1657365583</v>
      </c>
      <c r="AO22" s="31">
        <v>2386</v>
      </c>
      <c r="AP22" s="32">
        <v>1657365583</v>
      </c>
      <c r="AR22" s="42" t="s">
        <v>11</v>
      </c>
      <c r="AS22" s="42">
        <v>100</v>
      </c>
      <c r="AT22" s="42">
        <v>100</v>
      </c>
      <c r="AU22" s="67">
        <v>2.8728550000000001E-37</v>
      </c>
      <c r="AV22" s="67">
        <v>2915</v>
      </c>
      <c r="AW22" s="42">
        <v>40000</v>
      </c>
      <c r="AX22" s="42">
        <v>9</v>
      </c>
      <c r="AY22" s="42">
        <v>1657393439</v>
      </c>
      <c r="AZ22" s="42">
        <v>2875</v>
      </c>
      <c r="BA22" s="43">
        <v>1657393439</v>
      </c>
    </row>
    <row r="23" spans="2:53" x14ac:dyDescent="0.25">
      <c r="B23" s="64">
        <v>0</v>
      </c>
      <c r="C23" s="36">
        <v>28883613</v>
      </c>
      <c r="E23" s="65">
        <v>389331</v>
      </c>
      <c r="F23" s="38">
        <v>1297216787</v>
      </c>
      <c r="H23" s="66">
        <v>49228450</v>
      </c>
      <c r="I23" s="40">
        <v>591071507</v>
      </c>
      <c r="K23" s="27" t="s">
        <v>11</v>
      </c>
      <c r="L23" s="27">
        <v>100</v>
      </c>
      <c r="M23" s="27">
        <v>100</v>
      </c>
      <c r="N23" s="61">
        <v>1.4684769999999999E-36</v>
      </c>
      <c r="O23" s="61">
        <v>11316</v>
      </c>
      <c r="P23" s="27">
        <v>39980</v>
      </c>
      <c r="Q23" s="27">
        <v>99</v>
      </c>
      <c r="R23" s="27">
        <v>1644736269</v>
      </c>
      <c r="S23" s="27">
        <v>5591</v>
      </c>
      <c r="T23" s="28">
        <v>1644736269</v>
      </c>
      <c r="V23" s="29" t="s">
        <v>11</v>
      </c>
      <c r="W23" s="29">
        <v>100</v>
      </c>
      <c r="X23" s="29">
        <v>100</v>
      </c>
      <c r="Y23" s="62">
        <v>3.2102649999999998E-36</v>
      </c>
      <c r="Z23" s="62">
        <v>21036</v>
      </c>
      <c r="AA23" s="29">
        <v>39981</v>
      </c>
      <c r="AB23" s="29">
        <v>169</v>
      </c>
      <c r="AC23" s="29">
        <v>1644845101</v>
      </c>
      <c r="AD23" s="29">
        <v>5056</v>
      </c>
      <c r="AE23" s="30">
        <v>1644845101</v>
      </c>
      <c r="AG23" s="31" t="s">
        <v>11</v>
      </c>
      <c r="AH23" s="31">
        <v>100</v>
      </c>
      <c r="AI23" s="31">
        <v>100</v>
      </c>
      <c r="AJ23" s="41">
        <v>4.0382620000000002E-37</v>
      </c>
      <c r="AK23" s="41">
        <v>1124</v>
      </c>
      <c r="AL23" s="31">
        <v>40000</v>
      </c>
      <c r="AM23" s="31">
        <v>10</v>
      </c>
      <c r="AN23" s="31">
        <v>1657365617</v>
      </c>
      <c r="AO23" s="31">
        <v>2106</v>
      </c>
      <c r="AP23" s="32">
        <v>1657365617</v>
      </c>
      <c r="AR23" s="42" t="s">
        <v>11</v>
      </c>
      <c r="AS23" s="42">
        <v>100</v>
      </c>
      <c r="AT23" s="42">
        <v>100</v>
      </c>
      <c r="AU23" s="67">
        <v>6.6258410000000001E-37</v>
      </c>
      <c r="AV23" s="67">
        <v>26042</v>
      </c>
      <c r="AW23" s="42">
        <v>40000</v>
      </c>
      <c r="AX23" s="42">
        <v>10</v>
      </c>
      <c r="AY23" s="42">
        <v>1657393517</v>
      </c>
      <c r="AZ23" s="42">
        <v>2784</v>
      </c>
      <c r="BA23" s="43">
        <v>1657393517</v>
      </c>
    </row>
    <row r="24" spans="2:53" x14ac:dyDescent="0.25">
      <c r="B24" s="64">
        <v>0</v>
      </c>
      <c r="C24" s="36">
        <v>363502368</v>
      </c>
      <c r="E24" s="65">
        <v>34582550</v>
      </c>
      <c r="F24" s="38">
        <v>1496918036</v>
      </c>
      <c r="H24" s="66">
        <v>45639260</v>
      </c>
      <c r="I24" s="40">
        <v>1698130235</v>
      </c>
      <c r="K24" s="27" t="s">
        <v>11</v>
      </c>
      <c r="L24" s="27">
        <v>100</v>
      </c>
      <c r="M24" s="27">
        <v>100</v>
      </c>
      <c r="N24" s="61">
        <v>1.7507200000000001E-36</v>
      </c>
      <c r="O24" s="61">
        <v>2626</v>
      </c>
      <c r="P24" s="27">
        <v>39981</v>
      </c>
      <c r="Q24" s="27">
        <v>109</v>
      </c>
      <c r="R24" s="27">
        <v>1644736278</v>
      </c>
      <c r="S24" s="27">
        <v>6879</v>
      </c>
      <c r="T24" s="28">
        <v>1644736278</v>
      </c>
      <c r="V24" s="29" t="s">
        <v>11</v>
      </c>
      <c r="W24" s="29">
        <v>100</v>
      </c>
      <c r="X24" s="29">
        <v>100</v>
      </c>
      <c r="Y24" s="62">
        <v>3.6902719999999998E-37</v>
      </c>
      <c r="Z24" s="62">
        <v>20074</v>
      </c>
      <c r="AA24" s="29">
        <v>39980</v>
      </c>
      <c r="AB24" s="29">
        <v>115</v>
      </c>
      <c r="AC24" s="29">
        <v>1644846508</v>
      </c>
      <c r="AD24" s="29">
        <v>5409</v>
      </c>
      <c r="AE24" s="30">
        <v>1644846508</v>
      </c>
      <c r="AG24" s="31" t="s">
        <v>11</v>
      </c>
      <c r="AH24" s="31">
        <v>100</v>
      </c>
      <c r="AI24" s="31">
        <v>100</v>
      </c>
      <c r="AJ24" s="41">
        <v>1.3609159999999999E-36</v>
      </c>
      <c r="AK24" s="41">
        <v>16789</v>
      </c>
      <c r="AL24" s="31">
        <v>40000</v>
      </c>
      <c r="AM24" s="31">
        <v>9</v>
      </c>
      <c r="AN24" s="31">
        <v>1657365667</v>
      </c>
      <c r="AO24" s="31">
        <v>2374</v>
      </c>
      <c r="AP24" s="32">
        <v>1657365667</v>
      </c>
      <c r="AR24" s="42" t="s">
        <v>11</v>
      </c>
      <c r="AS24" s="42">
        <v>100</v>
      </c>
      <c r="AT24" s="42">
        <v>100</v>
      </c>
      <c r="AU24" s="67">
        <v>1.5684159999999999E-36</v>
      </c>
      <c r="AV24" s="67">
        <v>16031</v>
      </c>
      <c r="AW24" s="42">
        <v>40000</v>
      </c>
      <c r="AX24" s="42">
        <v>10</v>
      </c>
      <c r="AY24" s="42">
        <v>1657393598</v>
      </c>
      <c r="AZ24" s="42">
        <v>2335</v>
      </c>
      <c r="BA24" s="43">
        <v>1657393598</v>
      </c>
    </row>
    <row r="25" spans="2:53" x14ac:dyDescent="0.25">
      <c r="B25" s="64">
        <v>0</v>
      </c>
      <c r="C25" s="36">
        <v>91693332</v>
      </c>
      <c r="E25" s="65">
        <v>43164.38</v>
      </c>
      <c r="F25" s="38">
        <v>1710197221</v>
      </c>
      <c r="H25" s="66">
        <v>135220.29999999999</v>
      </c>
      <c r="I25" s="40">
        <v>1976586012</v>
      </c>
      <c r="K25" s="27" t="s">
        <v>11</v>
      </c>
      <c r="L25" s="27">
        <v>100</v>
      </c>
      <c r="M25" s="27">
        <v>100</v>
      </c>
      <c r="N25" s="61">
        <v>3.3365240000000002E-37</v>
      </c>
      <c r="O25" s="61">
        <v>32457</v>
      </c>
      <c r="P25" s="27">
        <v>39980</v>
      </c>
      <c r="Q25" s="27">
        <v>120</v>
      </c>
      <c r="R25" s="27">
        <v>1644736726</v>
      </c>
      <c r="S25" s="27">
        <v>7577</v>
      </c>
      <c r="T25" s="28">
        <v>1644736726</v>
      </c>
      <c r="V25" s="29" t="s">
        <v>11</v>
      </c>
      <c r="W25" s="29">
        <v>100</v>
      </c>
      <c r="X25" s="29">
        <v>100</v>
      </c>
      <c r="Y25" s="62">
        <v>5.1938680000000001E-37</v>
      </c>
      <c r="Z25" s="62">
        <v>4635</v>
      </c>
      <c r="AA25" s="29">
        <v>39981</v>
      </c>
      <c r="AB25" s="29">
        <v>137</v>
      </c>
      <c r="AC25" s="29">
        <v>1644846735</v>
      </c>
      <c r="AD25" s="29">
        <v>7721</v>
      </c>
      <c r="AE25" s="30">
        <v>1644846735</v>
      </c>
      <c r="AG25" s="31" t="s">
        <v>11</v>
      </c>
      <c r="AH25" s="31">
        <v>100</v>
      </c>
      <c r="AI25" s="31">
        <v>100</v>
      </c>
      <c r="AJ25" s="41">
        <v>1.1858989999999999E-36</v>
      </c>
      <c r="AK25" s="41">
        <v>15352</v>
      </c>
      <c r="AL25" s="31">
        <v>40000</v>
      </c>
      <c r="AM25" s="31">
        <v>9</v>
      </c>
      <c r="AN25" s="31">
        <v>1657365767</v>
      </c>
      <c r="AO25" s="31">
        <v>2191</v>
      </c>
      <c r="AP25" s="32">
        <v>1657365767</v>
      </c>
      <c r="AR25" s="42" t="s">
        <v>11</v>
      </c>
      <c r="AS25" s="42">
        <v>100</v>
      </c>
      <c r="AT25" s="42">
        <v>100</v>
      </c>
      <c r="AU25" s="67">
        <v>1.6170029999999999E-36</v>
      </c>
      <c r="AV25" s="67">
        <v>4119</v>
      </c>
      <c r="AW25" s="42">
        <v>40000</v>
      </c>
      <c r="AX25" s="42">
        <v>10</v>
      </c>
      <c r="AY25" s="42">
        <v>1657393606</v>
      </c>
      <c r="AZ25" s="42">
        <v>2299</v>
      </c>
      <c r="BA25" s="43">
        <v>1657393606</v>
      </c>
    </row>
    <row r="26" spans="2:53" x14ac:dyDescent="0.25">
      <c r="B26" s="64">
        <v>0</v>
      </c>
      <c r="C26" s="36">
        <v>1899583797</v>
      </c>
      <c r="E26" s="65">
        <v>9984833</v>
      </c>
      <c r="F26" s="38">
        <v>2068550475</v>
      </c>
      <c r="H26" s="66">
        <v>30876450</v>
      </c>
      <c r="I26" s="40">
        <v>920172448</v>
      </c>
      <c r="K26" s="27" t="s">
        <v>11</v>
      </c>
      <c r="L26" s="27">
        <v>100</v>
      </c>
      <c r="M26" s="27">
        <v>100</v>
      </c>
      <c r="N26" s="61">
        <v>2.5713190000000001E-36</v>
      </c>
      <c r="O26" s="61">
        <v>9205</v>
      </c>
      <c r="P26" s="27">
        <v>39980</v>
      </c>
      <c r="Q26" s="27">
        <v>93</v>
      </c>
      <c r="R26" s="27">
        <v>1644737652</v>
      </c>
      <c r="S26" s="27">
        <v>5694</v>
      </c>
      <c r="T26" s="28">
        <v>1644737652</v>
      </c>
      <c r="V26" s="29" t="s">
        <v>11</v>
      </c>
      <c r="W26" s="29">
        <v>100</v>
      </c>
      <c r="X26" s="29">
        <v>100</v>
      </c>
      <c r="Y26" s="62">
        <v>1.396886E-36</v>
      </c>
      <c r="Z26" s="62">
        <v>24265</v>
      </c>
      <c r="AA26" s="29">
        <v>39980</v>
      </c>
      <c r="AB26" s="29">
        <v>161</v>
      </c>
      <c r="AC26" s="29">
        <v>1644848777</v>
      </c>
      <c r="AD26" s="29">
        <v>7350</v>
      </c>
      <c r="AE26" s="30">
        <v>1644848777</v>
      </c>
      <c r="AG26" s="31" t="s">
        <v>11</v>
      </c>
      <c r="AH26" s="31">
        <v>100</v>
      </c>
      <c r="AI26" s="31">
        <v>100</v>
      </c>
      <c r="AJ26" s="41">
        <v>1.779138E-36</v>
      </c>
      <c r="AK26" s="41">
        <v>12385</v>
      </c>
      <c r="AL26" s="31">
        <v>40000</v>
      </c>
      <c r="AM26" s="31">
        <v>10</v>
      </c>
      <c r="AN26" s="31">
        <v>1657365791</v>
      </c>
      <c r="AO26" s="31">
        <v>2351</v>
      </c>
      <c r="AP26" s="32">
        <v>1657365791</v>
      </c>
      <c r="AR26" s="42" t="s">
        <v>11</v>
      </c>
      <c r="AS26" s="42">
        <v>100</v>
      </c>
      <c r="AT26" s="42">
        <v>100</v>
      </c>
      <c r="AU26" s="67">
        <v>5.96066E-37</v>
      </c>
      <c r="AV26" s="67">
        <v>2265</v>
      </c>
      <c r="AW26" s="42">
        <v>40000</v>
      </c>
      <c r="AX26" s="42">
        <v>9</v>
      </c>
      <c r="AY26" s="42">
        <v>1657393621</v>
      </c>
      <c r="AZ26" s="42">
        <v>2071</v>
      </c>
      <c r="BA26" s="43">
        <v>1657393621</v>
      </c>
    </row>
    <row r="27" spans="2:53" x14ac:dyDescent="0.25">
      <c r="B27" s="64">
        <v>0</v>
      </c>
      <c r="C27" s="36">
        <v>1627774761</v>
      </c>
      <c r="E27" s="65">
        <v>358333.8</v>
      </c>
      <c r="F27" s="38">
        <v>402451011</v>
      </c>
      <c r="H27" s="66">
        <v>1413341</v>
      </c>
      <c r="I27" s="40">
        <v>1116204306</v>
      </c>
      <c r="K27" s="27" t="s">
        <v>11</v>
      </c>
      <c r="L27" s="27">
        <v>100</v>
      </c>
      <c r="M27" s="27">
        <v>100</v>
      </c>
      <c r="N27" s="61">
        <v>6.9343490000000004E-37</v>
      </c>
      <c r="O27" s="61">
        <v>14363</v>
      </c>
      <c r="P27" s="27">
        <v>39981</v>
      </c>
      <c r="Q27" s="27">
        <v>93</v>
      </c>
      <c r="R27" s="27">
        <v>1644738299</v>
      </c>
      <c r="S27" s="27">
        <v>5316</v>
      </c>
      <c r="T27" s="28">
        <v>1644738299</v>
      </c>
      <c r="V27" s="29" t="s">
        <v>11</v>
      </c>
      <c r="W27" s="29">
        <v>100</v>
      </c>
      <c r="X27" s="29">
        <v>100</v>
      </c>
      <c r="Y27" s="62">
        <v>7.7388789999999994E-37</v>
      </c>
      <c r="Z27" s="62">
        <v>18370</v>
      </c>
      <c r="AA27" s="29">
        <v>39980</v>
      </c>
      <c r="AB27" s="29">
        <v>158</v>
      </c>
      <c r="AC27" s="29">
        <v>1644848786</v>
      </c>
      <c r="AD27" s="29">
        <v>10553</v>
      </c>
      <c r="AE27" s="30">
        <v>1644848786</v>
      </c>
      <c r="AG27" s="31" t="s">
        <v>11</v>
      </c>
      <c r="AH27" s="31">
        <v>100</v>
      </c>
      <c r="AI27" s="31">
        <v>100</v>
      </c>
      <c r="AJ27" s="41">
        <v>1.698409E-36</v>
      </c>
      <c r="AK27" s="41">
        <v>12060</v>
      </c>
      <c r="AL27" s="31">
        <v>40000</v>
      </c>
      <c r="AM27" s="31">
        <v>10</v>
      </c>
      <c r="AN27" s="31">
        <v>1657365882</v>
      </c>
      <c r="AO27" s="31">
        <v>2129</v>
      </c>
      <c r="AP27" s="32">
        <v>1657365882</v>
      </c>
      <c r="AR27" s="42" t="s">
        <v>11</v>
      </c>
      <c r="AS27" s="42">
        <v>100</v>
      </c>
      <c r="AT27" s="42">
        <v>100</v>
      </c>
      <c r="AU27" s="67">
        <v>5.1532619999999999E-37</v>
      </c>
      <c r="AV27" s="67">
        <v>22751</v>
      </c>
      <c r="AW27" s="42">
        <v>40000</v>
      </c>
      <c r="AX27" s="42">
        <v>10</v>
      </c>
      <c r="AY27" s="42">
        <v>1657393632</v>
      </c>
      <c r="AZ27" s="42">
        <v>2535</v>
      </c>
      <c r="BA27" s="43">
        <v>1657393632</v>
      </c>
    </row>
    <row r="28" spans="2:53" x14ac:dyDescent="0.25">
      <c r="B28" s="64">
        <v>3.0423680000000001E-52</v>
      </c>
      <c r="C28" s="36">
        <v>585437797</v>
      </c>
      <c r="E28" s="65">
        <v>5088.1769999999997</v>
      </c>
      <c r="F28" s="38">
        <v>1403506407</v>
      </c>
      <c r="H28" s="66">
        <v>84544.81</v>
      </c>
      <c r="I28" s="40">
        <v>656354889</v>
      </c>
      <c r="K28" s="27" t="s">
        <v>11</v>
      </c>
      <c r="L28" s="27">
        <v>100</v>
      </c>
      <c r="M28" s="27">
        <v>100</v>
      </c>
      <c r="N28" s="61">
        <v>4.5786300000000004E-37</v>
      </c>
      <c r="O28" s="61">
        <v>4831</v>
      </c>
      <c r="P28" s="27">
        <v>39980</v>
      </c>
      <c r="Q28" s="27">
        <v>93</v>
      </c>
      <c r="R28" s="27">
        <v>1644738370</v>
      </c>
      <c r="S28" s="27">
        <v>4934</v>
      </c>
      <c r="T28" s="28">
        <v>1644738370</v>
      </c>
      <c r="V28" s="29" t="s">
        <v>11</v>
      </c>
      <c r="W28" s="29">
        <v>100</v>
      </c>
      <c r="X28" s="29">
        <v>100</v>
      </c>
      <c r="Y28" s="62">
        <v>6.8356039999999997E-37</v>
      </c>
      <c r="Z28" s="62">
        <v>32453</v>
      </c>
      <c r="AA28" s="29">
        <v>39981</v>
      </c>
      <c r="AB28" s="29">
        <v>124</v>
      </c>
      <c r="AC28" s="29">
        <v>1644848931</v>
      </c>
      <c r="AD28" s="29">
        <v>5583</v>
      </c>
      <c r="AE28" s="30">
        <v>1644848931</v>
      </c>
      <c r="AG28" s="31" t="s">
        <v>11</v>
      </c>
      <c r="AH28" s="31">
        <v>100</v>
      </c>
      <c r="AI28" s="31">
        <v>100</v>
      </c>
      <c r="AJ28" s="41">
        <v>1.2717660000000001E-36</v>
      </c>
      <c r="AK28" s="41">
        <v>26242</v>
      </c>
      <c r="AL28" s="31">
        <v>40000</v>
      </c>
      <c r="AM28" s="31">
        <v>10</v>
      </c>
      <c r="AN28" s="31">
        <v>1657365944</v>
      </c>
      <c r="AO28" s="31">
        <v>2182</v>
      </c>
      <c r="AP28" s="32">
        <v>1657365944</v>
      </c>
      <c r="AR28" s="42" t="s">
        <v>11</v>
      </c>
      <c r="AS28" s="42">
        <v>100</v>
      </c>
      <c r="AT28" s="42">
        <v>100</v>
      </c>
      <c r="AU28" s="67">
        <v>9.0336139999999993E-37</v>
      </c>
      <c r="AV28" s="67">
        <v>5277</v>
      </c>
      <c r="AW28" s="42">
        <v>40000</v>
      </c>
      <c r="AX28" s="42">
        <v>10</v>
      </c>
      <c r="AY28" s="42">
        <v>1657393685</v>
      </c>
      <c r="AZ28" s="42">
        <v>2704</v>
      </c>
      <c r="BA28" s="43">
        <v>1657393685</v>
      </c>
    </row>
    <row r="29" spans="2:53" x14ac:dyDescent="0.25">
      <c r="B29" s="64">
        <v>5.4387660000000003E-53</v>
      </c>
      <c r="C29" s="36">
        <v>2041956371</v>
      </c>
      <c r="E29" s="65">
        <v>21541200</v>
      </c>
      <c r="F29" s="38">
        <v>1647058553</v>
      </c>
      <c r="H29" s="66">
        <v>6562165</v>
      </c>
      <c r="I29" s="40">
        <v>749929778</v>
      </c>
      <c r="K29" s="27" t="s">
        <v>11</v>
      </c>
      <c r="L29" s="27">
        <v>100</v>
      </c>
      <c r="M29" s="27">
        <v>100</v>
      </c>
      <c r="N29" s="61">
        <v>8.9393869999999994E-37</v>
      </c>
      <c r="O29" s="61">
        <v>21973</v>
      </c>
      <c r="P29" s="27">
        <v>39980</v>
      </c>
      <c r="Q29" s="27">
        <v>124</v>
      </c>
      <c r="R29" s="27">
        <v>1644738719</v>
      </c>
      <c r="S29" s="27">
        <v>6694</v>
      </c>
      <c r="T29" s="28">
        <v>1644738719</v>
      </c>
      <c r="V29" s="29" t="s">
        <v>11</v>
      </c>
      <c r="W29" s="29">
        <v>100</v>
      </c>
      <c r="X29" s="29">
        <v>100</v>
      </c>
      <c r="Y29" s="62">
        <v>2.293706E-37</v>
      </c>
      <c r="Z29" s="62">
        <v>4153</v>
      </c>
      <c r="AA29" s="29">
        <v>39980</v>
      </c>
      <c r="AB29" s="29">
        <v>113</v>
      </c>
      <c r="AC29" s="29">
        <v>1644849514</v>
      </c>
      <c r="AD29" s="29">
        <v>12249</v>
      </c>
      <c r="AE29" s="30">
        <v>1644849514</v>
      </c>
      <c r="AG29" s="31" t="s">
        <v>11</v>
      </c>
      <c r="AH29" s="31">
        <v>100</v>
      </c>
      <c r="AI29" s="31">
        <v>100</v>
      </c>
      <c r="AJ29" s="41">
        <v>1.5541079999999999E-36</v>
      </c>
      <c r="AK29" s="41">
        <v>14701</v>
      </c>
      <c r="AL29" s="31">
        <v>40000</v>
      </c>
      <c r="AM29" s="31">
        <v>10</v>
      </c>
      <c r="AN29" s="31">
        <v>1657365949</v>
      </c>
      <c r="AO29" s="31">
        <v>1969</v>
      </c>
      <c r="AP29" s="32">
        <v>1657365949</v>
      </c>
      <c r="AR29" s="42" t="s">
        <v>11</v>
      </c>
      <c r="AS29" s="42">
        <v>100</v>
      </c>
      <c r="AT29" s="42">
        <v>100</v>
      </c>
      <c r="AU29" s="67">
        <v>3.3353359999999999E-37</v>
      </c>
      <c r="AV29" s="67">
        <v>14268</v>
      </c>
      <c r="AW29" s="42">
        <v>40000</v>
      </c>
      <c r="AX29" s="42">
        <v>10</v>
      </c>
      <c r="AY29" s="42">
        <v>1657393789</v>
      </c>
      <c r="AZ29" s="42">
        <v>2689</v>
      </c>
      <c r="BA29" s="43">
        <v>1657393789</v>
      </c>
    </row>
    <row r="30" spans="2:53" x14ac:dyDescent="0.25">
      <c r="B30" s="64">
        <v>3.5095360000000003E-55</v>
      </c>
      <c r="C30" s="36">
        <v>1418775444</v>
      </c>
      <c r="E30" s="65">
        <v>34.816009999999999</v>
      </c>
      <c r="F30" s="38">
        <v>1354643341</v>
      </c>
      <c r="H30" s="66">
        <v>1325094</v>
      </c>
      <c r="I30" s="40">
        <v>351759561</v>
      </c>
      <c r="K30" s="27" t="s">
        <v>11</v>
      </c>
      <c r="L30" s="27">
        <v>100</v>
      </c>
      <c r="M30" s="27">
        <v>100</v>
      </c>
      <c r="N30" s="61">
        <v>1.433037E-36</v>
      </c>
      <c r="O30" s="61">
        <v>32391</v>
      </c>
      <c r="P30" s="27">
        <v>39980</v>
      </c>
      <c r="Q30" s="27">
        <v>110</v>
      </c>
      <c r="R30" s="27">
        <v>1644738877</v>
      </c>
      <c r="S30" s="27">
        <v>3354</v>
      </c>
      <c r="T30" s="28">
        <v>1644738877</v>
      </c>
      <c r="V30" s="29" t="s">
        <v>11</v>
      </c>
      <c r="W30" s="29">
        <v>100</v>
      </c>
      <c r="X30" s="29">
        <v>100</v>
      </c>
      <c r="Y30" s="62">
        <v>2.12408E-36</v>
      </c>
      <c r="Z30" s="62">
        <v>30986</v>
      </c>
      <c r="AA30" s="29">
        <v>39980</v>
      </c>
      <c r="AB30" s="29">
        <v>108</v>
      </c>
      <c r="AC30" s="29">
        <v>1644850101</v>
      </c>
      <c r="AD30" s="29">
        <v>7769</v>
      </c>
      <c r="AE30" s="30">
        <v>1644850101</v>
      </c>
      <c r="AG30" s="31" t="s">
        <v>11</v>
      </c>
      <c r="AH30" s="31">
        <v>100</v>
      </c>
      <c r="AI30" s="31">
        <v>100</v>
      </c>
      <c r="AJ30" s="41">
        <v>3.7096720000000001E-37</v>
      </c>
      <c r="AK30" s="41">
        <v>5802</v>
      </c>
      <c r="AL30" s="31">
        <v>40000</v>
      </c>
      <c r="AM30" s="31">
        <v>10</v>
      </c>
      <c r="AN30" s="31">
        <v>1657366021</v>
      </c>
      <c r="AO30" s="31">
        <v>2279</v>
      </c>
      <c r="AP30" s="32">
        <v>1657366021</v>
      </c>
      <c r="AR30" s="42" t="s">
        <v>11</v>
      </c>
      <c r="AS30" s="42">
        <v>100</v>
      </c>
      <c r="AT30" s="42">
        <v>100</v>
      </c>
      <c r="AU30" s="67">
        <v>7.703892E-37</v>
      </c>
      <c r="AV30" s="67">
        <v>18764</v>
      </c>
      <c r="AW30" s="42">
        <v>40000</v>
      </c>
      <c r="AX30" s="42">
        <v>10</v>
      </c>
      <c r="AY30" s="42">
        <v>1657393841</v>
      </c>
      <c r="AZ30" s="42">
        <v>2440</v>
      </c>
      <c r="BA30" s="43">
        <v>1657393841</v>
      </c>
    </row>
    <row r="31" spans="2:53" x14ac:dyDescent="0.25">
      <c r="B31" s="64">
        <v>5.2350279999999998E-55</v>
      </c>
      <c r="C31" s="36">
        <v>727810371</v>
      </c>
      <c r="E31" s="65">
        <v>267.79050000000001</v>
      </c>
      <c r="F31" s="38">
        <v>76311573</v>
      </c>
      <c r="H31" s="66">
        <v>10635100</v>
      </c>
      <c r="I31" s="40">
        <v>965553054</v>
      </c>
      <c r="K31" s="27" t="s">
        <v>11</v>
      </c>
      <c r="L31" s="27">
        <v>100</v>
      </c>
      <c r="M31" s="27">
        <v>100</v>
      </c>
      <c r="N31" s="61">
        <v>3.105574E-37</v>
      </c>
      <c r="O31" s="61">
        <v>22120</v>
      </c>
      <c r="P31" s="27">
        <v>39980</v>
      </c>
      <c r="Q31" s="27">
        <v>89</v>
      </c>
      <c r="R31" s="27">
        <v>1644739166</v>
      </c>
      <c r="S31" s="27">
        <v>5651</v>
      </c>
      <c r="T31" s="28">
        <v>1644739166</v>
      </c>
      <c r="V31" s="29" t="s">
        <v>11</v>
      </c>
      <c r="W31" s="29">
        <v>100</v>
      </c>
      <c r="X31" s="29">
        <v>100</v>
      </c>
      <c r="Y31" s="62">
        <v>7.0789620000000002E-37</v>
      </c>
      <c r="Z31" s="62">
        <v>28117</v>
      </c>
      <c r="AA31" s="29">
        <v>39980</v>
      </c>
      <c r="AB31" s="29">
        <v>137</v>
      </c>
      <c r="AC31" s="29">
        <v>1644850166</v>
      </c>
      <c r="AD31" s="29">
        <v>5485</v>
      </c>
      <c r="AE31" s="30">
        <v>1644850166</v>
      </c>
      <c r="AG31" s="31" t="s">
        <v>11</v>
      </c>
      <c r="AH31" s="31">
        <v>100</v>
      </c>
      <c r="AI31" s="31">
        <v>100</v>
      </c>
      <c r="AJ31" s="41">
        <v>5.6729299999999997E-37</v>
      </c>
      <c r="AK31" s="41">
        <v>21467</v>
      </c>
      <c r="AL31" s="31">
        <v>40000</v>
      </c>
      <c r="AM31" s="31">
        <v>9</v>
      </c>
      <c r="AN31" s="31">
        <v>1657366071</v>
      </c>
      <c r="AO31" s="31">
        <v>2128</v>
      </c>
      <c r="AP31" s="32">
        <v>1657366071</v>
      </c>
      <c r="AR31" s="42" t="s">
        <v>11</v>
      </c>
      <c r="AS31" s="42">
        <v>100</v>
      </c>
      <c r="AT31" s="42">
        <v>100</v>
      </c>
      <c r="AU31" s="67">
        <v>4.1327340000000002E-37</v>
      </c>
      <c r="AV31" s="67">
        <v>12506</v>
      </c>
      <c r="AW31" s="42">
        <v>40000</v>
      </c>
      <c r="AX31" s="42">
        <v>9</v>
      </c>
      <c r="AY31" s="42">
        <v>1657393980</v>
      </c>
      <c r="AZ31" s="42">
        <v>2371</v>
      </c>
      <c r="BA31" s="43">
        <v>1657393980</v>
      </c>
    </row>
    <row r="32" spans="2:53" x14ac:dyDescent="0.25">
      <c r="B32" s="64">
        <v>0</v>
      </c>
      <c r="C32" s="36">
        <v>1832957054</v>
      </c>
      <c r="E32" s="65">
        <v>14226370</v>
      </c>
      <c r="F32" s="38">
        <v>1407133859</v>
      </c>
      <c r="H32" s="66">
        <v>12294260</v>
      </c>
      <c r="I32" s="40">
        <v>1377717044</v>
      </c>
      <c r="K32" s="27" t="s">
        <v>11</v>
      </c>
      <c r="L32" s="27">
        <v>100</v>
      </c>
      <c r="M32" s="27">
        <v>100</v>
      </c>
      <c r="N32" s="61">
        <v>3.1478299999999999E-37</v>
      </c>
      <c r="O32" s="61">
        <v>20193</v>
      </c>
      <c r="P32" s="27">
        <v>39980</v>
      </c>
      <c r="Q32" s="27">
        <v>125</v>
      </c>
      <c r="R32" s="27">
        <v>1644739624</v>
      </c>
      <c r="S32" s="27">
        <v>5383</v>
      </c>
      <c r="T32" s="28">
        <v>1644739624</v>
      </c>
      <c r="V32" s="29" t="s">
        <v>11</v>
      </c>
      <c r="W32" s="29">
        <v>100</v>
      </c>
      <c r="X32" s="29">
        <v>100</v>
      </c>
      <c r="Y32" s="62">
        <v>4.2291160000000003E-37</v>
      </c>
      <c r="Z32" s="62">
        <v>24323</v>
      </c>
      <c r="AA32" s="29">
        <v>39981</v>
      </c>
      <c r="AB32" s="29">
        <v>154</v>
      </c>
      <c r="AC32" s="29">
        <v>1644850764</v>
      </c>
      <c r="AD32" s="29">
        <v>5471</v>
      </c>
      <c r="AE32" s="30">
        <v>1644850764</v>
      </c>
      <c r="AG32" s="31" t="s">
        <v>11</v>
      </c>
      <c r="AH32" s="31">
        <v>100</v>
      </c>
      <c r="AI32" s="31">
        <v>100</v>
      </c>
      <c r="AJ32" s="41">
        <v>1.5052809999999998E-36</v>
      </c>
      <c r="AK32" s="41">
        <v>9185</v>
      </c>
      <c r="AL32" s="31">
        <v>40000</v>
      </c>
      <c r="AM32" s="31">
        <v>10</v>
      </c>
      <c r="AN32" s="31">
        <v>1657366082</v>
      </c>
      <c r="AO32" s="31">
        <v>2464</v>
      </c>
      <c r="AP32" s="32">
        <v>1657366082</v>
      </c>
      <c r="AR32" s="42" t="s">
        <v>11</v>
      </c>
      <c r="AS32" s="42">
        <v>100</v>
      </c>
      <c r="AT32" s="42">
        <v>100</v>
      </c>
      <c r="AU32" s="67">
        <v>4.7996730000000003E-37</v>
      </c>
      <c r="AV32" s="67">
        <v>8427</v>
      </c>
      <c r="AW32" s="42">
        <v>40000</v>
      </c>
      <c r="AX32" s="42">
        <v>10</v>
      </c>
      <c r="AY32" s="42">
        <v>1657394013</v>
      </c>
      <c r="AZ32" s="42">
        <v>2513</v>
      </c>
      <c r="BA32" s="43">
        <v>1657394013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1CFF-E464-458C-A4D3-D6476328679F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1189520.5279999999</v>
      </c>
      <c r="C2" s="16">
        <f>AVERAGE(C8:C358)</f>
        <v>972494234.32000005</v>
      </c>
      <c r="D2" s="17" t="s">
        <v>1</v>
      </c>
      <c r="E2" s="18">
        <f>AVERAGE(E8:E358)</f>
        <v>22214753.199999999</v>
      </c>
      <c r="F2" s="19">
        <f>AVERAGE(F8:F358)</f>
        <v>1189207311.6800001</v>
      </c>
      <c r="G2" s="20" t="s">
        <v>1</v>
      </c>
      <c r="H2" s="21">
        <f>AVERAGE(H8:H358)</f>
        <v>22847666.399999999</v>
      </c>
      <c r="I2" s="22">
        <f>AVERAGE(I8:I358)</f>
        <v>902036356.51999998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5341617.8</v>
      </c>
      <c r="O2" s="3">
        <f t="shared" si="0"/>
        <v>14934.16</v>
      </c>
      <c r="P2" s="3">
        <f t="shared" si="0"/>
        <v>39980.44</v>
      </c>
      <c r="Q2" s="3">
        <f t="shared" si="0"/>
        <v>103.52</v>
      </c>
      <c r="R2" s="3">
        <f t="shared" si="0"/>
        <v>1644745102.5599999</v>
      </c>
      <c r="S2" s="3">
        <f t="shared" si="0"/>
        <v>8261.64</v>
      </c>
      <c r="T2" s="4">
        <f t="shared" si="0"/>
        <v>1644745102.5599999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5533778.4400000004</v>
      </c>
      <c r="Z2" s="6">
        <f t="shared" si="1"/>
        <v>15115.92</v>
      </c>
      <c r="AA2" s="6">
        <f t="shared" si="1"/>
        <v>39980.519999999997</v>
      </c>
      <c r="AB2" s="6">
        <f t="shared" si="1"/>
        <v>120.92</v>
      </c>
      <c r="AC2" s="6">
        <f t="shared" si="1"/>
        <v>1644855877.24</v>
      </c>
      <c r="AD2" s="6">
        <f t="shared" si="1"/>
        <v>8489.76</v>
      </c>
      <c r="AE2" s="7">
        <f t="shared" si="1"/>
        <v>1644855877.24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5223803.16</v>
      </c>
      <c r="AK2" s="23">
        <f t="shared" si="2"/>
        <v>15923.2</v>
      </c>
      <c r="AL2" s="23">
        <f t="shared" si="2"/>
        <v>40000</v>
      </c>
      <c r="AM2" s="23">
        <f t="shared" si="2"/>
        <v>10.6</v>
      </c>
      <c r="AN2" s="23">
        <f t="shared" si="2"/>
        <v>1657367211.6400001</v>
      </c>
      <c r="AO2" s="23">
        <f t="shared" si="2"/>
        <v>3046.2</v>
      </c>
      <c r="AP2" s="10">
        <f t="shared" si="2"/>
        <v>1657367211.6400001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5349743.04</v>
      </c>
      <c r="AV2" s="25">
        <f t="shared" si="3"/>
        <v>20086.48</v>
      </c>
      <c r="AW2" s="25">
        <f t="shared" si="3"/>
        <v>40000</v>
      </c>
      <c r="AX2" s="25">
        <f t="shared" si="3"/>
        <v>10.44</v>
      </c>
      <c r="AY2" s="25">
        <f t="shared" si="3"/>
        <v>1657395212.4000001</v>
      </c>
      <c r="AZ2" s="25">
        <f t="shared" si="3"/>
        <v>2960.88</v>
      </c>
      <c r="BA2" s="26">
        <f t="shared" si="3"/>
        <v>1657395212.4000001</v>
      </c>
    </row>
    <row r="3" spans="1:58" x14ac:dyDescent="0.25">
      <c r="A3" s="14" t="s">
        <v>5</v>
      </c>
      <c r="B3" s="70">
        <f>MEDIAN(B8:B358)</f>
        <v>1120884</v>
      </c>
      <c r="C3" s="16">
        <f>MEDIAN(C8:C358)</f>
        <v>993073799</v>
      </c>
      <c r="D3" s="17" t="s">
        <v>5</v>
      </c>
      <c r="E3" s="18">
        <f>MEDIAN(E8:E358)</f>
        <v>22275160</v>
      </c>
      <c r="F3" s="19">
        <f>MEDIAN(F8:F358)</f>
        <v>1134957370</v>
      </c>
      <c r="G3" s="20" t="s">
        <v>5</v>
      </c>
      <c r="H3" s="21">
        <f>MEDIAN(H8:H358)</f>
        <v>22879570</v>
      </c>
      <c r="I3" s="22">
        <f>MEDIAN(I8:I358)</f>
        <v>859370010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5250534</v>
      </c>
      <c r="O3" s="3">
        <f t="shared" si="4"/>
        <v>14214</v>
      </c>
      <c r="P3" s="3">
        <f t="shared" si="4"/>
        <v>39980</v>
      </c>
      <c r="Q3" s="3">
        <f t="shared" si="4"/>
        <v>104</v>
      </c>
      <c r="R3" s="3">
        <f t="shared" si="4"/>
        <v>1644745011</v>
      </c>
      <c r="S3" s="3">
        <f t="shared" si="4"/>
        <v>7692</v>
      </c>
      <c r="T3" s="4">
        <f t="shared" si="4"/>
        <v>1644745011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5527584</v>
      </c>
      <c r="Z3" s="6">
        <f t="shared" si="5"/>
        <v>15930</v>
      </c>
      <c r="AA3" s="6">
        <f t="shared" si="5"/>
        <v>39981</v>
      </c>
      <c r="AB3" s="6">
        <f t="shared" si="5"/>
        <v>121</v>
      </c>
      <c r="AC3" s="6">
        <f t="shared" si="5"/>
        <v>1644855656</v>
      </c>
      <c r="AD3" s="6">
        <f t="shared" si="5"/>
        <v>8736</v>
      </c>
      <c r="AE3" s="7">
        <f t="shared" si="5"/>
        <v>1644855656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5205586</v>
      </c>
      <c r="AK3" s="23">
        <f t="shared" si="6"/>
        <v>16174</v>
      </c>
      <c r="AL3" s="23">
        <f t="shared" si="6"/>
        <v>40000</v>
      </c>
      <c r="AM3" s="23">
        <f t="shared" si="6"/>
        <v>11</v>
      </c>
      <c r="AN3" s="23">
        <f t="shared" si="6"/>
        <v>1657367378</v>
      </c>
      <c r="AO3" s="23">
        <f t="shared" si="6"/>
        <v>3002</v>
      </c>
      <c r="AP3" s="10">
        <f t="shared" si="6"/>
        <v>1657367378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5390805</v>
      </c>
      <c r="AV3" s="25">
        <f t="shared" si="7"/>
        <v>21542</v>
      </c>
      <c r="AW3" s="25">
        <f t="shared" si="7"/>
        <v>40000</v>
      </c>
      <c r="AX3" s="25">
        <f t="shared" si="7"/>
        <v>10</v>
      </c>
      <c r="AY3" s="25">
        <f t="shared" si="7"/>
        <v>1657395424</v>
      </c>
      <c r="AZ3" s="25">
        <f t="shared" si="7"/>
        <v>2987</v>
      </c>
      <c r="BA3" s="26">
        <f t="shared" si="7"/>
        <v>1657395424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256890.02534648855</v>
      </c>
      <c r="C4" s="36">
        <f>STDEV(C8:C358)</f>
        <v>658531217.81935167</v>
      </c>
      <c r="D4" s="17" t="s">
        <v>6</v>
      </c>
      <c r="E4" s="37">
        <f>STDEV(E8:E358)</f>
        <v>1808745.6753915588</v>
      </c>
      <c r="F4" s="38">
        <f>STDEV(F8:F358)</f>
        <v>644810368.70241213</v>
      </c>
      <c r="G4" s="20" t="s">
        <v>6</v>
      </c>
      <c r="H4" s="39">
        <f>STDEV(H8:H358)</f>
        <v>2123512.7396758576</v>
      </c>
      <c r="I4" s="40">
        <f>STDEV(I8:I358)</f>
        <v>578983291.26055741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524612.21286552865</v>
      </c>
      <c r="O4" s="27">
        <f t="shared" si="8"/>
        <v>9964.7571624534157</v>
      </c>
      <c r="P4" s="27">
        <f t="shared" si="8"/>
        <v>0.50662280511902225</v>
      </c>
      <c r="Q4" s="27">
        <f t="shared" si="8"/>
        <v>20.099999999999991</v>
      </c>
      <c r="R4" s="27">
        <f t="shared" si="8"/>
        <v>2646.0525801024178</v>
      </c>
      <c r="S4" s="27">
        <f t="shared" si="8"/>
        <v>2032.4930274583148</v>
      </c>
      <c r="T4" s="28">
        <f t="shared" si="8"/>
        <v>2646.0525801024178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509383.25633824745</v>
      </c>
      <c r="Z4" s="29">
        <f t="shared" si="9"/>
        <v>9703.6972074221976</v>
      </c>
      <c r="AA4" s="29">
        <f t="shared" si="9"/>
        <v>0.50990195135927852</v>
      </c>
      <c r="AB4" s="29">
        <f t="shared" si="9"/>
        <v>16.577896931356154</v>
      </c>
      <c r="AC4" s="29">
        <f t="shared" si="9"/>
        <v>3255.0503104150835</v>
      </c>
      <c r="AD4" s="29">
        <f t="shared" si="9"/>
        <v>1840.7446473279949</v>
      </c>
      <c r="AE4" s="30">
        <f t="shared" si="9"/>
        <v>3255.0503104150835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505263.90523267479</v>
      </c>
      <c r="AK4" s="31">
        <f t="shared" si="10"/>
        <v>7920.9562238406543</v>
      </c>
      <c r="AL4" s="31">
        <f t="shared" si="10"/>
        <v>0</v>
      </c>
      <c r="AM4" s="31">
        <f t="shared" si="10"/>
        <v>0.49999999999999989</v>
      </c>
      <c r="AN4" s="31">
        <f t="shared" si="10"/>
        <v>674.04437786642302</v>
      </c>
      <c r="AO4" s="31">
        <f t="shared" si="10"/>
        <v>111.54371340420759</v>
      </c>
      <c r="AP4" s="32">
        <f t="shared" si="10"/>
        <v>674.04437786642302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444378.10979253909</v>
      </c>
      <c r="AV4" s="42">
        <f t="shared" si="11"/>
        <v>9455.971028579419</v>
      </c>
      <c r="AW4" s="42">
        <f t="shared" si="11"/>
        <v>0</v>
      </c>
      <c r="AX4" s="42">
        <f t="shared" si="11"/>
        <v>0.50662280511902225</v>
      </c>
      <c r="AY4" s="42">
        <f t="shared" si="11"/>
        <v>817.63398494273315</v>
      </c>
      <c r="AZ4" s="42">
        <f t="shared" si="11"/>
        <v>115.33260597073145</v>
      </c>
      <c r="BA4" s="43">
        <f t="shared" si="11"/>
        <v>817.63398494273315</v>
      </c>
      <c r="BD4" s="68"/>
      <c r="BE4" s="68"/>
      <c r="BF4" s="68"/>
    </row>
    <row r="5" spans="1:58" x14ac:dyDescent="0.25">
      <c r="A5" s="14" t="s">
        <v>7</v>
      </c>
      <c r="B5" s="64">
        <f>MIN(B8:B358)</f>
        <v>918788.9</v>
      </c>
      <c r="C5" s="36">
        <f>MIN(C8:C358)</f>
        <v>22338005</v>
      </c>
      <c r="D5" s="17" t="s">
        <v>7</v>
      </c>
      <c r="E5" s="37">
        <f>MIN(E8:E358)</f>
        <v>19001780</v>
      </c>
      <c r="F5" s="38">
        <f>MIN(F8:F358)</f>
        <v>44334365</v>
      </c>
      <c r="G5" s="20" t="s">
        <v>7</v>
      </c>
      <c r="H5" s="39">
        <f>MIN(H8:H358)</f>
        <v>18706180</v>
      </c>
      <c r="I5" s="40">
        <f>MIN(I8:I358)</f>
        <v>4921453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4436918</v>
      </c>
      <c r="O5" s="27">
        <f t="shared" si="12"/>
        <v>412</v>
      </c>
      <c r="P5" s="27">
        <f t="shared" si="12"/>
        <v>39980</v>
      </c>
      <c r="Q5" s="27">
        <f t="shared" si="12"/>
        <v>56</v>
      </c>
      <c r="R5" s="27">
        <f t="shared" si="12"/>
        <v>1644739904</v>
      </c>
      <c r="S5" s="27">
        <f t="shared" si="12"/>
        <v>5625</v>
      </c>
      <c r="T5" s="28">
        <f t="shared" si="12"/>
        <v>1644739904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4503984</v>
      </c>
      <c r="AA5" s="29">
        <f t="shared" si="13"/>
        <v>39980</v>
      </c>
      <c r="AB5" s="29">
        <f t="shared" si="13"/>
        <v>95</v>
      </c>
      <c r="AC5" s="29">
        <f t="shared" si="13"/>
        <v>1644851131</v>
      </c>
      <c r="AD5" s="29">
        <f t="shared" si="13"/>
        <v>6188</v>
      </c>
      <c r="AE5" s="30">
        <f t="shared" si="13"/>
        <v>1644851131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4578059</v>
      </c>
      <c r="AL5" s="31">
        <f>MIN(AL8:AL358)</f>
        <v>40000</v>
      </c>
      <c r="AM5" s="31">
        <f>MIN(AM8:AM358)</f>
        <v>10</v>
      </c>
      <c r="AN5" s="31">
        <f>MIN(AN8:AN358)</f>
        <v>1657366138</v>
      </c>
      <c r="AO5" s="31">
        <f>MIN(AO8:AO358)</f>
        <v>2883</v>
      </c>
      <c r="AP5" s="32">
        <f>MIN(AP8:AP358)</f>
        <v>1657366138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4621646</v>
      </c>
      <c r="AW5" s="42">
        <f>MIN(AW8:AW358)</f>
        <v>40000</v>
      </c>
      <c r="AX5" s="42">
        <f>MIN(AX8:AX358)</f>
        <v>10</v>
      </c>
      <c r="AY5" s="42">
        <f>MIN(AY8:AY358)</f>
        <v>1657394021</v>
      </c>
      <c r="AZ5" s="42">
        <f>MIN(AZ8:AZ358)</f>
        <v>2779</v>
      </c>
      <c r="BA5" s="43">
        <f>MIN(BA8:BA358)</f>
        <v>1657394021</v>
      </c>
      <c r="BD5" s="68"/>
      <c r="BE5" s="68"/>
      <c r="BF5" s="68"/>
    </row>
    <row r="6" spans="1:58" x14ac:dyDescent="0.25">
      <c r="A6" s="14" t="s">
        <v>8</v>
      </c>
      <c r="B6" s="64">
        <f>MAX(B8:B358)</f>
        <v>1976593</v>
      </c>
      <c r="C6" s="36">
        <f>MAX(C8:C358)</f>
        <v>1955847908</v>
      </c>
      <c r="D6" s="17" t="s">
        <v>8</v>
      </c>
      <c r="E6" s="37">
        <f>MAX(E8:E358)</f>
        <v>25769330</v>
      </c>
      <c r="F6" s="38">
        <f>MAX(F8:F358)</f>
        <v>2132096613</v>
      </c>
      <c r="G6" s="20" t="s">
        <v>8</v>
      </c>
      <c r="H6" s="39">
        <f>MAX(H8:H358)</f>
        <v>26946930</v>
      </c>
      <c r="I6" s="40">
        <f>MAX(I8:I358)</f>
        <v>1941210601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6283300</v>
      </c>
      <c r="O6" s="27">
        <f t="shared" si="14"/>
        <v>30862</v>
      </c>
      <c r="P6" s="27">
        <f t="shared" si="14"/>
        <v>39981</v>
      </c>
      <c r="Q6" s="27">
        <f t="shared" si="14"/>
        <v>135</v>
      </c>
      <c r="R6" s="27">
        <f t="shared" si="14"/>
        <v>1644749090</v>
      </c>
      <c r="S6" s="27">
        <f t="shared" si="14"/>
        <v>12686</v>
      </c>
      <c r="T6" s="28">
        <f t="shared" si="14"/>
        <v>1644749090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6459854</v>
      </c>
      <c r="AA6" s="29">
        <f t="shared" si="15"/>
        <v>39981</v>
      </c>
      <c r="AB6" s="29">
        <f t="shared" si="15"/>
        <v>157</v>
      </c>
      <c r="AC6" s="29">
        <f t="shared" si="15"/>
        <v>1644861279</v>
      </c>
      <c r="AD6" s="29">
        <f t="shared" si="15"/>
        <v>12723</v>
      </c>
      <c r="AE6" s="30">
        <f t="shared" si="15"/>
        <v>1644861279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6853149</v>
      </c>
      <c r="AL6" s="31">
        <f>MAX(AL8:AL358)</f>
        <v>40000</v>
      </c>
      <c r="AM6" s="31">
        <f>MAX(AM8:AM358)</f>
        <v>11</v>
      </c>
      <c r="AN6" s="31">
        <f>MAX(AN8:AN358)</f>
        <v>1657368043</v>
      </c>
      <c r="AO6" s="31">
        <f>MAX(AO8:AO358)</f>
        <v>3220</v>
      </c>
      <c r="AP6" s="32">
        <f>MAX(AP8:AP358)</f>
        <v>1657368043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6273978</v>
      </c>
      <c r="AW6" s="42">
        <f>MAX(AW8:AW358)</f>
        <v>40000</v>
      </c>
      <c r="AX6" s="42">
        <f>MAX(AX8:AX358)</f>
        <v>11</v>
      </c>
      <c r="AY6" s="42">
        <f>MAX(AY8:AY358)</f>
        <v>1657396351</v>
      </c>
      <c r="AZ6" s="42">
        <f>MAX(AZ8:AZ358)</f>
        <v>3204</v>
      </c>
      <c r="BA6" s="43">
        <f>MAX(BA8:BA358)</f>
        <v>1657396351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1091677</v>
      </c>
      <c r="C8" s="36">
        <v>214584186</v>
      </c>
      <c r="E8" s="65">
        <v>19895770</v>
      </c>
      <c r="F8" s="38">
        <v>1480366959</v>
      </c>
      <c r="H8" s="66">
        <v>23634910</v>
      </c>
      <c r="I8" s="40">
        <v>382098232</v>
      </c>
      <c r="K8" s="27" t="s">
        <v>11</v>
      </c>
      <c r="L8" s="27">
        <v>100</v>
      </c>
      <c r="M8" s="27">
        <v>100</v>
      </c>
      <c r="N8" s="61">
        <v>5906007</v>
      </c>
      <c r="O8" s="61">
        <v>30862</v>
      </c>
      <c r="P8" s="27">
        <v>39980</v>
      </c>
      <c r="Q8" s="27">
        <v>99</v>
      </c>
      <c r="R8" s="27">
        <v>1644739904</v>
      </c>
      <c r="S8" s="27">
        <v>10734</v>
      </c>
      <c r="T8" s="28">
        <v>1644739904</v>
      </c>
      <c r="V8" s="29" t="s">
        <v>11</v>
      </c>
      <c r="W8" s="29">
        <v>100</v>
      </c>
      <c r="X8" s="29">
        <v>100</v>
      </c>
      <c r="Y8" s="62">
        <v>5043271</v>
      </c>
      <c r="Z8" s="62">
        <v>7038</v>
      </c>
      <c r="AA8" s="29">
        <v>39980</v>
      </c>
      <c r="AB8" s="29">
        <v>132</v>
      </c>
      <c r="AC8" s="29">
        <v>1644851131</v>
      </c>
      <c r="AD8" s="29">
        <v>12723</v>
      </c>
      <c r="AE8" s="30">
        <v>1644851131</v>
      </c>
      <c r="AG8" s="31" t="s">
        <v>11</v>
      </c>
      <c r="AH8" s="31">
        <v>100</v>
      </c>
      <c r="AI8" s="31">
        <v>100</v>
      </c>
      <c r="AJ8" s="41">
        <v>5429632</v>
      </c>
      <c r="AK8" s="41">
        <v>24109</v>
      </c>
      <c r="AL8" s="31">
        <v>40000</v>
      </c>
      <c r="AM8" s="31">
        <v>11</v>
      </c>
      <c r="AN8" s="31">
        <v>1657366138</v>
      </c>
      <c r="AO8" s="31">
        <v>2917</v>
      </c>
      <c r="AP8" s="32">
        <v>1657366138</v>
      </c>
      <c r="AR8" s="42" t="s">
        <v>11</v>
      </c>
      <c r="AS8" s="42">
        <v>100</v>
      </c>
      <c r="AT8" s="42">
        <v>100</v>
      </c>
      <c r="AU8" s="67">
        <v>5551873</v>
      </c>
      <c r="AV8" s="67">
        <v>29283</v>
      </c>
      <c r="AW8" s="42">
        <v>40000</v>
      </c>
      <c r="AX8" s="42">
        <v>11</v>
      </c>
      <c r="AY8" s="42">
        <v>1657394021</v>
      </c>
      <c r="AZ8" s="42">
        <v>3062</v>
      </c>
      <c r="BA8" s="43">
        <v>1657394021</v>
      </c>
    </row>
    <row r="9" spans="1:58" x14ac:dyDescent="0.25">
      <c r="B9" s="64">
        <v>955246.8</v>
      </c>
      <c r="C9" s="36">
        <v>294147041</v>
      </c>
      <c r="E9" s="65">
        <v>22417540</v>
      </c>
      <c r="F9" s="38">
        <v>44334365</v>
      </c>
      <c r="H9" s="66">
        <v>22702840</v>
      </c>
      <c r="I9" s="40">
        <v>1045690969</v>
      </c>
      <c r="K9" s="27" t="s">
        <v>11</v>
      </c>
      <c r="L9" s="27">
        <v>100</v>
      </c>
      <c r="M9" s="27">
        <v>100</v>
      </c>
      <c r="N9" s="61">
        <v>5816652</v>
      </c>
      <c r="O9" s="61">
        <v>29017</v>
      </c>
      <c r="P9" s="27">
        <v>39981</v>
      </c>
      <c r="Q9" s="27">
        <v>104</v>
      </c>
      <c r="R9" s="27">
        <v>1644740533</v>
      </c>
      <c r="S9" s="27">
        <v>10511</v>
      </c>
      <c r="T9" s="28">
        <v>1644740533</v>
      </c>
      <c r="V9" s="29" t="s">
        <v>11</v>
      </c>
      <c r="W9" s="29">
        <v>100</v>
      </c>
      <c r="X9" s="29">
        <v>100</v>
      </c>
      <c r="Y9" s="62">
        <v>4945645</v>
      </c>
      <c r="Z9" s="62">
        <v>19100</v>
      </c>
      <c r="AA9" s="29">
        <v>39981</v>
      </c>
      <c r="AB9" s="29">
        <v>108</v>
      </c>
      <c r="AC9" s="29">
        <v>1644851889</v>
      </c>
      <c r="AD9" s="29">
        <v>8158</v>
      </c>
      <c r="AE9" s="30">
        <v>1644851889</v>
      </c>
      <c r="AG9" s="31" t="s">
        <v>11</v>
      </c>
      <c r="AH9" s="31">
        <v>100</v>
      </c>
      <c r="AI9" s="31">
        <v>100</v>
      </c>
      <c r="AJ9" s="41">
        <v>5025979</v>
      </c>
      <c r="AK9" s="31">
        <v>30087</v>
      </c>
      <c r="AL9" s="41">
        <v>40000</v>
      </c>
      <c r="AM9" s="41">
        <v>11</v>
      </c>
      <c r="AN9" s="31">
        <v>1657366178</v>
      </c>
      <c r="AO9" s="31">
        <v>3113</v>
      </c>
      <c r="AP9" s="31">
        <v>1657366178</v>
      </c>
      <c r="AR9" s="42" t="s">
        <v>11</v>
      </c>
      <c r="AS9" s="42">
        <v>100</v>
      </c>
      <c r="AT9" s="42">
        <v>100</v>
      </c>
      <c r="AU9" s="67">
        <v>5418591</v>
      </c>
      <c r="AV9" s="67">
        <v>21125</v>
      </c>
      <c r="AW9" s="42">
        <v>40000</v>
      </c>
      <c r="AX9" s="42">
        <v>10</v>
      </c>
      <c r="AY9" s="42">
        <v>1657394087</v>
      </c>
      <c r="AZ9" s="42">
        <v>2885</v>
      </c>
      <c r="BA9" s="43">
        <v>1657394087</v>
      </c>
    </row>
    <row r="10" spans="1:58" x14ac:dyDescent="0.25">
      <c r="B10" s="64">
        <v>1013568</v>
      </c>
      <c r="C10" s="36">
        <v>22338005</v>
      </c>
      <c r="E10" s="65">
        <v>21614590</v>
      </c>
      <c r="F10" s="38">
        <v>2116188733</v>
      </c>
      <c r="H10" s="66">
        <v>21611440</v>
      </c>
      <c r="I10" s="40">
        <v>398469410</v>
      </c>
      <c r="K10" s="27" t="s">
        <v>11</v>
      </c>
      <c r="L10" s="27">
        <v>100</v>
      </c>
      <c r="M10" s="27">
        <v>100</v>
      </c>
      <c r="N10" s="61">
        <v>5047124</v>
      </c>
      <c r="O10" s="61">
        <v>18733</v>
      </c>
      <c r="P10" s="27">
        <v>39980</v>
      </c>
      <c r="Q10" s="27">
        <v>88</v>
      </c>
      <c r="R10" s="27">
        <v>1644741863</v>
      </c>
      <c r="S10" s="27">
        <v>6928</v>
      </c>
      <c r="T10" s="28">
        <v>1644741863</v>
      </c>
      <c r="V10" s="29" t="s">
        <v>11</v>
      </c>
      <c r="W10" s="29">
        <v>100</v>
      </c>
      <c r="X10" s="29">
        <v>100</v>
      </c>
      <c r="Y10" s="62">
        <v>5800815</v>
      </c>
      <c r="Z10" s="62">
        <v>23499</v>
      </c>
      <c r="AA10" s="29">
        <v>39981</v>
      </c>
      <c r="AB10" s="29">
        <v>126</v>
      </c>
      <c r="AC10" s="29">
        <v>1644851924</v>
      </c>
      <c r="AD10" s="29">
        <v>11060</v>
      </c>
      <c r="AE10" s="30">
        <v>1644851924</v>
      </c>
      <c r="AG10" s="31" t="s">
        <v>11</v>
      </c>
      <c r="AH10" s="31">
        <v>100</v>
      </c>
      <c r="AI10" s="31">
        <v>100</v>
      </c>
      <c r="AJ10" s="41">
        <v>4578059</v>
      </c>
      <c r="AK10" s="41">
        <v>18176</v>
      </c>
      <c r="AL10" s="31">
        <v>40000</v>
      </c>
      <c r="AM10" s="31">
        <v>11</v>
      </c>
      <c r="AN10" s="31">
        <v>1657366186</v>
      </c>
      <c r="AO10" s="31">
        <v>2972</v>
      </c>
      <c r="AP10" s="32">
        <v>1657366186</v>
      </c>
      <c r="AR10" s="42" t="s">
        <v>11</v>
      </c>
      <c r="AS10" s="42">
        <v>100</v>
      </c>
      <c r="AT10" s="42">
        <v>100</v>
      </c>
      <c r="AU10" s="67">
        <v>5446506</v>
      </c>
      <c r="AV10" s="67">
        <v>21542</v>
      </c>
      <c r="AW10" s="42">
        <v>40000</v>
      </c>
      <c r="AX10" s="42">
        <v>10</v>
      </c>
      <c r="AY10" s="42">
        <v>1657394172</v>
      </c>
      <c r="AZ10" s="42">
        <v>3055</v>
      </c>
      <c r="BA10" s="43">
        <v>1657394172</v>
      </c>
    </row>
    <row r="11" spans="1:58" x14ac:dyDescent="0.25">
      <c r="B11" s="64">
        <v>1293337</v>
      </c>
      <c r="C11" s="36">
        <v>708328651</v>
      </c>
      <c r="E11" s="65">
        <v>21583370</v>
      </c>
      <c r="F11" s="38">
        <v>800656406</v>
      </c>
      <c r="H11" s="66">
        <v>21592840</v>
      </c>
      <c r="I11" s="40">
        <v>1941210601</v>
      </c>
      <c r="K11" s="27" t="s">
        <v>11</v>
      </c>
      <c r="L11" s="27">
        <v>100</v>
      </c>
      <c r="M11" s="27">
        <v>100</v>
      </c>
      <c r="N11" s="61">
        <v>5520139</v>
      </c>
      <c r="O11" s="61">
        <v>22191</v>
      </c>
      <c r="P11" s="27">
        <v>39981</v>
      </c>
      <c r="Q11" s="27">
        <v>88</v>
      </c>
      <c r="R11" s="27">
        <v>1644742232</v>
      </c>
      <c r="S11" s="27">
        <v>10237</v>
      </c>
      <c r="T11" s="28">
        <v>1644742232</v>
      </c>
      <c r="V11" s="29" t="s">
        <v>11</v>
      </c>
      <c r="W11" s="29">
        <v>100</v>
      </c>
      <c r="X11" s="29">
        <v>100</v>
      </c>
      <c r="Y11" s="62">
        <v>5338059</v>
      </c>
      <c r="Z11" s="62">
        <v>17116</v>
      </c>
      <c r="AA11" s="29">
        <v>39981</v>
      </c>
      <c r="AB11" s="29">
        <v>108</v>
      </c>
      <c r="AC11" s="29">
        <v>1644852105</v>
      </c>
      <c r="AD11" s="29">
        <v>6851</v>
      </c>
      <c r="AE11" s="30">
        <v>1644852105</v>
      </c>
      <c r="AG11" s="31" t="s">
        <v>11</v>
      </c>
      <c r="AH11" s="31">
        <v>100</v>
      </c>
      <c r="AI11" s="31">
        <v>100</v>
      </c>
      <c r="AJ11" s="41">
        <v>5003136</v>
      </c>
      <c r="AK11" s="41">
        <v>20863</v>
      </c>
      <c r="AL11" s="31">
        <v>40000</v>
      </c>
      <c r="AM11" s="31">
        <v>10</v>
      </c>
      <c r="AN11" s="31">
        <v>1657366341</v>
      </c>
      <c r="AO11" s="31">
        <v>3102</v>
      </c>
      <c r="AP11" s="32">
        <v>1657366341</v>
      </c>
      <c r="AR11" s="42" t="s">
        <v>11</v>
      </c>
      <c r="AS11" s="42">
        <v>100</v>
      </c>
      <c r="AT11" s="42">
        <v>100</v>
      </c>
      <c r="AU11" s="67">
        <v>5167748</v>
      </c>
      <c r="AV11" s="67">
        <v>17463</v>
      </c>
      <c r="AW11" s="42">
        <v>40000</v>
      </c>
      <c r="AX11" s="42">
        <v>11</v>
      </c>
      <c r="AY11" s="42">
        <v>1657394205</v>
      </c>
      <c r="AZ11" s="42">
        <v>2828</v>
      </c>
      <c r="BA11" s="43">
        <v>1657394205</v>
      </c>
    </row>
    <row r="12" spans="1:58" x14ac:dyDescent="0.25">
      <c r="B12" s="64">
        <v>918788.9</v>
      </c>
      <c r="C12" s="36">
        <v>436519615</v>
      </c>
      <c r="E12" s="65">
        <v>23904670</v>
      </c>
      <c r="F12" s="38">
        <v>840004311</v>
      </c>
      <c r="H12" s="66">
        <v>20545000</v>
      </c>
      <c r="I12" s="40">
        <v>58838042</v>
      </c>
      <c r="K12" s="27" t="s">
        <v>11</v>
      </c>
      <c r="L12" s="27">
        <v>100</v>
      </c>
      <c r="M12" s="27">
        <v>100</v>
      </c>
      <c r="N12" s="61">
        <v>4436918</v>
      </c>
      <c r="O12" s="61">
        <v>14404</v>
      </c>
      <c r="P12" s="27">
        <v>39981</v>
      </c>
      <c r="Q12" s="27">
        <v>104</v>
      </c>
      <c r="R12" s="27">
        <v>1644742712</v>
      </c>
      <c r="S12" s="27">
        <v>9612</v>
      </c>
      <c r="T12" s="28">
        <v>1644742712</v>
      </c>
      <c r="V12" s="29" t="s">
        <v>11</v>
      </c>
      <c r="W12" s="29">
        <v>100</v>
      </c>
      <c r="X12" s="29">
        <v>100</v>
      </c>
      <c r="Y12" s="62">
        <v>5807054</v>
      </c>
      <c r="Z12" s="62">
        <v>22734</v>
      </c>
      <c r="AA12" s="29">
        <v>39981</v>
      </c>
      <c r="AB12" s="29">
        <v>118</v>
      </c>
      <c r="AC12" s="29">
        <v>1644852466</v>
      </c>
      <c r="AD12" s="29">
        <v>6528</v>
      </c>
      <c r="AE12" s="30">
        <v>1644852466</v>
      </c>
      <c r="AG12" s="31" t="s">
        <v>11</v>
      </c>
      <c r="AH12" s="31">
        <v>100</v>
      </c>
      <c r="AI12" s="31">
        <v>100</v>
      </c>
      <c r="AJ12" s="41">
        <v>5231944</v>
      </c>
      <c r="AK12" s="41">
        <v>10480</v>
      </c>
      <c r="AL12" s="31">
        <v>40000</v>
      </c>
      <c r="AM12" s="31">
        <v>11</v>
      </c>
      <c r="AN12" s="31">
        <v>1657366425</v>
      </c>
      <c r="AO12" s="31">
        <v>2907</v>
      </c>
      <c r="AP12" s="32">
        <v>1657366425</v>
      </c>
      <c r="AR12" s="42" t="s">
        <v>11</v>
      </c>
      <c r="AS12" s="42">
        <v>100</v>
      </c>
      <c r="AT12" s="42">
        <v>100</v>
      </c>
      <c r="AU12" s="67">
        <v>4736761</v>
      </c>
      <c r="AV12" s="67">
        <v>24183</v>
      </c>
      <c r="AW12" s="42">
        <v>40000</v>
      </c>
      <c r="AX12" s="42">
        <v>11</v>
      </c>
      <c r="AY12" s="42">
        <v>1657394239</v>
      </c>
      <c r="AZ12" s="42">
        <v>3007</v>
      </c>
      <c r="BA12" s="43">
        <v>1657394239</v>
      </c>
    </row>
    <row r="13" spans="1:58" x14ac:dyDescent="0.25">
      <c r="B13" s="64">
        <v>1234090</v>
      </c>
      <c r="C13" s="36">
        <v>1893038189</v>
      </c>
      <c r="E13" s="65">
        <v>19001780</v>
      </c>
      <c r="F13" s="38">
        <v>1858711380</v>
      </c>
      <c r="H13" s="66">
        <v>24540830</v>
      </c>
      <c r="I13" s="40">
        <v>335673684</v>
      </c>
      <c r="K13" s="27" t="s">
        <v>11</v>
      </c>
      <c r="L13" s="27">
        <v>100</v>
      </c>
      <c r="M13" s="27">
        <v>100</v>
      </c>
      <c r="N13" s="61">
        <v>5210562</v>
      </c>
      <c r="O13" s="61">
        <v>6292</v>
      </c>
      <c r="P13" s="27">
        <v>39980</v>
      </c>
      <c r="Q13" s="27">
        <v>83</v>
      </c>
      <c r="R13" s="27">
        <v>1644743158</v>
      </c>
      <c r="S13" s="27">
        <v>5625</v>
      </c>
      <c r="T13" s="28">
        <v>1644743158</v>
      </c>
      <c r="V13" s="29" t="s">
        <v>11</v>
      </c>
      <c r="W13" s="29">
        <v>100</v>
      </c>
      <c r="X13" s="29">
        <v>100</v>
      </c>
      <c r="Y13" s="62">
        <v>5834434</v>
      </c>
      <c r="Z13" s="62">
        <v>1266</v>
      </c>
      <c r="AA13" s="29">
        <v>39980</v>
      </c>
      <c r="AB13" s="29">
        <v>144</v>
      </c>
      <c r="AC13" s="29">
        <v>1644852507</v>
      </c>
      <c r="AD13" s="29">
        <v>8736</v>
      </c>
      <c r="AE13" s="30">
        <v>1644852507</v>
      </c>
      <c r="AG13" s="31" t="s">
        <v>11</v>
      </c>
      <c r="AH13" s="31">
        <v>100</v>
      </c>
      <c r="AI13" s="31">
        <v>100</v>
      </c>
      <c r="AJ13" s="41">
        <v>6078627</v>
      </c>
      <c r="AK13" s="31">
        <v>4222</v>
      </c>
      <c r="AL13" s="41">
        <v>40000</v>
      </c>
      <c r="AM13" s="41">
        <v>11</v>
      </c>
      <c r="AN13" s="31">
        <v>1657366564</v>
      </c>
      <c r="AO13" s="31">
        <v>3196</v>
      </c>
      <c r="AP13" s="31">
        <v>1657366564</v>
      </c>
      <c r="AR13" s="42" t="s">
        <v>11</v>
      </c>
      <c r="AS13" s="42">
        <v>100</v>
      </c>
      <c r="AT13" s="42">
        <v>100</v>
      </c>
      <c r="AU13" s="67">
        <v>5172110</v>
      </c>
      <c r="AV13" s="67">
        <v>29791</v>
      </c>
      <c r="AW13" s="42">
        <v>40000</v>
      </c>
      <c r="AX13" s="42">
        <v>10</v>
      </c>
      <c r="AY13" s="42">
        <v>1657394282</v>
      </c>
      <c r="AZ13" s="42">
        <v>2821</v>
      </c>
      <c r="BA13" s="43">
        <v>1657394282</v>
      </c>
    </row>
    <row r="14" spans="1:58" x14ac:dyDescent="0.25">
      <c r="B14" s="64">
        <v>1271786</v>
      </c>
      <c r="C14" s="36">
        <v>1621229153</v>
      </c>
      <c r="E14" s="65">
        <v>23412430</v>
      </c>
      <c r="F14" s="38">
        <v>369202064</v>
      </c>
      <c r="H14" s="66">
        <v>26555130</v>
      </c>
      <c r="I14" s="40">
        <v>1714880896</v>
      </c>
      <c r="K14" s="27" t="s">
        <v>11</v>
      </c>
      <c r="L14" s="27">
        <v>100</v>
      </c>
      <c r="M14" s="27">
        <v>100</v>
      </c>
      <c r="N14" s="61">
        <v>6007885</v>
      </c>
      <c r="O14" s="61">
        <v>412</v>
      </c>
      <c r="P14" s="27">
        <v>39980</v>
      </c>
      <c r="Q14" s="27">
        <v>104</v>
      </c>
      <c r="R14" s="27">
        <v>1644743305</v>
      </c>
      <c r="S14" s="27">
        <v>5781</v>
      </c>
      <c r="T14" s="28">
        <v>1644743305</v>
      </c>
      <c r="V14" s="29" t="s">
        <v>11</v>
      </c>
      <c r="W14" s="29">
        <v>100</v>
      </c>
      <c r="X14" s="29">
        <v>100</v>
      </c>
      <c r="Y14" s="62">
        <v>6291401</v>
      </c>
      <c r="Z14" s="62">
        <v>21424</v>
      </c>
      <c r="AA14" s="29">
        <v>39981</v>
      </c>
      <c r="AB14" s="29">
        <v>104</v>
      </c>
      <c r="AC14" s="29">
        <v>1644852827</v>
      </c>
      <c r="AD14" s="29">
        <v>9527</v>
      </c>
      <c r="AE14" s="30">
        <v>1644852827</v>
      </c>
      <c r="AG14" s="31" t="s">
        <v>11</v>
      </c>
      <c r="AH14" s="31">
        <v>100</v>
      </c>
      <c r="AI14" s="31">
        <v>100</v>
      </c>
      <c r="AJ14" s="41">
        <v>5136418</v>
      </c>
      <c r="AK14" s="31">
        <v>25079</v>
      </c>
      <c r="AL14" s="41">
        <v>40000</v>
      </c>
      <c r="AM14" s="41">
        <v>11</v>
      </c>
      <c r="AN14" s="31">
        <v>1657366572</v>
      </c>
      <c r="AO14" s="31">
        <v>2990</v>
      </c>
      <c r="AP14" s="31">
        <v>1657366572</v>
      </c>
      <c r="AR14" s="42" t="s">
        <v>11</v>
      </c>
      <c r="AS14" s="42">
        <v>100</v>
      </c>
      <c r="AT14" s="42">
        <v>100</v>
      </c>
      <c r="AU14" s="67">
        <v>4932579</v>
      </c>
      <c r="AV14" s="67">
        <v>26454</v>
      </c>
      <c r="AW14" s="42">
        <v>40000</v>
      </c>
      <c r="AX14" s="42">
        <v>11</v>
      </c>
      <c r="AY14" s="42">
        <v>1657394309</v>
      </c>
      <c r="AZ14" s="42">
        <v>2956</v>
      </c>
      <c r="BA14" s="43">
        <v>1657394309</v>
      </c>
    </row>
    <row r="15" spans="1:58" x14ac:dyDescent="0.25">
      <c r="B15" s="64">
        <v>1144489</v>
      </c>
      <c r="C15" s="36">
        <v>1955847908</v>
      </c>
      <c r="E15" s="65">
        <v>22906700</v>
      </c>
      <c r="F15" s="38">
        <v>1644420805</v>
      </c>
      <c r="H15" s="66">
        <v>20156380</v>
      </c>
      <c r="I15" s="40">
        <v>966021736</v>
      </c>
      <c r="K15" s="27" t="s">
        <v>11</v>
      </c>
      <c r="L15" s="27">
        <v>100</v>
      </c>
      <c r="M15" s="27">
        <v>100</v>
      </c>
      <c r="N15" s="61">
        <v>5250534</v>
      </c>
      <c r="O15" s="61">
        <v>14214</v>
      </c>
      <c r="P15" s="27">
        <v>39980</v>
      </c>
      <c r="Q15" s="27">
        <v>120</v>
      </c>
      <c r="R15" s="27">
        <v>1644743349</v>
      </c>
      <c r="S15" s="27">
        <v>9679</v>
      </c>
      <c r="T15" s="28">
        <v>1644743349</v>
      </c>
      <c r="V15" s="29" t="s">
        <v>11</v>
      </c>
      <c r="W15" s="29">
        <v>100</v>
      </c>
      <c r="X15" s="29">
        <v>100</v>
      </c>
      <c r="Y15" s="62">
        <v>4815538</v>
      </c>
      <c r="Z15" s="62">
        <v>5673</v>
      </c>
      <c r="AA15" s="29">
        <v>39980</v>
      </c>
      <c r="AB15" s="29">
        <v>102</v>
      </c>
      <c r="AC15" s="29">
        <v>1644853352</v>
      </c>
      <c r="AD15" s="29">
        <v>10211</v>
      </c>
      <c r="AE15" s="30">
        <v>1644853352</v>
      </c>
      <c r="AG15" s="31" t="s">
        <v>11</v>
      </c>
      <c r="AH15" s="31">
        <v>100</v>
      </c>
      <c r="AI15" s="31">
        <v>100</v>
      </c>
      <c r="AJ15" s="41">
        <v>4631249</v>
      </c>
      <c r="AK15" s="41">
        <v>2043</v>
      </c>
      <c r="AL15" s="31">
        <v>40000</v>
      </c>
      <c r="AM15" s="31">
        <v>10</v>
      </c>
      <c r="AN15" s="31">
        <v>1657366670</v>
      </c>
      <c r="AO15" s="31">
        <v>3171</v>
      </c>
      <c r="AP15" s="32">
        <v>1657366670</v>
      </c>
      <c r="AR15" s="42" t="s">
        <v>11</v>
      </c>
      <c r="AS15" s="42">
        <v>100</v>
      </c>
      <c r="AT15" s="42">
        <v>100</v>
      </c>
      <c r="AU15" s="67">
        <v>5198076</v>
      </c>
      <c r="AV15" s="67">
        <v>29512</v>
      </c>
      <c r="AW15" s="42">
        <v>40000</v>
      </c>
      <c r="AX15" s="42">
        <v>10</v>
      </c>
      <c r="AY15" s="42">
        <v>1657394461</v>
      </c>
      <c r="AZ15" s="42">
        <v>2846</v>
      </c>
      <c r="BA15" s="43">
        <v>1657394461</v>
      </c>
    </row>
    <row r="16" spans="1:58" x14ac:dyDescent="0.25">
      <c r="B16" s="64">
        <v>1385891</v>
      </c>
      <c r="C16" s="36">
        <v>1684038872</v>
      </c>
      <c r="E16" s="65">
        <v>22275160</v>
      </c>
      <c r="F16" s="38">
        <v>1134957370</v>
      </c>
      <c r="H16" s="66">
        <v>22879570</v>
      </c>
      <c r="I16" s="40">
        <v>683440408</v>
      </c>
      <c r="K16" s="27" t="s">
        <v>11</v>
      </c>
      <c r="L16" s="27">
        <v>100</v>
      </c>
      <c r="M16" s="27">
        <v>100</v>
      </c>
      <c r="N16" s="61">
        <v>4945598</v>
      </c>
      <c r="O16" s="61">
        <v>10811</v>
      </c>
      <c r="P16" s="27">
        <v>39980</v>
      </c>
      <c r="Q16" s="27">
        <v>135</v>
      </c>
      <c r="R16" s="27">
        <v>1644743616</v>
      </c>
      <c r="S16" s="27">
        <v>7964</v>
      </c>
      <c r="T16" s="28">
        <v>1644743616</v>
      </c>
      <c r="V16" s="29" t="s">
        <v>11</v>
      </c>
      <c r="W16" s="29">
        <v>100</v>
      </c>
      <c r="X16" s="29">
        <v>100</v>
      </c>
      <c r="Y16" s="62">
        <v>5650614</v>
      </c>
      <c r="Z16" s="62">
        <v>12486</v>
      </c>
      <c r="AA16" s="29">
        <v>39981</v>
      </c>
      <c r="AB16" s="29">
        <v>109</v>
      </c>
      <c r="AC16" s="29">
        <v>1644854195</v>
      </c>
      <c r="AD16" s="29">
        <v>6484</v>
      </c>
      <c r="AE16" s="30">
        <v>1644854195</v>
      </c>
      <c r="AG16" s="31" t="s">
        <v>11</v>
      </c>
      <c r="AH16" s="31">
        <v>100</v>
      </c>
      <c r="AI16" s="31">
        <v>100</v>
      </c>
      <c r="AJ16" s="41">
        <v>5137634</v>
      </c>
      <c r="AK16" s="41">
        <v>16225</v>
      </c>
      <c r="AL16" s="31">
        <v>40000</v>
      </c>
      <c r="AM16" s="31">
        <v>10</v>
      </c>
      <c r="AN16" s="31">
        <v>1657366732</v>
      </c>
      <c r="AO16" s="31">
        <v>2982</v>
      </c>
      <c r="AP16" s="32">
        <v>1657366732</v>
      </c>
      <c r="AR16" s="42" t="s">
        <v>11</v>
      </c>
      <c r="AS16" s="42">
        <v>100</v>
      </c>
      <c r="AT16" s="42">
        <v>100</v>
      </c>
      <c r="AU16" s="67">
        <v>6273978</v>
      </c>
      <c r="AV16" s="67">
        <v>15096</v>
      </c>
      <c r="AW16" s="42">
        <v>40000</v>
      </c>
      <c r="AX16" s="42">
        <v>10</v>
      </c>
      <c r="AY16" s="42">
        <v>1657394666</v>
      </c>
      <c r="AZ16" s="42">
        <v>3037</v>
      </c>
      <c r="BA16" s="43">
        <v>1657394666</v>
      </c>
    </row>
    <row r="17" spans="2:53" x14ac:dyDescent="0.25">
      <c r="B17" s="64">
        <v>1117836</v>
      </c>
      <c r="C17" s="36">
        <v>993073799</v>
      </c>
      <c r="E17" s="65">
        <v>20500910</v>
      </c>
      <c r="F17" s="38">
        <v>1249139831</v>
      </c>
      <c r="H17" s="66">
        <v>23184240</v>
      </c>
      <c r="I17" s="40">
        <v>81052668</v>
      </c>
      <c r="K17" s="27" t="s">
        <v>11</v>
      </c>
      <c r="L17" s="27">
        <v>100</v>
      </c>
      <c r="M17" s="27">
        <v>100</v>
      </c>
      <c r="N17" s="61">
        <v>5117513</v>
      </c>
      <c r="O17" s="61">
        <v>29132</v>
      </c>
      <c r="P17" s="27">
        <v>39980</v>
      </c>
      <c r="Q17" s="27">
        <v>123</v>
      </c>
      <c r="R17" s="27">
        <v>1644744090</v>
      </c>
      <c r="S17" s="27">
        <v>8244</v>
      </c>
      <c r="T17" s="28">
        <v>1644744090</v>
      </c>
      <c r="V17" s="29" t="s">
        <v>11</v>
      </c>
      <c r="W17" s="29">
        <v>100</v>
      </c>
      <c r="X17" s="29">
        <v>100</v>
      </c>
      <c r="Y17" s="62">
        <v>5527584</v>
      </c>
      <c r="Z17" s="62">
        <v>30423</v>
      </c>
      <c r="AA17" s="29">
        <v>39980</v>
      </c>
      <c r="AB17" s="29">
        <v>137</v>
      </c>
      <c r="AC17" s="29">
        <v>1644854385</v>
      </c>
      <c r="AD17" s="29">
        <v>10111</v>
      </c>
      <c r="AE17" s="30">
        <v>1644854385</v>
      </c>
      <c r="AG17" s="31" t="s">
        <v>11</v>
      </c>
      <c r="AH17" s="31">
        <v>100</v>
      </c>
      <c r="AI17" s="31">
        <v>100</v>
      </c>
      <c r="AJ17" s="41">
        <v>4767757</v>
      </c>
      <c r="AK17" s="41">
        <v>31565</v>
      </c>
      <c r="AL17" s="31">
        <v>40000</v>
      </c>
      <c r="AM17" s="31">
        <v>11</v>
      </c>
      <c r="AN17" s="31">
        <v>1657366873</v>
      </c>
      <c r="AO17" s="31">
        <v>3178</v>
      </c>
      <c r="AP17" s="32">
        <v>1657366873</v>
      </c>
      <c r="AR17" s="42" t="s">
        <v>11</v>
      </c>
      <c r="AS17" s="42">
        <v>100</v>
      </c>
      <c r="AT17" s="42">
        <v>100</v>
      </c>
      <c r="AU17" s="67">
        <v>4912838</v>
      </c>
      <c r="AV17" s="67">
        <v>15929</v>
      </c>
      <c r="AW17" s="42">
        <v>40000</v>
      </c>
      <c r="AX17" s="42">
        <v>10</v>
      </c>
      <c r="AY17" s="42">
        <v>1657394836</v>
      </c>
      <c r="AZ17" s="42">
        <v>2779</v>
      </c>
      <c r="BA17" s="43">
        <v>1657394836</v>
      </c>
    </row>
    <row r="18" spans="2:53" x14ac:dyDescent="0.25">
      <c r="B18" s="64">
        <v>1247941</v>
      </c>
      <c r="C18" s="36">
        <v>721264763</v>
      </c>
      <c r="E18" s="65">
        <v>20257030</v>
      </c>
      <c r="F18" s="38">
        <v>514006155</v>
      </c>
      <c r="H18" s="66">
        <v>20787160</v>
      </c>
      <c r="I18" s="40">
        <v>1457851349</v>
      </c>
      <c r="K18" s="27" t="s">
        <v>11</v>
      </c>
      <c r="L18" s="27">
        <v>100</v>
      </c>
      <c r="M18" s="27">
        <v>100</v>
      </c>
      <c r="N18" s="61">
        <v>4998332</v>
      </c>
      <c r="O18" s="61">
        <v>13165</v>
      </c>
      <c r="P18" s="27">
        <v>39980</v>
      </c>
      <c r="Q18" s="27">
        <v>102</v>
      </c>
      <c r="R18" s="27">
        <v>1644744306</v>
      </c>
      <c r="S18" s="27">
        <v>11609</v>
      </c>
      <c r="T18" s="28">
        <v>1644744306</v>
      </c>
      <c r="V18" s="29" t="s">
        <v>11</v>
      </c>
      <c r="W18" s="29">
        <v>100</v>
      </c>
      <c r="X18" s="29">
        <v>100</v>
      </c>
      <c r="Y18" s="62">
        <v>5168075</v>
      </c>
      <c r="Z18" s="62">
        <v>20677</v>
      </c>
      <c r="AA18" s="29">
        <v>39980</v>
      </c>
      <c r="AB18" s="29">
        <v>140</v>
      </c>
      <c r="AC18" s="29">
        <v>1644854458</v>
      </c>
      <c r="AD18" s="29">
        <v>6814</v>
      </c>
      <c r="AE18" s="30">
        <v>1644854458</v>
      </c>
      <c r="AG18" s="31" t="s">
        <v>11</v>
      </c>
      <c r="AH18" s="31">
        <v>100</v>
      </c>
      <c r="AI18" s="31">
        <v>100</v>
      </c>
      <c r="AJ18" s="41">
        <v>5205586</v>
      </c>
      <c r="AK18" s="41">
        <v>21645</v>
      </c>
      <c r="AL18" s="31">
        <v>40000</v>
      </c>
      <c r="AM18" s="31">
        <v>10</v>
      </c>
      <c r="AN18" s="31">
        <v>1657367130</v>
      </c>
      <c r="AO18" s="31">
        <v>2993</v>
      </c>
      <c r="AP18" s="32">
        <v>1657367130</v>
      </c>
      <c r="AR18" s="42" t="s">
        <v>11</v>
      </c>
      <c r="AS18" s="42">
        <v>100</v>
      </c>
      <c r="AT18" s="42">
        <v>100</v>
      </c>
      <c r="AU18" s="67">
        <v>4871009</v>
      </c>
      <c r="AV18" s="67">
        <v>2301</v>
      </c>
      <c r="AW18" s="42">
        <v>40000</v>
      </c>
      <c r="AX18" s="42">
        <v>10</v>
      </c>
      <c r="AY18" s="42">
        <v>1657395123</v>
      </c>
      <c r="AZ18" s="42">
        <v>3014</v>
      </c>
      <c r="BA18" s="43">
        <v>1657395123</v>
      </c>
    </row>
    <row r="19" spans="2:53" x14ac:dyDescent="0.25">
      <c r="B19" s="64">
        <v>1082001</v>
      </c>
      <c r="C19" s="36">
        <v>30299690</v>
      </c>
      <c r="E19" s="65">
        <v>21817450</v>
      </c>
      <c r="F19" s="38">
        <v>1084750192</v>
      </c>
      <c r="H19" s="66">
        <v>23651980</v>
      </c>
      <c r="I19" s="40">
        <v>666788124</v>
      </c>
      <c r="K19" s="27" t="s">
        <v>11</v>
      </c>
      <c r="L19" s="27">
        <v>100</v>
      </c>
      <c r="M19" s="27">
        <v>100</v>
      </c>
      <c r="N19" s="61">
        <v>6002375</v>
      </c>
      <c r="O19" s="61">
        <v>7277</v>
      </c>
      <c r="P19" s="27">
        <v>39981</v>
      </c>
      <c r="Q19" s="27">
        <v>56</v>
      </c>
      <c r="R19" s="27">
        <v>1644744819</v>
      </c>
      <c r="S19" s="27">
        <v>9855</v>
      </c>
      <c r="T19" s="28">
        <v>1644744819</v>
      </c>
      <c r="V19" s="29" t="s">
        <v>11</v>
      </c>
      <c r="W19" s="29">
        <v>100</v>
      </c>
      <c r="X19" s="29">
        <v>100</v>
      </c>
      <c r="Y19" s="62">
        <v>4845106</v>
      </c>
      <c r="Z19" s="62">
        <v>20010</v>
      </c>
      <c r="AA19" s="29">
        <v>39980</v>
      </c>
      <c r="AB19" s="29">
        <v>133</v>
      </c>
      <c r="AC19" s="29">
        <v>1644854524</v>
      </c>
      <c r="AD19" s="29">
        <v>9265</v>
      </c>
      <c r="AE19" s="30">
        <v>1644854524</v>
      </c>
      <c r="AG19" s="31" t="s">
        <v>11</v>
      </c>
      <c r="AH19" s="31">
        <v>100</v>
      </c>
      <c r="AI19" s="31">
        <v>100</v>
      </c>
      <c r="AJ19" s="41">
        <v>5008331</v>
      </c>
      <c r="AK19" s="31">
        <v>16174</v>
      </c>
      <c r="AL19" s="41">
        <v>40000</v>
      </c>
      <c r="AM19" s="41">
        <v>10</v>
      </c>
      <c r="AN19" s="31">
        <v>1657367351</v>
      </c>
      <c r="AO19" s="31">
        <v>3137</v>
      </c>
      <c r="AP19" s="31">
        <v>1657367351</v>
      </c>
      <c r="AR19" s="42" t="s">
        <v>11</v>
      </c>
      <c r="AS19" s="42">
        <v>100</v>
      </c>
      <c r="AT19" s="42">
        <v>100</v>
      </c>
      <c r="AU19" s="67">
        <v>5789780</v>
      </c>
      <c r="AV19" s="67">
        <v>15370</v>
      </c>
      <c r="AW19" s="42">
        <v>40000</v>
      </c>
      <c r="AX19" s="42">
        <v>11</v>
      </c>
      <c r="AY19" s="42">
        <v>1657395194</v>
      </c>
      <c r="AZ19" s="42">
        <v>2799</v>
      </c>
      <c r="BA19" s="43">
        <v>1657395194</v>
      </c>
    </row>
    <row r="20" spans="2:53" x14ac:dyDescent="0.25">
      <c r="B20" s="64">
        <v>931090.5</v>
      </c>
      <c r="C20" s="36">
        <v>1135446373</v>
      </c>
      <c r="E20" s="65">
        <v>19294570</v>
      </c>
      <c r="F20" s="38">
        <v>545160482</v>
      </c>
      <c r="H20" s="66">
        <v>24508800</v>
      </c>
      <c r="I20" s="40">
        <v>722239344</v>
      </c>
      <c r="K20" s="27" t="s">
        <v>11</v>
      </c>
      <c r="L20" s="27">
        <v>100</v>
      </c>
      <c r="M20" s="27">
        <v>100</v>
      </c>
      <c r="N20" s="61">
        <v>6283300</v>
      </c>
      <c r="O20" s="61">
        <v>14929</v>
      </c>
      <c r="P20" s="27">
        <v>39980</v>
      </c>
      <c r="Q20" s="27">
        <v>111</v>
      </c>
      <c r="R20" s="27">
        <v>1644745011</v>
      </c>
      <c r="S20" s="27">
        <v>6882</v>
      </c>
      <c r="T20" s="28">
        <v>1644745011</v>
      </c>
      <c r="V20" s="29" t="s">
        <v>11</v>
      </c>
      <c r="W20" s="29">
        <v>100</v>
      </c>
      <c r="X20" s="29">
        <v>100</v>
      </c>
      <c r="Y20" s="62">
        <v>4503984</v>
      </c>
      <c r="Z20" s="62">
        <v>5080</v>
      </c>
      <c r="AA20" s="29">
        <v>39980</v>
      </c>
      <c r="AB20" s="29">
        <v>128</v>
      </c>
      <c r="AC20" s="29">
        <v>1644855656</v>
      </c>
      <c r="AD20" s="29">
        <v>6833</v>
      </c>
      <c r="AE20" s="30">
        <v>1644855656</v>
      </c>
      <c r="AG20" s="31" t="s">
        <v>11</v>
      </c>
      <c r="AH20" s="31">
        <v>100</v>
      </c>
      <c r="AI20" s="31">
        <v>100</v>
      </c>
      <c r="AJ20" s="41">
        <v>4983294</v>
      </c>
      <c r="AK20" s="41">
        <v>12837</v>
      </c>
      <c r="AL20" s="31">
        <v>40000</v>
      </c>
      <c r="AM20" s="31">
        <v>11</v>
      </c>
      <c r="AN20" s="31">
        <v>1657367378</v>
      </c>
      <c r="AO20" s="31">
        <v>2900</v>
      </c>
      <c r="AP20" s="32">
        <v>1657367378</v>
      </c>
      <c r="AR20" s="42" t="s">
        <v>11</v>
      </c>
      <c r="AS20" s="42">
        <v>100</v>
      </c>
      <c r="AT20" s="42">
        <v>100</v>
      </c>
      <c r="AU20" s="67">
        <v>5749307</v>
      </c>
      <c r="AV20" s="67">
        <v>8787</v>
      </c>
      <c r="AW20" s="42">
        <v>40000</v>
      </c>
      <c r="AX20" s="42">
        <v>11</v>
      </c>
      <c r="AY20" s="42">
        <v>1657395424</v>
      </c>
      <c r="AZ20" s="42">
        <v>2996</v>
      </c>
      <c r="BA20" s="43">
        <v>1657395424</v>
      </c>
    </row>
    <row r="21" spans="2:53" x14ac:dyDescent="0.25">
      <c r="B21" s="64">
        <v>1298292</v>
      </c>
      <c r="C21" s="36">
        <v>1821437019</v>
      </c>
      <c r="E21" s="65">
        <v>23862730</v>
      </c>
      <c r="F21" s="38">
        <v>277880032</v>
      </c>
      <c r="H21" s="66">
        <v>24471920</v>
      </c>
      <c r="I21" s="40">
        <v>488231075</v>
      </c>
      <c r="K21" s="27" t="s">
        <v>11</v>
      </c>
      <c r="L21" s="27">
        <v>100</v>
      </c>
      <c r="M21" s="27">
        <v>100</v>
      </c>
      <c r="N21" s="61">
        <v>5250441</v>
      </c>
      <c r="O21" s="61">
        <v>29670</v>
      </c>
      <c r="P21" s="27">
        <v>39980</v>
      </c>
      <c r="Q21" s="27">
        <v>94</v>
      </c>
      <c r="R21" s="27">
        <v>1644745345</v>
      </c>
      <c r="S21" s="27">
        <v>7876</v>
      </c>
      <c r="T21" s="28">
        <v>1644745345</v>
      </c>
      <c r="V21" s="29" t="s">
        <v>11</v>
      </c>
      <c r="W21" s="29">
        <v>100</v>
      </c>
      <c r="X21" s="29">
        <v>100</v>
      </c>
      <c r="Y21" s="62">
        <v>5880564</v>
      </c>
      <c r="Z21" s="62">
        <v>1274</v>
      </c>
      <c r="AA21" s="29">
        <v>39981</v>
      </c>
      <c r="AB21" s="29">
        <v>102</v>
      </c>
      <c r="AC21" s="29">
        <v>1644856131</v>
      </c>
      <c r="AD21" s="29">
        <v>8845</v>
      </c>
      <c r="AE21" s="30">
        <v>1644856131</v>
      </c>
      <c r="AG21" s="31" t="s">
        <v>11</v>
      </c>
      <c r="AH21" s="31">
        <v>100</v>
      </c>
      <c r="AI21" s="31">
        <v>100</v>
      </c>
      <c r="AJ21" s="41">
        <v>5539536</v>
      </c>
      <c r="AK21" s="31">
        <v>3938</v>
      </c>
      <c r="AL21" s="41">
        <v>40000</v>
      </c>
      <c r="AM21" s="41">
        <v>11</v>
      </c>
      <c r="AN21" s="31">
        <v>1657367450</v>
      </c>
      <c r="AO21" s="31">
        <v>3160</v>
      </c>
      <c r="AP21" s="31">
        <v>1657367450</v>
      </c>
      <c r="AR21" s="42" t="s">
        <v>11</v>
      </c>
      <c r="AS21" s="42">
        <v>100</v>
      </c>
      <c r="AT21" s="42">
        <v>100</v>
      </c>
      <c r="AU21" s="67">
        <v>5224637</v>
      </c>
      <c r="AV21" s="67">
        <v>23711</v>
      </c>
      <c r="AW21" s="42">
        <v>40000</v>
      </c>
      <c r="AX21" s="42">
        <v>10</v>
      </c>
      <c r="AY21" s="42">
        <v>1657395480</v>
      </c>
      <c r="AZ21" s="42">
        <v>2803</v>
      </c>
      <c r="BA21" s="43">
        <v>1657395480</v>
      </c>
    </row>
    <row r="22" spans="2:53" x14ac:dyDescent="0.25">
      <c r="B22" s="64">
        <v>1551843</v>
      </c>
      <c r="C22" s="36">
        <v>943200192</v>
      </c>
      <c r="E22" s="65">
        <v>22585440</v>
      </c>
      <c r="F22" s="38">
        <v>1964923920</v>
      </c>
      <c r="H22" s="66">
        <v>19903820</v>
      </c>
      <c r="I22" s="40">
        <v>1613055068</v>
      </c>
      <c r="K22" s="27" t="s">
        <v>11</v>
      </c>
      <c r="L22" s="27">
        <v>100</v>
      </c>
      <c r="M22" s="27">
        <v>100</v>
      </c>
      <c r="N22" s="61">
        <v>5397938</v>
      </c>
      <c r="O22" s="61">
        <v>14050</v>
      </c>
      <c r="P22" s="27">
        <v>39981</v>
      </c>
      <c r="Q22" s="27">
        <v>99</v>
      </c>
      <c r="R22" s="27">
        <v>1644745416</v>
      </c>
      <c r="S22" s="27">
        <v>5852</v>
      </c>
      <c r="T22" s="28">
        <v>1644745416</v>
      </c>
      <c r="V22" s="29" t="s">
        <v>11</v>
      </c>
      <c r="W22" s="29">
        <v>100</v>
      </c>
      <c r="X22" s="29">
        <v>100</v>
      </c>
      <c r="Y22" s="62">
        <v>5728118</v>
      </c>
      <c r="Z22" s="62">
        <v>5880</v>
      </c>
      <c r="AA22" s="29">
        <v>39980</v>
      </c>
      <c r="AB22" s="29">
        <v>103</v>
      </c>
      <c r="AC22" s="29">
        <v>1644856236</v>
      </c>
      <c r="AD22" s="29">
        <v>10866</v>
      </c>
      <c r="AE22" s="30">
        <v>1644856236</v>
      </c>
      <c r="AG22" s="31" t="s">
        <v>11</v>
      </c>
      <c r="AH22" s="31">
        <v>100</v>
      </c>
      <c r="AI22" s="31">
        <v>100</v>
      </c>
      <c r="AJ22" s="41">
        <v>5223471</v>
      </c>
      <c r="AK22" s="41">
        <v>12187</v>
      </c>
      <c r="AL22" s="31">
        <v>40000</v>
      </c>
      <c r="AM22" s="31">
        <v>10</v>
      </c>
      <c r="AN22" s="31">
        <v>1657367560</v>
      </c>
      <c r="AO22" s="31">
        <v>2940</v>
      </c>
      <c r="AP22" s="32">
        <v>1657367560</v>
      </c>
      <c r="AR22" s="42" t="s">
        <v>11</v>
      </c>
      <c r="AS22" s="42">
        <v>100</v>
      </c>
      <c r="AT22" s="42">
        <v>100</v>
      </c>
      <c r="AU22" s="67">
        <v>5836808</v>
      </c>
      <c r="AV22" s="67">
        <v>28577</v>
      </c>
      <c r="AW22" s="42">
        <v>40000</v>
      </c>
      <c r="AX22" s="42">
        <v>11</v>
      </c>
      <c r="AY22" s="42">
        <v>1657395529</v>
      </c>
      <c r="AZ22" s="42">
        <v>3039</v>
      </c>
      <c r="BA22" s="43">
        <v>1657395529</v>
      </c>
    </row>
    <row r="23" spans="2:53" x14ac:dyDescent="0.25">
      <c r="B23" s="64">
        <v>966452.3</v>
      </c>
      <c r="C23" s="36">
        <v>1277818947</v>
      </c>
      <c r="E23" s="65">
        <v>24863670</v>
      </c>
      <c r="F23" s="38">
        <v>1060981617</v>
      </c>
      <c r="H23" s="66">
        <v>18706180</v>
      </c>
      <c r="I23" s="40">
        <v>1382526884</v>
      </c>
      <c r="K23" s="27" t="s">
        <v>11</v>
      </c>
      <c r="L23" s="27">
        <v>100</v>
      </c>
      <c r="M23" s="27">
        <v>100</v>
      </c>
      <c r="N23" s="61">
        <v>6045453</v>
      </c>
      <c r="O23" s="61">
        <v>27008</v>
      </c>
      <c r="P23" s="27">
        <v>39980</v>
      </c>
      <c r="Q23" s="27">
        <v>80</v>
      </c>
      <c r="R23" s="27">
        <v>1644746349</v>
      </c>
      <c r="S23" s="27">
        <v>6639</v>
      </c>
      <c r="T23" s="28">
        <v>1644746349</v>
      </c>
      <c r="V23" s="29" t="s">
        <v>11</v>
      </c>
      <c r="W23" s="29">
        <v>100</v>
      </c>
      <c r="X23" s="29">
        <v>100</v>
      </c>
      <c r="Y23" s="62">
        <v>6054253</v>
      </c>
      <c r="Z23" s="62">
        <v>25664</v>
      </c>
      <c r="AA23" s="29">
        <v>39980</v>
      </c>
      <c r="AB23" s="29">
        <v>129</v>
      </c>
      <c r="AC23" s="29">
        <v>1644857225</v>
      </c>
      <c r="AD23" s="29">
        <v>6785</v>
      </c>
      <c r="AE23" s="30">
        <v>1644857225</v>
      </c>
      <c r="AG23" s="31" t="s">
        <v>11</v>
      </c>
      <c r="AH23" s="31">
        <v>100</v>
      </c>
      <c r="AI23" s="31">
        <v>100</v>
      </c>
      <c r="AJ23" s="41">
        <v>5221853</v>
      </c>
      <c r="AK23" s="41">
        <v>11862</v>
      </c>
      <c r="AL23" s="31">
        <v>40000</v>
      </c>
      <c r="AM23" s="31">
        <v>11</v>
      </c>
      <c r="AN23" s="31">
        <v>1657367651</v>
      </c>
      <c r="AO23" s="31">
        <v>3166</v>
      </c>
      <c r="AP23" s="32">
        <v>1657367651</v>
      </c>
      <c r="AR23" s="42" t="s">
        <v>11</v>
      </c>
      <c r="AS23" s="42">
        <v>100</v>
      </c>
      <c r="AT23" s="42">
        <v>100</v>
      </c>
      <c r="AU23" s="67">
        <v>4822992</v>
      </c>
      <c r="AV23" s="67">
        <v>2575</v>
      </c>
      <c r="AW23" s="42">
        <v>40000</v>
      </c>
      <c r="AX23" s="42">
        <v>11</v>
      </c>
      <c r="AY23" s="42">
        <v>1657395651</v>
      </c>
      <c r="AZ23" s="42">
        <v>2942</v>
      </c>
      <c r="BA23" s="43">
        <v>1657395651</v>
      </c>
    </row>
    <row r="24" spans="2:53" x14ac:dyDescent="0.25">
      <c r="B24" s="64">
        <v>1290803</v>
      </c>
      <c r="C24" s="36">
        <v>1357381802</v>
      </c>
      <c r="E24" s="65">
        <v>23668780</v>
      </c>
      <c r="F24" s="38">
        <v>862599115</v>
      </c>
      <c r="H24" s="66">
        <v>26946930</v>
      </c>
      <c r="I24" s="40">
        <v>1035390082</v>
      </c>
      <c r="K24" s="27" t="s">
        <v>11</v>
      </c>
      <c r="L24" s="27">
        <v>100</v>
      </c>
      <c r="M24" s="27">
        <v>100</v>
      </c>
      <c r="N24" s="61">
        <v>4688260</v>
      </c>
      <c r="O24" s="61">
        <v>22351</v>
      </c>
      <c r="P24" s="27">
        <v>39980</v>
      </c>
      <c r="Q24" s="27">
        <v>62</v>
      </c>
      <c r="R24" s="27">
        <v>1644746494</v>
      </c>
      <c r="S24" s="27">
        <v>7040</v>
      </c>
      <c r="T24" s="28">
        <v>1644746494</v>
      </c>
      <c r="V24" s="29" t="s">
        <v>11</v>
      </c>
      <c r="W24" s="29">
        <v>100</v>
      </c>
      <c r="X24" s="29">
        <v>100</v>
      </c>
      <c r="Y24" s="62">
        <v>5840675</v>
      </c>
      <c r="Z24" s="62">
        <v>7089</v>
      </c>
      <c r="AA24" s="29">
        <v>39980</v>
      </c>
      <c r="AB24" s="29">
        <v>147</v>
      </c>
      <c r="AC24" s="29">
        <v>1644857477</v>
      </c>
      <c r="AD24" s="29">
        <v>8948</v>
      </c>
      <c r="AE24" s="30">
        <v>1644857477</v>
      </c>
      <c r="AG24" s="31" t="s">
        <v>11</v>
      </c>
      <c r="AH24" s="31">
        <v>100</v>
      </c>
      <c r="AI24" s="31">
        <v>100</v>
      </c>
      <c r="AJ24" s="41">
        <v>4739176</v>
      </c>
      <c r="AK24" s="41">
        <v>25302</v>
      </c>
      <c r="AL24" s="31">
        <v>40000</v>
      </c>
      <c r="AM24" s="31">
        <v>11</v>
      </c>
      <c r="AN24" s="31">
        <v>1657367719</v>
      </c>
      <c r="AO24" s="31">
        <v>2883</v>
      </c>
      <c r="AP24" s="32">
        <v>1657367719</v>
      </c>
      <c r="AR24" s="42" t="s">
        <v>11</v>
      </c>
      <c r="AS24" s="42">
        <v>100</v>
      </c>
      <c r="AT24" s="42">
        <v>100</v>
      </c>
      <c r="AU24" s="67">
        <v>5530198</v>
      </c>
      <c r="AV24" s="67">
        <v>32006</v>
      </c>
      <c r="AW24" s="42">
        <v>40000</v>
      </c>
      <c r="AX24" s="42">
        <v>11</v>
      </c>
      <c r="AY24" s="42">
        <v>1657395678</v>
      </c>
      <c r="AZ24" s="42">
        <v>3151</v>
      </c>
      <c r="BA24" s="43">
        <v>1657395678</v>
      </c>
    </row>
    <row r="25" spans="2:53" x14ac:dyDescent="0.25">
      <c r="B25" s="64">
        <v>1030266</v>
      </c>
      <c r="C25" s="36">
        <v>315044838</v>
      </c>
      <c r="E25" s="65">
        <v>22070140</v>
      </c>
      <c r="F25" s="38">
        <v>1404962965</v>
      </c>
      <c r="H25" s="66">
        <v>20793930</v>
      </c>
      <c r="I25" s="40">
        <v>883812540</v>
      </c>
      <c r="K25" s="27" t="s">
        <v>11</v>
      </c>
      <c r="L25" s="27">
        <v>100</v>
      </c>
      <c r="M25" s="27">
        <v>100</v>
      </c>
      <c r="N25" s="61">
        <v>4546322</v>
      </c>
      <c r="O25" s="61">
        <v>8490</v>
      </c>
      <c r="P25" s="27">
        <v>39981</v>
      </c>
      <c r="Q25" s="27">
        <v>121</v>
      </c>
      <c r="R25" s="27">
        <v>1644746683</v>
      </c>
      <c r="S25" s="27">
        <v>5931</v>
      </c>
      <c r="T25" s="28">
        <v>1644746683</v>
      </c>
      <c r="V25" s="29" t="s">
        <v>11</v>
      </c>
      <c r="W25" s="29">
        <v>100</v>
      </c>
      <c r="X25" s="29">
        <v>100</v>
      </c>
      <c r="Y25" s="62">
        <v>6459854</v>
      </c>
      <c r="Z25" s="62">
        <v>5306</v>
      </c>
      <c r="AA25" s="29">
        <v>39980</v>
      </c>
      <c r="AB25" s="29">
        <v>127</v>
      </c>
      <c r="AC25" s="29">
        <v>1644857880</v>
      </c>
      <c r="AD25" s="29">
        <v>8883</v>
      </c>
      <c r="AE25" s="30">
        <v>1644857880</v>
      </c>
      <c r="AG25" s="31" t="s">
        <v>11</v>
      </c>
      <c r="AH25" s="31">
        <v>100</v>
      </c>
      <c r="AI25" s="31">
        <v>100</v>
      </c>
      <c r="AJ25" s="41">
        <v>6853149</v>
      </c>
      <c r="AK25" s="41">
        <v>13391</v>
      </c>
      <c r="AL25" s="31">
        <v>40000</v>
      </c>
      <c r="AM25" s="31">
        <v>11</v>
      </c>
      <c r="AN25" s="31">
        <v>1657367727</v>
      </c>
      <c r="AO25" s="31">
        <v>3114</v>
      </c>
      <c r="AP25" s="32">
        <v>1657367727</v>
      </c>
      <c r="AR25" s="42" t="s">
        <v>11</v>
      </c>
      <c r="AS25" s="42">
        <v>100</v>
      </c>
      <c r="AT25" s="42">
        <v>100</v>
      </c>
      <c r="AU25" s="67">
        <v>5716782</v>
      </c>
      <c r="AV25" s="67">
        <v>30152</v>
      </c>
      <c r="AW25" s="42">
        <v>40000</v>
      </c>
      <c r="AX25" s="42">
        <v>10</v>
      </c>
      <c r="AY25" s="42">
        <v>1657395693</v>
      </c>
      <c r="AZ25" s="42">
        <v>2817</v>
      </c>
      <c r="BA25" s="43">
        <v>1657395693</v>
      </c>
    </row>
    <row r="26" spans="2:53" x14ac:dyDescent="0.25">
      <c r="B26" s="64">
        <v>1707845</v>
      </c>
      <c r="C26" s="36">
        <v>1771563412</v>
      </c>
      <c r="E26" s="65">
        <v>25769330</v>
      </c>
      <c r="F26" s="38">
        <v>1370934022</v>
      </c>
      <c r="H26" s="66">
        <v>22035260</v>
      </c>
      <c r="I26" s="40">
        <v>1101580729</v>
      </c>
      <c r="K26" s="27" t="s">
        <v>11</v>
      </c>
      <c r="L26" s="27">
        <v>100</v>
      </c>
      <c r="M26" s="27">
        <v>100</v>
      </c>
      <c r="N26" s="61">
        <v>5365051</v>
      </c>
      <c r="O26" s="61">
        <v>797</v>
      </c>
      <c r="P26" s="27">
        <v>39981</v>
      </c>
      <c r="Q26" s="27">
        <v>111</v>
      </c>
      <c r="R26" s="27">
        <v>1644747510</v>
      </c>
      <c r="S26" s="27">
        <v>6681</v>
      </c>
      <c r="T26" s="28">
        <v>1644747510</v>
      </c>
      <c r="V26" s="29" t="s">
        <v>11</v>
      </c>
      <c r="W26" s="29">
        <v>100</v>
      </c>
      <c r="X26" s="29">
        <v>100</v>
      </c>
      <c r="Y26" s="62">
        <v>6319907</v>
      </c>
      <c r="Z26" s="62">
        <v>9807</v>
      </c>
      <c r="AA26" s="29">
        <v>39980</v>
      </c>
      <c r="AB26" s="29">
        <v>117</v>
      </c>
      <c r="AC26" s="29">
        <v>1644858959</v>
      </c>
      <c r="AD26" s="29">
        <v>6840</v>
      </c>
      <c r="AE26" s="30">
        <v>1644858959</v>
      </c>
      <c r="AG26" s="31" t="s">
        <v>11</v>
      </c>
      <c r="AH26" s="31">
        <v>100</v>
      </c>
      <c r="AI26" s="31">
        <v>100</v>
      </c>
      <c r="AJ26" s="41">
        <v>5620398</v>
      </c>
      <c r="AK26" s="41">
        <v>22011</v>
      </c>
      <c r="AL26" s="31">
        <v>40000</v>
      </c>
      <c r="AM26" s="31">
        <v>11</v>
      </c>
      <c r="AN26" s="31">
        <v>1657367834</v>
      </c>
      <c r="AO26" s="31">
        <v>2950</v>
      </c>
      <c r="AP26" s="32">
        <v>1657367834</v>
      </c>
      <c r="AR26" s="42" t="s">
        <v>11</v>
      </c>
      <c r="AS26" s="42">
        <v>100</v>
      </c>
      <c r="AT26" s="42">
        <v>100</v>
      </c>
      <c r="AU26" s="67">
        <v>4789302</v>
      </c>
      <c r="AV26" s="67">
        <v>14624</v>
      </c>
      <c r="AW26" s="42">
        <v>40000</v>
      </c>
      <c r="AX26" s="42">
        <v>10</v>
      </c>
      <c r="AY26" s="42">
        <v>1657395907</v>
      </c>
      <c r="AZ26" s="42">
        <v>3029</v>
      </c>
      <c r="BA26" s="43">
        <v>1657395907</v>
      </c>
    </row>
    <row r="27" spans="2:53" x14ac:dyDescent="0.25">
      <c r="B27" s="64">
        <v>925774.8</v>
      </c>
      <c r="C27" s="36">
        <v>1080598339</v>
      </c>
      <c r="E27" s="65">
        <v>22683420</v>
      </c>
      <c r="F27" s="38">
        <v>1879055348</v>
      </c>
      <c r="H27" s="66">
        <v>21750370</v>
      </c>
      <c r="I27" s="40">
        <v>4921453</v>
      </c>
      <c r="K27" s="27" t="s">
        <v>11</v>
      </c>
      <c r="L27" s="27">
        <v>100</v>
      </c>
      <c r="M27" s="27">
        <v>100</v>
      </c>
      <c r="N27" s="61">
        <v>5471520</v>
      </c>
      <c r="O27" s="61">
        <v>4682</v>
      </c>
      <c r="P27" s="27">
        <v>39981</v>
      </c>
      <c r="Q27" s="27">
        <v>119</v>
      </c>
      <c r="R27" s="27">
        <v>1644747768</v>
      </c>
      <c r="S27" s="27">
        <v>12686</v>
      </c>
      <c r="T27" s="28">
        <v>1644747768</v>
      </c>
      <c r="V27" s="29" t="s">
        <v>11</v>
      </c>
      <c r="W27" s="29">
        <v>100</v>
      </c>
      <c r="X27" s="29">
        <v>100</v>
      </c>
      <c r="Y27" s="62">
        <v>5185597</v>
      </c>
      <c r="Z27" s="62">
        <v>6563</v>
      </c>
      <c r="AA27" s="29">
        <v>39981</v>
      </c>
      <c r="AB27" s="29">
        <v>157</v>
      </c>
      <c r="AC27" s="29">
        <v>1644859004</v>
      </c>
      <c r="AD27" s="29">
        <v>6551</v>
      </c>
      <c r="AE27" s="30">
        <v>1644859004</v>
      </c>
      <c r="AG27" s="31" t="s">
        <v>11</v>
      </c>
      <c r="AH27" s="31">
        <v>100</v>
      </c>
      <c r="AI27" s="31">
        <v>100</v>
      </c>
      <c r="AJ27" s="41">
        <v>5267641</v>
      </c>
      <c r="AK27" s="41">
        <v>13111</v>
      </c>
      <c r="AL27" s="31">
        <v>40000</v>
      </c>
      <c r="AM27" s="31">
        <v>11</v>
      </c>
      <c r="AN27" s="31">
        <v>1657367906</v>
      </c>
      <c r="AO27" s="31">
        <v>3167</v>
      </c>
      <c r="AP27" s="32">
        <v>1657367906</v>
      </c>
      <c r="AR27" s="42" t="s">
        <v>11</v>
      </c>
      <c r="AS27" s="42">
        <v>100</v>
      </c>
      <c r="AT27" s="42">
        <v>100</v>
      </c>
      <c r="AU27" s="67">
        <v>5434581</v>
      </c>
      <c r="AV27" s="67">
        <v>11286</v>
      </c>
      <c r="AW27" s="42">
        <v>40000</v>
      </c>
      <c r="AX27" s="42">
        <v>10</v>
      </c>
      <c r="AY27" s="42">
        <v>1657395934</v>
      </c>
      <c r="AZ27" s="42">
        <v>2908</v>
      </c>
      <c r="BA27" s="43">
        <v>1657395934</v>
      </c>
    </row>
    <row r="28" spans="2:53" x14ac:dyDescent="0.25">
      <c r="B28" s="64">
        <v>1976593</v>
      </c>
      <c r="C28" s="36">
        <v>457417412</v>
      </c>
      <c r="E28" s="65">
        <v>25280570</v>
      </c>
      <c r="F28" s="38">
        <v>1987050970</v>
      </c>
      <c r="H28" s="66">
        <v>23184090</v>
      </c>
      <c r="I28" s="40">
        <v>1680551195</v>
      </c>
      <c r="K28" s="27" t="s">
        <v>11</v>
      </c>
      <c r="L28" s="27">
        <v>100</v>
      </c>
      <c r="M28" s="27">
        <v>100</v>
      </c>
      <c r="N28" s="61">
        <v>4919150</v>
      </c>
      <c r="O28" s="61">
        <v>1729</v>
      </c>
      <c r="P28" s="27">
        <v>39980</v>
      </c>
      <c r="Q28" s="27">
        <v>114</v>
      </c>
      <c r="R28" s="27">
        <v>1644747978</v>
      </c>
      <c r="S28" s="27">
        <v>7692</v>
      </c>
      <c r="T28" s="28">
        <v>1644747978</v>
      </c>
      <c r="V28" s="29" t="s">
        <v>11</v>
      </c>
      <c r="W28" s="29">
        <v>100</v>
      </c>
      <c r="X28" s="29">
        <v>100</v>
      </c>
      <c r="Y28" s="62">
        <v>5981494</v>
      </c>
      <c r="Z28" s="62">
        <v>28968</v>
      </c>
      <c r="AA28" s="29">
        <v>39981</v>
      </c>
      <c r="AB28" s="29">
        <v>95</v>
      </c>
      <c r="AC28" s="29">
        <v>1644859341</v>
      </c>
      <c r="AD28" s="29">
        <v>10852</v>
      </c>
      <c r="AE28" s="30">
        <v>1644859341</v>
      </c>
      <c r="AG28" s="31" t="s">
        <v>11</v>
      </c>
      <c r="AH28" s="31">
        <v>100</v>
      </c>
      <c r="AI28" s="31">
        <v>100</v>
      </c>
      <c r="AJ28" s="41">
        <v>5774846</v>
      </c>
      <c r="AK28" s="41">
        <v>11257</v>
      </c>
      <c r="AL28" s="31">
        <v>40000</v>
      </c>
      <c r="AM28" s="31">
        <v>10</v>
      </c>
      <c r="AN28" s="31">
        <v>1657367921</v>
      </c>
      <c r="AO28" s="31">
        <v>2896</v>
      </c>
      <c r="AP28" s="32">
        <v>1657367921</v>
      </c>
      <c r="AR28" s="42" t="s">
        <v>11</v>
      </c>
      <c r="AS28" s="42">
        <v>100</v>
      </c>
      <c r="AT28" s="42">
        <v>100</v>
      </c>
      <c r="AU28" s="67">
        <v>5857129</v>
      </c>
      <c r="AV28" s="67">
        <v>4332</v>
      </c>
      <c r="AW28" s="42">
        <v>40000</v>
      </c>
      <c r="AX28" s="42">
        <v>10</v>
      </c>
      <c r="AY28" s="42">
        <v>1657396167</v>
      </c>
      <c r="AZ28" s="42">
        <v>3062</v>
      </c>
      <c r="BA28" s="43">
        <v>1657396167</v>
      </c>
    </row>
    <row r="29" spans="2:53" x14ac:dyDescent="0.25">
      <c r="B29" s="64">
        <v>939132.9</v>
      </c>
      <c r="C29" s="36">
        <v>1913935986</v>
      </c>
      <c r="E29" s="65">
        <v>21305040</v>
      </c>
      <c r="F29" s="38">
        <v>2132096613</v>
      </c>
      <c r="H29" s="66">
        <v>25857000</v>
      </c>
      <c r="I29" s="40">
        <v>471292102</v>
      </c>
      <c r="K29" s="27" t="s">
        <v>11</v>
      </c>
      <c r="L29" s="27">
        <v>100</v>
      </c>
      <c r="M29" s="27">
        <v>100</v>
      </c>
      <c r="N29" s="61">
        <v>4846385</v>
      </c>
      <c r="O29" s="61">
        <v>15782</v>
      </c>
      <c r="P29" s="27">
        <v>39981</v>
      </c>
      <c r="Q29" s="27">
        <v>116</v>
      </c>
      <c r="R29" s="27">
        <v>1644748447</v>
      </c>
      <c r="S29" s="27">
        <v>7040</v>
      </c>
      <c r="T29" s="28">
        <v>1644748447</v>
      </c>
      <c r="V29" s="29" t="s">
        <v>11</v>
      </c>
      <c r="W29" s="29">
        <v>100</v>
      </c>
      <c r="X29" s="29">
        <v>100</v>
      </c>
      <c r="Y29" s="62">
        <v>5437378</v>
      </c>
      <c r="Z29" s="62">
        <v>26544</v>
      </c>
      <c r="AA29" s="29">
        <v>39981</v>
      </c>
      <c r="AB29" s="29">
        <v>99</v>
      </c>
      <c r="AC29" s="29">
        <v>1644860051</v>
      </c>
      <c r="AD29" s="29">
        <v>9775</v>
      </c>
      <c r="AE29" s="30">
        <v>1644860051</v>
      </c>
      <c r="AG29" s="31" t="s">
        <v>11</v>
      </c>
      <c r="AH29" s="31">
        <v>100</v>
      </c>
      <c r="AI29" s="31">
        <v>100</v>
      </c>
      <c r="AJ29" s="41">
        <v>5238661</v>
      </c>
      <c r="AK29" s="41">
        <v>17236</v>
      </c>
      <c r="AL29" s="31">
        <v>40000</v>
      </c>
      <c r="AM29" s="31">
        <v>10</v>
      </c>
      <c r="AN29" s="31">
        <v>1657367961</v>
      </c>
      <c r="AO29" s="31">
        <v>3220</v>
      </c>
      <c r="AP29" s="32">
        <v>1657367961</v>
      </c>
      <c r="AR29" s="42" t="s">
        <v>11</v>
      </c>
      <c r="AS29" s="42">
        <v>100</v>
      </c>
      <c r="AT29" s="42">
        <v>100</v>
      </c>
      <c r="AU29" s="67">
        <v>5390805</v>
      </c>
      <c r="AV29" s="67">
        <v>11840</v>
      </c>
      <c r="AW29" s="42">
        <v>40000</v>
      </c>
      <c r="AX29" s="42">
        <v>10</v>
      </c>
      <c r="AY29" s="42">
        <v>1657396283</v>
      </c>
      <c r="AZ29" s="42">
        <v>2987</v>
      </c>
      <c r="BA29" s="43">
        <v>1657396283</v>
      </c>
    </row>
    <row r="30" spans="2:53" x14ac:dyDescent="0.25">
      <c r="B30" s="64">
        <v>1120884</v>
      </c>
      <c r="C30" s="36">
        <v>1222970913</v>
      </c>
      <c r="E30" s="65">
        <v>22705590</v>
      </c>
      <c r="F30" s="38">
        <v>383881274</v>
      </c>
      <c r="H30" s="66">
        <v>22325910</v>
      </c>
      <c r="I30" s="40">
        <v>677960165</v>
      </c>
      <c r="K30" s="27" t="s">
        <v>11</v>
      </c>
      <c r="L30" s="27">
        <v>100</v>
      </c>
      <c r="M30" s="27">
        <v>100</v>
      </c>
      <c r="N30" s="61">
        <v>5993804</v>
      </c>
      <c r="O30" s="61">
        <v>26603</v>
      </c>
      <c r="P30" s="27">
        <v>39981</v>
      </c>
      <c r="Q30" s="27">
        <v>133</v>
      </c>
      <c r="R30" s="27">
        <v>1644748786</v>
      </c>
      <c r="S30" s="27">
        <v>7399</v>
      </c>
      <c r="T30" s="28">
        <v>1644748786</v>
      </c>
      <c r="V30" s="29" t="s">
        <v>11</v>
      </c>
      <c r="W30" s="29">
        <v>100</v>
      </c>
      <c r="X30" s="29">
        <v>100</v>
      </c>
      <c r="Y30" s="62">
        <v>5289540</v>
      </c>
      <c r="Z30" s="62">
        <v>31874</v>
      </c>
      <c r="AA30" s="29">
        <v>39981</v>
      </c>
      <c r="AB30" s="29">
        <v>122</v>
      </c>
      <c r="AC30" s="29">
        <v>1644860682</v>
      </c>
      <c r="AD30" s="29">
        <v>6188</v>
      </c>
      <c r="AE30" s="30">
        <v>1644860682</v>
      </c>
      <c r="AG30" s="31" t="s">
        <v>11</v>
      </c>
      <c r="AH30" s="31">
        <v>100</v>
      </c>
      <c r="AI30" s="31">
        <v>100</v>
      </c>
      <c r="AJ30" s="41">
        <v>4613469</v>
      </c>
      <c r="AK30" s="41">
        <v>5325</v>
      </c>
      <c r="AL30" s="31">
        <v>40000</v>
      </c>
      <c r="AM30" s="31">
        <v>10</v>
      </c>
      <c r="AN30" s="31">
        <v>1657367969</v>
      </c>
      <c r="AO30" s="31">
        <v>3002</v>
      </c>
      <c r="AP30" s="32">
        <v>1657367969</v>
      </c>
      <c r="AR30" s="42" t="s">
        <v>11</v>
      </c>
      <c r="AS30" s="42">
        <v>100</v>
      </c>
      <c r="AT30" s="42">
        <v>100</v>
      </c>
      <c r="AU30" s="67">
        <v>5183830</v>
      </c>
      <c r="AV30" s="67">
        <v>31213</v>
      </c>
      <c r="AW30" s="42">
        <v>40000</v>
      </c>
      <c r="AX30" s="42">
        <v>11</v>
      </c>
      <c r="AY30" s="42">
        <v>1657396303</v>
      </c>
      <c r="AZ30" s="42">
        <v>3044</v>
      </c>
      <c r="BA30" s="43">
        <v>1657396303</v>
      </c>
    </row>
    <row r="31" spans="2:53" x14ac:dyDescent="0.25">
      <c r="B31" s="64">
        <v>1171947</v>
      </c>
      <c r="C31" s="36">
        <v>180633949</v>
      </c>
      <c r="E31" s="65">
        <v>19681040</v>
      </c>
      <c r="F31" s="38">
        <v>694746393</v>
      </c>
      <c r="H31" s="66">
        <v>25367610</v>
      </c>
      <c r="I31" s="40">
        <v>1897962147</v>
      </c>
      <c r="K31" s="27" t="s">
        <v>11</v>
      </c>
      <c r="L31" s="27">
        <v>100</v>
      </c>
      <c r="M31" s="27">
        <v>100</v>
      </c>
      <c r="N31" s="61">
        <v>5761712</v>
      </c>
      <c r="O31" s="61">
        <v>9742</v>
      </c>
      <c r="P31" s="27">
        <v>39980</v>
      </c>
      <c r="Q31" s="27">
        <v>128</v>
      </c>
      <c r="R31" s="27">
        <v>1644748800</v>
      </c>
      <c r="S31" s="27">
        <v>6983</v>
      </c>
      <c r="T31" s="28">
        <v>1644748800</v>
      </c>
      <c r="V31" s="29" t="s">
        <v>11</v>
      </c>
      <c r="W31" s="29">
        <v>100</v>
      </c>
      <c r="X31" s="29">
        <v>100</v>
      </c>
      <c r="Y31" s="62">
        <v>5513765</v>
      </c>
      <c r="Z31" s="62">
        <v>15930</v>
      </c>
      <c r="AA31" s="29">
        <v>39981</v>
      </c>
      <c r="AB31" s="29">
        <v>115</v>
      </c>
      <c r="AC31" s="29">
        <v>1644861247</v>
      </c>
      <c r="AD31" s="29">
        <v>6233</v>
      </c>
      <c r="AE31" s="30">
        <v>1644861247</v>
      </c>
      <c r="AG31" s="31" t="s">
        <v>11</v>
      </c>
      <c r="AH31" s="31">
        <v>100</v>
      </c>
      <c r="AI31" s="31">
        <v>100</v>
      </c>
      <c r="AJ31" s="41">
        <v>5550154</v>
      </c>
      <c r="AK31" s="41">
        <v>10932</v>
      </c>
      <c r="AL31" s="31">
        <v>40000</v>
      </c>
      <c r="AM31" s="31">
        <v>11</v>
      </c>
      <c r="AN31" s="31">
        <v>1657368012</v>
      </c>
      <c r="AO31" s="31">
        <v>3104</v>
      </c>
      <c r="AP31" s="32">
        <v>1657368012</v>
      </c>
      <c r="AR31" s="42" t="s">
        <v>11</v>
      </c>
      <c r="AS31" s="42">
        <v>100</v>
      </c>
      <c r="AT31" s="42">
        <v>100</v>
      </c>
      <c r="AU31" s="67">
        <v>6113710</v>
      </c>
      <c r="AV31" s="67">
        <v>29730</v>
      </c>
      <c r="AW31" s="42">
        <v>40000</v>
      </c>
      <c r="AX31" s="42">
        <v>10</v>
      </c>
      <c r="AY31" s="42">
        <v>1657396315</v>
      </c>
      <c r="AZ31" s="42">
        <v>2951</v>
      </c>
      <c r="BA31" s="43">
        <v>1657396315</v>
      </c>
    </row>
    <row r="32" spans="2:53" x14ac:dyDescent="0.25">
      <c r="B32" s="64">
        <v>1070438</v>
      </c>
      <c r="C32" s="36">
        <v>260196804</v>
      </c>
      <c r="E32" s="65">
        <v>22011110</v>
      </c>
      <c r="F32" s="38">
        <v>2029171470</v>
      </c>
      <c r="H32" s="66">
        <v>23497520</v>
      </c>
      <c r="I32" s="40">
        <v>859370010</v>
      </c>
      <c r="K32" s="27" t="s">
        <v>11</v>
      </c>
      <c r="L32" s="27">
        <v>100</v>
      </c>
      <c r="M32" s="27">
        <v>100</v>
      </c>
      <c r="N32" s="61">
        <v>4711470</v>
      </c>
      <c r="O32" s="61">
        <v>1011</v>
      </c>
      <c r="P32" s="27">
        <v>39981</v>
      </c>
      <c r="Q32" s="27">
        <v>94</v>
      </c>
      <c r="R32" s="27">
        <v>1644749090</v>
      </c>
      <c r="S32" s="27">
        <v>11061</v>
      </c>
      <c r="T32" s="28">
        <v>1644749090</v>
      </c>
      <c r="V32" s="29" t="s">
        <v>11</v>
      </c>
      <c r="W32" s="29">
        <v>100</v>
      </c>
      <c r="X32" s="29">
        <v>100</v>
      </c>
      <c r="Y32" s="62">
        <v>5081736</v>
      </c>
      <c r="Z32" s="62">
        <v>6473</v>
      </c>
      <c r="AA32" s="29">
        <v>39981</v>
      </c>
      <c r="AB32" s="29">
        <v>121</v>
      </c>
      <c r="AC32" s="29">
        <v>1644861279</v>
      </c>
      <c r="AD32" s="29">
        <v>8177</v>
      </c>
      <c r="AE32" s="30">
        <v>1644861279</v>
      </c>
      <c r="AG32" s="31" t="s">
        <v>11</v>
      </c>
      <c r="AH32" s="31">
        <v>100</v>
      </c>
      <c r="AI32" s="31">
        <v>100</v>
      </c>
      <c r="AJ32" s="41">
        <v>4735079</v>
      </c>
      <c r="AK32" s="41">
        <v>18023</v>
      </c>
      <c r="AL32" s="31">
        <v>40000</v>
      </c>
      <c r="AM32" s="31">
        <v>10</v>
      </c>
      <c r="AN32" s="31">
        <v>1657368043</v>
      </c>
      <c r="AO32" s="31">
        <v>2995</v>
      </c>
      <c r="AP32" s="32">
        <v>1657368043</v>
      </c>
      <c r="AR32" s="42" t="s">
        <v>11</v>
      </c>
      <c r="AS32" s="42">
        <v>100</v>
      </c>
      <c r="AT32" s="42">
        <v>100</v>
      </c>
      <c r="AU32" s="67">
        <v>4621646</v>
      </c>
      <c r="AV32" s="67">
        <v>25280</v>
      </c>
      <c r="AW32" s="42">
        <v>40000</v>
      </c>
      <c r="AX32" s="42">
        <v>11</v>
      </c>
      <c r="AY32" s="42">
        <v>1657396351</v>
      </c>
      <c r="AZ32" s="42">
        <v>3204</v>
      </c>
      <c r="BA32" s="43">
        <v>1657396351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40BF-1241-4BE7-B9EC-42B5C906C92E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402.46574799999996</v>
      </c>
      <c r="C2" s="16">
        <f>AVERAGE(C8:C358)</f>
        <v>926771827.96000004</v>
      </c>
      <c r="D2" s="17" t="s">
        <v>1</v>
      </c>
      <c r="E2" s="18">
        <f>AVERAGE(E8:E358)</f>
        <v>414.76338400000009</v>
      </c>
      <c r="F2" s="19">
        <f>AVERAGE(F8:F358)</f>
        <v>902480587.55999994</v>
      </c>
      <c r="G2" s="20" t="s">
        <v>1</v>
      </c>
      <c r="H2" s="21">
        <f>AVERAGE(H8:H358)</f>
        <v>415.53716399999996</v>
      </c>
      <c r="I2" s="22">
        <f>AVERAGE(I8:I358)</f>
        <v>1104936797.96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406.08963999999997</v>
      </c>
      <c r="O2" s="3">
        <f t="shared" si="0"/>
        <v>16183.56</v>
      </c>
      <c r="P2" s="3">
        <f t="shared" si="0"/>
        <v>39980.36</v>
      </c>
      <c r="Q2" s="3">
        <f t="shared" si="0"/>
        <v>120.28</v>
      </c>
      <c r="R2" s="3">
        <f t="shared" si="0"/>
        <v>1644753396.1600001</v>
      </c>
      <c r="S2" s="3">
        <f t="shared" si="0"/>
        <v>8494.6</v>
      </c>
      <c r="T2" s="4">
        <f t="shared" si="0"/>
        <v>1644753396.1600001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407.59384800000009</v>
      </c>
      <c r="Z2" s="6">
        <f t="shared" si="1"/>
        <v>16829.2</v>
      </c>
      <c r="AA2" s="6">
        <f t="shared" si="1"/>
        <v>39980.480000000003</v>
      </c>
      <c r="AB2" s="6">
        <f t="shared" si="1"/>
        <v>102.72</v>
      </c>
      <c r="AC2" s="6">
        <f t="shared" si="1"/>
        <v>1644864508.5999999</v>
      </c>
      <c r="AD2" s="6">
        <f t="shared" si="1"/>
        <v>7460.72</v>
      </c>
      <c r="AE2" s="7">
        <f t="shared" si="1"/>
        <v>1644864508.5999999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406.46216400000003</v>
      </c>
      <c r="AK2" s="23">
        <f t="shared" si="2"/>
        <v>15873.8</v>
      </c>
      <c r="AL2" s="23">
        <f t="shared" si="2"/>
        <v>40000</v>
      </c>
      <c r="AM2" s="23">
        <f t="shared" si="2"/>
        <v>10.52</v>
      </c>
      <c r="AN2" s="23">
        <f t="shared" si="2"/>
        <v>1657369697</v>
      </c>
      <c r="AO2" s="23">
        <f t="shared" si="2"/>
        <v>2931.76</v>
      </c>
      <c r="AP2" s="10">
        <f t="shared" si="2"/>
        <v>1657369697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409.58991200000003</v>
      </c>
      <c r="AV2" s="25">
        <f t="shared" si="3"/>
        <v>16676.68</v>
      </c>
      <c r="AW2" s="25">
        <f t="shared" si="3"/>
        <v>40000</v>
      </c>
      <c r="AX2" s="25">
        <f t="shared" si="3"/>
        <v>10.56</v>
      </c>
      <c r="AY2" s="25">
        <f t="shared" si="3"/>
        <v>1657397594.1600001</v>
      </c>
      <c r="AZ2" s="25">
        <f t="shared" si="3"/>
        <v>2969.04</v>
      </c>
      <c r="BA2" s="26">
        <f t="shared" si="3"/>
        <v>1657397594.1600001</v>
      </c>
    </row>
    <row r="3" spans="1:58" x14ac:dyDescent="0.25">
      <c r="A3" s="14" t="s">
        <v>5</v>
      </c>
      <c r="B3" s="70">
        <f>MEDIAN(B8:B358)</f>
        <v>402.45030000000003</v>
      </c>
      <c r="C3" s="16">
        <f>MEDIAN(C8:C358)</f>
        <v>859027364</v>
      </c>
      <c r="D3" s="17" t="s">
        <v>5</v>
      </c>
      <c r="E3" s="18">
        <f>MEDIAN(E8:E358)</f>
        <v>415.27719999999999</v>
      </c>
      <c r="F3" s="19">
        <f>MEDIAN(F8:F358)</f>
        <v>848720200</v>
      </c>
      <c r="G3" s="20" t="s">
        <v>5</v>
      </c>
      <c r="H3" s="21">
        <f>MEDIAN(H8:H358)</f>
        <v>416.1474</v>
      </c>
      <c r="I3" s="22">
        <f>MEDIAN(I8:I358)</f>
        <v>1106200502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407.22250000000003</v>
      </c>
      <c r="O3" s="3">
        <f t="shared" si="4"/>
        <v>13796</v>
      </c>
      <c r="P3" s="3">
        <f t="shared" si="4"/>
        <v>39980</v>
      </c>
      <c r="Q3" s="3">
        <f t="shared" si="4"/>
        <v>116</v>
      </c>
      <c r="R3" s="3">
        <f t="shared" si="4"/>
        <v>1644752990</v>
      </c>
      <c r="S3" s="3">
        <f t="shared" si="4"/>
        <v>7199</v>
      </c>
      <c r="T3" s="4">
        <f t="shared" si="4"/>
        <v>1644752990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407.35590000000002</v>
      </c>
      <c r="Z3" s="6">
        <f t="shared" si="5"/>
        <v>16229</v>
      </c>
      <c r="AA3" s="6">
        <f t="shared" si="5"/>
        <v>39980</v>
      </c>
      <c r="AB3" s="6">
        <f t="shared" si="5"/>
        <v>101</v>
      </c>
      <c r="AC3" s="6">
        <f t="shared" si="5"/>
        <v>1644864429</v>
      </c>
      <c r="AD3" s="6">
        <f t="shared" si="5"/>
        <v>7752</v>
      </c>
      <c r="AE3" s="7">
        <f t="shared" si="5"/>
        <v>1644864429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407.22710000000001</v>
      </c>
      <c r="AK3" s="23">
        <f t="shared" si="6"/>
        <v>15834</v>
      </c>
      <c r="AL3" s="23">
        <f t="shared" si="6"/>
        <v>40000</v>
      </c>
      <c r="AM3" s="23">
        <f t="shared" si="6"/>
        <v>11</v>
      </c>
      <c r="AN3" s="23">
        <f t="shared" si="6"/>
        <v>1657369761</v>
      </c>
      <c r="AO3" s="23">
        <f t="shared" si="6"/>
        <v>2913</v>
      </c>
      <c r="AP3" s="10">
        <f t="shared" si="6"/>
        <v>1657369761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407.60329999999999</v>
      </c>
      <c r="AV3" s="25">
        <f t="shared" si="7"/>
        <v>16097</v>
      </c>
      <c r="AW3" s="25">
        <f t="shared" si="7"/>
        <v>40000</v>
      </c>
      <c r="AX3" s="25">
        <f t="shared" si="7"/>
        <v>11</v>
      </c>
      <c r="AY3" s="25">
        <f t="shared" si="7"/>
        <v>1657397309</v>
      </c>
      <c r="AZ3" s="25">
        <f t="shared" si="7"/>
        <v>2965</v>
      </c>
      <c r="BA3" s="26">
        <f t="shared" si="7"/>
        <v>1657397309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0.57280292649392239</v>
      </c>
      <c r="C4" s="36">
        <f>STDEV(C8:C358)</f>
        <v>524750409.96665519</v>
      </c>
      <c r="D4" s="17" t="s">
        <v>6</v>
      </c>
      <c r="E4" s="37">
        <f>STDEV(E8:E358)</f>
        <v>3.0748061994050904</v>
      </c>
      <c r="F4" s="38">
        <f>STDEV(F8:F358)</f>
        <v>721190339.10647559</v>
      </c>
      <c r="G4" s="20" t="s">
        <v>6</v>
      </c>
      <c r="H4" s="39">
        <f>STDEV(H8:H358)</f>
        <v>2.1311900016735574</v>
      </c>
      <c r="I4" s="40">
        <f>STDEV(I8:I358)</f>
        <v>666473150.17463768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5.1194597317490498</v>
      </c>
      <c r="O4" s="27">
        <f t="shared" si="8"/>
        <v>9305.0152340910572</v>
      </c>
      <c r="P4" s="27">
        <f t="shared" si="8"/>
        <v>0.48989794855663565</v>
      </c>
      <c r="Q4" s="27">
        <f t="shared" si="8"/>
        <v>23.580571098540691</v>
      </c>
      <c r="R4" s="27">
        <f t="shared" si="8"/>
        <v>1984.3708213604305</v>
      </c>
      <c r="S4" s="27">
        <f t="shared" si="8"/>
        <v>2361.320375693791</v>
      </c>
      <c r="T4" s="28">
        <f t="shared" si="8"/>
        <v>1984.3708213604305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3.7398036669857375</v>
      </c>
      <c r="Z4" s="29">
        <f t="shared" si="9"/>
        <v>9020.8785002718378</v>
      </c>
      <c r="AA4" s="29">
        <f t="shared" si="9"/>
        <v>0.50990195135927852</v>
      </c>
      <c r="AB4" s="29">
        <f t="shared" si="9"/>
        <v>19.411165171965656</v>
      </c>
      <c r="AC4" s="29">
        <f t="shared" si="9"/>
        <v>1637.6530208400882</v>
      </c>
      <c r="AD4" s="29">
        <f t="shared" si="9"/>
        <v>1324.5765839190519</v>
      </c>
      <c r="AE4" s="30">
        <f t="shared" si="9"/>
        <v>1637.6530208400882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4.1104474737024317</v>
      </c>
      <c r="AK4" s="31">
        <f t="shared" si="10"/>
        <v>10308.998593461927</v>
      </c>
      <c r="AL4" s="31">
        <f t="shared" si="10"/>
        <v>0</v>
      </c>
      <c r="AM4" s="31">
        <f t="shared" si="10"/>
        <v>0.5099019513592784</v>
      </c>
      <c r="AN4" s="31">
        <f t="shared" si="10"/>
        <v>914.87572015729734</v>
      </c>
      <c r="AO4" s="31">
        <f t="shared" si="10"/>
        <v>111.80387590180702</v>
      </c>
      <c r="AP4" s="32">
        <f t="shared" si="10"/>
        <v>914.87572015729734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3.7083287156885101</v>
      </c>
      <c r="AV4" s="42">
        <f t="shared" si="11"/>
        <v>7879.0788258103694</v>
      </c>
      <c r="AW4" s="42">
        <f t="shared" si="11"/>
        <v>0</v>
      </c>
      <c r="AX4" s="42">
        <f t="shared" si="11"/>
        <v>0.50662280511902225</v>
      </c>
      <c r="AY4" s="42">
        <f t="shared" si="11"/>
        <v>859.51443074951726</v>
      </c>
      <c r="AZ4" s="42">
        <f t="shared" si="11"/>
        <v>75.495849775556096</v>
      </c>
      <c r="BA4" s="43">
        <f t="shared" si="11"/>
        <v>859.51443074951726</v>
      </c>
      <c r="BD4" s="68"/>
      <c r="BE4" s="68"/>
      <c r="BF4" s="68"/>
    </row>
    <row r="5" spans="1:58" x14ac:dyDescent="0.25">
      <c r="A5" s="14" t="s">
        <v>7</v>
      </c>
      <c r="B5" s="64">
        <f>MIN(B8:B358)</f>
        <v>400.97269999999997</v>
      </c>
      <c r="C5" s="36">
        <f>MIN(C8:C358)</f>
        <v>46223060</v>
      </c>
      <c r="D5" s="17" t="s">
        <v>7</v>
      </c>
      <c r="E5" s="37">
        <f>MIN(E8:E358)</f>
        <v>408.76350000000002</v>
      </c>
      <c r="F5" s="38">
        <f>MIN(F8:F358)</f>
        <v>5870938</v>
      </c>
      <c r="G5" s="20" t="s">
        <v>7</v>
      </c>
      <c r="H5" s="39">
        <f>MIN(H8:H358)</f>
        <v>411.96469999999999</v>
      </c>
      <c r="I5" s="40">
        <f>MIN(I8:I358)</f>
        <v>75074393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400.00099999999998</v>
      </c>
      <c r="O5" s="27">
        <f t="shared" si="12"/>
        <v>699</v>
      </c>
      <c r="P5" s="27">
        <f t="shared" si="12"/>
        <v>39980</v>
      </c>
      <c r="Q5" s="27">
        <f t="shared" si="12"/>
        <v>88</v>
      </c>
      <c r="R5" s="27">
        <f t="shared" si="12"/>
        <v>1644750643</v>
      </c>
      <c r="S5" s="27">
        <f t="shared" si="12"/>
        <v>6321</v>
      </c>
      <c r="T5" s="28">
        <f t="shared" si="12"/>
        <v>1644750643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400.00029999999998</v>
      </c>
      <c r="AA5" s="29">
        <f t="shared" si="13"/>
        <v>39980</v>
      </c>
      <c r="AB5" s="29">
        <f t="shared" si="13"/>
        <v>68</v>
      </c>
      <c r="AC5" s="29">
        <f t="shared" si="13"/>
        <v>1644861767</v>
      </c>
      <c r="AD5" s="29">
        <f t="shared" si="13"/>
        <v>4970</v>
      </c>
      <c r="AE5" s="30">
        <f t="shared" si="13"/>
        <v>1644861767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400.00540000000001</v>
      </c>
      <c r="AL5" s="31">
        <f>MIN(AL8:AL358)</f>
        <v>40000</v>
      </c>
      <c r="AM5" s="31">
        <f>MIN(AM8:AM358)</f>
        <v>10</v>
      </c>
      <c r="AN5" s="31">
        <f>MIN(AN8:AN358)</f>
        <v>1657368127</v>
      </c>
      <c r="AO5" s="31">
        <f>MIN(AO8:AO358)</f>
        <v>2755</v>
      </c>
      <c r="AP5" s="32">
        <f>MIN(AP8:AP358)</f>
        <v>1657368127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400.59640000000002</v>
      </c>
      <c r="AW5" s="42">
        <f>MIN(AW8:AW358)</f>
        <v>40000</v>
      </c>
      <c r="AX5" s="42">
        <f>MIN(AX8:AX358)</f>
        <v>10</v>
      </c>
      <c r="AY5" s="42">
        <f>MIN(AY8:AY358)</f>
        <v>1657396363</v>
      </c>
      <c r="AZ5" s="42">
        <f>MIN(AZ8:AZ358)</f>
        <v>2847</v>
      </c>
      <c r="BA5" s="43">
        <f>MIN(BA8:BA358)</f>
        <v>1657396363</v>
      </c>
      <c r="BD5" s="68"/>
      <c r="BE5" s="68"/>
      <c r="BF5" s="68"/>
    </row>
    <row r="6" spans="1:58" x14ac:dyDescent="0.25">
      <c r="A6" s="14" t="s">
        <v>8</v>
      </c>
      <c r="B6" s="64">
        <f>MAX(B8:B358)</f>
        <v>403.70569999999998</v>
      </c>
      <c r="C6" s="36">
        <f>MAX(C8:C358)</f>
        <v>2051334133</v>
      </c>
      <c r="D6" s="17" t="s">
        <v>8</v>
      </c>
      <c r="E6" s="37">
        <f>MAX(E8:E358)</f>
        <v>419.55119999999999</v>
      </c>
      <c r="F6" s="38">
        <f>MAX(F8:F358)</f>
        <v>2116380734</v>
      </c>
      <c r="G6" s="20" t="s">
        <v>8</v>
      </c>
      <c r="H6" s="39">
        <f>MAX(H8:H358)</f>
        <v>419.43790000000001</v>
      </c>
      <c r="I6" s="40">
        <f>MAX(I8:I358)</f>
        <v>2116162875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414.34030000000001</v>
      </c>
      <c r="O6" s="27">
        <f t="shared" si="14"/>
        <v>32760</v>
      </c>
      <c r="P6" s="27">
        <f t="shared" si="14"/>
        <v>39981</v>
      </c>
      <c r="Q6" s="27">
        <f t="shared" si="14"/>
        <v>164</v>
      </c>
      <c r="R6" s="27">
        <f t="shared" si="14"/>
        <v>1644757395</v>
      </c>
      <c r="S6" s="27">
        <f t="shared" si="14"/>
        <v>13555</v>
      </c>
      <c r="T6" s="28">
        <f t="shared" si="14"/>
        <v>1644757395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414.334</v>
      </c>
      <c r="AA6" s="29">
        <f t="shared" si="15"/>
        <v>39981</v>
      </c>
      <c r="AB6" s="29">
        <f t="shared" si="15"/>
        <v>141</v>
      </c>
      <c r="AC6" s="29">
        <f t="shared" si="15"/>
        <v>1644867483</v>
      </c>
      <c r="AD6" s="29">
        <f t="shared" si="15"/>
        <v>9514</v>
      </c>
      <c r="AE6" s="30">
        <f t="shared" si="15"/>
        <v>1644867483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414.31790000000001</v>
      </c>
      <c r="AL6" s="31">
        <f>MAX(AL8:AL358)</f>
        <v>40000</v>
      </c>
      <c r="AM6" s="31">
        <f>MAX(AM8:AM358)</f>
        <v>11</v>
      </c>
      <c r="AN6" s="31">
        <f>MAX(AN8:AN358)</f>
        <v>1657370844</v>
      </c>
      <c r="AO6" s="31">
        <f>MAX(AO8:AO358)</f>
        <v>3168</v>
      </c>
      <c r="AP6" s="32">
        <f>MAX(AP8:AP358)</f>
        <v>1657370844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414.66210000000001</v>
      </c>
      <c r="AW6" s="42">
        <f>MAX(AW8:AW358)</f>
        <v>40000</v>
      </c>
      <c r="AX6" s="42">
        <f>MAX(AX8:AX358)</f>
        <v>11</v>
      </c>
      <c r="AY6" s="42">
        <f>MAX(AY8:AY358)</f>
        <v>1657398936</v>
      </c>
      <c r="AZ6" s="42">
        <f>MAX(AZ8:AZ358)</f>
        <v>3118</v>
      </c>
      <c r="BA6" s="43">
        <f>MAX(BA8:BA358)</f>
        <v>1657398936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400.97269999999997</v>
      </c>
      <c r="C8" s="36">
        <v>594815559</v>
      </c>
      <c r="E8" s="65">
        <v>417.17090000000002</v>
      </c>
      <c r="F8" s="38">
        <v>848720200</v>
      </c>
      <c r="H8" s="66">
        <v>415.27890000000002</v>
      </c>
      <c r="I8" s="40">
        <v>1807390875</v>
      </c>
      <c r="K8" s="27" t="s">
        <v>11</v>
      </c>
      <c r="L8" s="27">
        <v>100</v>
      </c>
      <c r="M8" s="27">
        <v>100</v>
      </c>
      <c r="N8" s="61">
        <v>407.46230000000003</v>
      </c>
      <c r="O8" s="61">
        <v>21181</v>
      </c>
      <c r="P8" s="27">
        <v>39981</v>
      </c>
      <c r="Q8" s="27">
        <v>90</v>
      </c>
      <c r="R8" s="27">
        <v>1644750643</v>
      </c>
      <c r="S8" s="27">
        <v>11134</v>
      </c>
      <c r="T8" s="28">
        <v>1644750643</v>
      </c>
      <c r="V8" s="29" t="s">
        <v>11</v>
      </c>
      <c r="W8" s="29">
        <v>100</v>
      </c>
      <c r="X8" s="29">
        <v>100</v>
      </c>
      <c r="Y8" s="62">
        <v>407.41480000000001</v>
      </c>
      <c r="Z8" s="62">
        <v>3366</v>
      </c>
      <c r="AA8" s="29">
        <v>39980</v>
      </c>
      <c r="AB8" s="29">
        <v>101</v>
      </c>
      <c r="AC8" s="29">
        <v>1644861767</v>
      </c>
      <c r="AD8" s="29">
        <v>8063</v>
      </c>
      <c r="AE8" s="30">
        <v>1644861767</v>
      </c>
      <c r="AG8" s="31" t="s">
        <v>11</v>
      </c>
      <c r="AH8" s="31">
        <v>100</v>
      </c>
      <c r="AI8" s="31">
        <v>100</v>
      </c>
      <c r="AJ8" s="41">
        <v>407.47789999999998</v>
      </c>
      <c r="AK8" s="41">
        <v>7641</v>
      </c>
      <c r="AL8" s="31">
        <v>40000</v>
      </c>
      <c r="AM8" s="31">
        <v>11</v>
      </c>
      <c r="AN8" s="31">
        <v>1657368127</v>
      </c>
      <c r="AO8" s="31">
        <v>3168</v>
      </c>
      <c r="AP8" s="32">
        <v>1657368127</v>
      </c>
      <c r="AR8" s="42" t="s">
        <v>11</v>
      </c>
      <c r="AS8" s="42">
        <v>100</v>
      </c>
      <c r="AT8" s="42">
        <v>100</v>
      </c>
      <c r="AU8" s="67">
        <v>407.74400000000003</v>
      </c>
      <c r="AV8" s="67">
        <v>23797</v>
      </c>
      <c r="AW8" s="42">
        <v>40000</v>
      </c>
      <c r="AX8" s="42">
        <v>10</v>
      </c>
      <c r="AY8" s="42">
        <v>1657396363</v>
      </c>
      <c r="AZ8" s="42">
        <v>2959</v>
      </c>
      <c r="BA8" s="43">
        <v>1657396363</v>
      </c>
    </row>
    <row r="9" spans="1:58" x14ac:dyDescent="0.25">
      <c r="B9" s="64">
        <v>402.64449999999999</v>
      </c>
      <c r="C9" s="36">
        <v>2051334133</v>
      </c>
      <c r="E9" s="65">
        <v>418.9701</v>
      </c>
      <c r="F9" s="38">
        <v>2060714999</v>
      </c>
      <c r="H9" s="66">
        <v>418.00619999999998</v>
      </c>
      <c r="I9" s="40">
        <v>1238130455</v>
      </c>
      <c r="K9" s="27" t="s">
        <v>11</v>
      </c>
      <c r="L9" s="27">
        <v>100</v>
      </c>
      <c r="M9" s="27">
        <v>100</v>
      </c>
      <c r="N9" s="61">
        <v>407.50909999999999</v>
      </c>
      <c r="O9" s="61">
        <v>13796</v>
      </c>
      <c r="P9" s="27">
        <v>39980</v>
      </c>
      <c r="Q9" s="27">
        <v>164</v>
      </c>
      <c r="R9" s="27">
        <v>1644751048</v>
      </c>
      <c r="S9" s="27">
        <v>10809</v>
      </c>
      <c r="T9" s="28">
        <v>1644751048</v>
      </c>
      <c r="V9" s="29" t="s">
        <v>11</v>
      </c>
      <c r="W9" s="29">
        <v>100</v>
      </c>
      <c r="X9" s="29">
        <v>100</v>
      </c>
      <c r="Y9" s="62">
        <v>407.33760000000001</v>
      </c>
      <c r="Z9" s="62">
        <v>10659</v>
      </c>
      <c r="AA9" s="29">
        <v>39980</v>
      </c>
      <c r="AB9" s="29">
        <v>103</v>
      </c>
      <c r="AC9" s="29">
        <v>1644862175</v>
      </c>
      <c r="AD9" s="29">
        <v>7941</v>
      </c>
      <c r="AE9" s="30">
        <v>1644862175</v>
      </c>
      <c r="AG9" s="31" t="s">
        <v>11</v>
      </c>
      <c r="AH9" s="31">
        <v>100</v>
      </c>
      <c r="AI9" s="31">
        <v>100</v>
      </c>
      <c r="AJ9" s="41">
        <v>407.55939999999998</v>
      </c>
      <c r="AK9" s="31">
        <v>5416</v>
      </c>
      <c r="AL9" s="41">
        <v>40000</v>
      </c>
      <c r="AM9" s="41">
        <v>10</v>
      </c>
      <c r="AN9" s="31">
        <v>1657368145</v>
      </c>
      <c r="AO9" s="31">
        <v>2938</v>
      </c>
      <c r="AP9" s="31">
        <v>1657368145</v>
      </c>
      <c r="AR9" s="42" t="s">
        <v>11</v>
      </c>
      <c r="AS9" s="42">
        <v>100</v>
      </c>
      <c r="AT9" s="42">
        <v>100</v>
      </c>
      <c r="AU9" s="67">
        <v>407.27659999999997</v>
      </c>
      <c r="AV9" s="67">
        <v>20460</v>
      </c>
      <c r="AW9" s="42">
        <v>40000</v>
      </c>
      <c r="AX9" s="42">
        <v>10</v>
      </c>
      <c r="AY9" s="42">
        <v>1657396390</v>
      </c>
      <c r="AZ9" s="42">
        <v>3118</v>
      </c>
      <c r="BA9" s="43">
        <v>1657396390</v>
      </c>
    </row>
    <row r="10" spans="1:58" x14ac:dyDescent="0.25">
      <c r="B10" s="64">
        <v>402.18189999999998</v>
      </c>
      <c r="C10" s="36">
        <v>402569378</v>
      </c>
      <c r="E10" s="65">
        <v>416.36219999999997</v>
      </c>
      <c r="F10" s="38">
        <v>545805005</v>
      </c>
      <c r="H10" s="66">
        <v>413.27280000000002</v>
      </c>
      <c r="I10" s="40">
        <v>1581510593</v>
      </c>
      <c r="K10" s="27" t="s">
        <v>11</v>
      </c>
      <c r="L10" s="27">
        <v>100</v>
      </c>
      <c r="M10" s="27">
        <v>100</v>
      </c>
      <c r="N10" s="61">
        <v>400.04199999999997</v>
      </c>
      <c r="O10" s="61">
        <v>7403</v>
      </c>
      <c r="P10" s="27">
        <v>39981</v>
      </c>
      <c r="Q10" s="27">
        <v>111</v>
      </c>
      <c r="R10" s="27">
        <v>1644751067</v>
      </c>
      <c r="S10" s="27">
        <v>7462</v>
      </c>
      <c r="T10" s="28">
        <v>1644751067</v>
      </c>
      <c r="V10" s="29" t="s">
        <v>11</v>
      </c>
      <c r="W10" s="29">
        <v>100</v>
      </c>
      <c r="X10" s="29">
        <v>100</v>
      </c>
      <c r="Y10" s="62">
        <v>400.70490000000001</v>
      </c>
      <c r="Z10" s="62">
        <v>18062</v>
      </c>
      <c r="AA10" s="29">
        <v>39980</v>
      </c>
      <c r="AB10" s="29">
        <v>92</v>
      </c>
      <c r="AC10" s="29">
        <v>1644862355</v>
      </c>
      <c r="AD10" s="29">
        <v>8788</v>
      </c>
      <c r="AE10" s="30">
        <v>1644862355</v>
      </c>
      <c r="AG10" s="31" t="s">
        <v>11</v>
      </c>
      <c r="AH10" s="31">
        <v>100</v>
      </c>
      <c r="AI10" s="31">
        <v>100</v>
      </c>
      <c r="AJ10" s="41">
        <v>407.22710000000001</v>
      </c>
      <c r="AK10" s="41">
        <v>20340</v>
      </c>
      <c r="AL10" s="31">
        <v>40000</v>
      </c>
      <c r="AM10" s="31">
        <v>10</v>
      </c>
      <c r="AN10" s="31">
        <v>1657368201</v>
      </c>
      <c r="AO10" s="31">
        <v>3110</v>
      </c>
      <c r="AP10" s="32">
        <v>1657368201</v>
      </c>
      <c r="AR10" s="42" t="s">
        <v>11</v>
      </c>
      <c r="AS10" s="42">
        <v>100</v>
      </c>
      <c r="AT10" s="42">
        <v>100</v>
      </c>
      <c r="AU10" s="67">
        <v>407.60329999999999</v>
      </c>
      <c r="AV10" s="67">
        <v>8548</v>
      </c>
      <c r="AW10" s="42">
        <v>40000</v>
      </c>
      <c r="AX10" s="42">
        <v>11</v>
      </c>
      <c r="AY10" s="42">
        <v>1657396398</v>
      </c>
      <c r="AZ10" s="42">
        <v>2984</v>
      </c>
      <c r="BA10" s="43">
        <v>1657396398</v>
      </c>
    </row>
    <row r="11" spans="1:58" x14ac:dyDescent="0.25">
      <c r="B11" s="64">
        <v>402.10289999999998</v>
      </c>
      <c r="C11" s="36">
        <v>1507716061</v>
      </c>
      <c r="E11" s="65">
        <v>411.78570000000002</v>
      </c>
      <c r="F11" s="38">
        <v>1117741283</v>
      </c>
      <c r="H11" s="66">
        <v>414.36720000000003</v>
      </c>
      <c r="I11" s="40">
        <v>1369319910</v>
      </c>
      <c r="K11" s="27" t="s">
        <v>11</v>
      </c>
      <c r="L11" s="27">
        <v>100</v>
      </c>
      <c r="M11" s="27">
        <v>100</v>
      </c>
      <c r="N11" s="61">
        <v>407.55399999999997</v>
      </c>
      <c r="O11" s="61">
        <v>21803</v>
      </c>
      <c r="P11" s="27">
        <v>39981</v>
      </c>
      <c r="Q11" s="27">
        <v>88</v>
      </c>
      <c r="R11" s="27">
        <v>1644751271</v>
      </c>
      <c r="S11" s="27">
        <v>7578</v>
      </c>
      <c r="T11" s="28">
        <v>1644751271</v>
      </c>
      <c r="V11" s="29" t="s">
        <v>11</v>
      </c>
      <c r="W11" s="29">
        <v>100</v>
      </c>
      <c r="X11" s="29">
        <v>100</v>
      </c>
      <c r="Y11" s="62">
        <v>407.73869999999999</v>
      </c>
      <c r="Z11" s="62">
        <v>14308</v>
      </c>
      <c r="AA11" s="29">
        <v>39981</v>
      </c>
      <c r="AB11" s="29">
        <v>88</v>
      </c>
      <c r="AC11" s="29">
        <v>1644862500</v>
      </c>
      <c r="AD11" s="29">
        <v>5942</v>
      </c>
      <c r="AE11" s="30">
        <v>1644862500</v>
      </c>
      <c r="AG11" s="31" t="s">
        <v>11</v>
      </c>
      <c r="AH11" s="31">
        <v>100</v>
      </c>
      <c r="AI11" s="31">
        <v>100</v>
      </c>
      <c r="AJ11" s="41">
        <v>407.45330000000001</v>
      </c>
      <c r="AK11" s="41">
        <v>18902</v>
      </c>
      <c r="AL11" s="31">
        <v>40000</v>
      </c>
      <c r="AM11" s="31">
        <v>11</v>
      </c>
      <c r="AN11" s="31">
        <v>1657368301</v>
      </c>
      <c r="AO11" s="31">
        <v>2957</v>
      </c>
      <c r="AP11" s="32">
        <v>1657368301</v>
      </c>
      <c r="AR11" s="42" t="s">
        <v>11</v>
      </c>
      <c r="AS11" s="42">
        <v>100</v>
      </c>
      <c r="AT11" s="42">
        <v>100</v>
      </c>
      <c r="AU11" s="67">
        <v>414.36219999999997</v>
      </c>
      <c r="AV11" s="67">
        <v>31305</v>
      </c>
      <c r="AW11" s="42">
        <v>40000</v>
      </c>
      <c r="AX11" s="42">
        <v>11</v>
      </c>
      <c r="AY11" s="42">
        <v>1657396479</v>
      </c>
      <c r="AZ11" s="42">
        <v>3098</v>
      </c>
      <c r="BA11" s="43">
        <v>1657396479</v>
      </c>
    </row>
    <row r="12" spans="1:58" x14ac:dyDescent="0.25">
      <c r="B12" s="64">
        <v>402.23289999999997</v>
      </c>
      <c r="C12" s="36">
        <v>46223060</v>
      </c>
      <c r="E12" s="65">
        <v>411.0899</v>
      </c>
      <c r="F12" s="38">
        <v>5870938</v>
      </c>
      <c r="H12" s="66">
        <v>416.68509999999998</v>
      </c>
      <c r="I12" s="40">
        <v>1821093495</v>
      </c>
      <c r="K12" s="27" t="s">
        <v>11</v>
      </c>
      <c r="L12" s="27">
        <v>100</v>
      </c>
      <c r="M12" s="27">
        <v>100</v>
      </c>
      <c r="N12" s="61">
        <v>407.334</v>
      </c>
      <c r="O12" s="61">
        <v>32133</v>
      </c>
      <c r="P12" s="27">
        <v>39980</v>
      </c>
      <c r="Q12" s="27">
        <v>113</v>
      </c>
      <c r="R12" s="27">
        <v>1644751505</v>
      </c>
      <c r="S12" s="27">
        <v>6598</v>
      </c>
      <c r="T12" s="28">
        <v>1644751505</v>
      </c>
      <c r="V12" s="29" t="s">
        <v>11</v>
      </c>
      <c r="W12" s="29">
        <v>100</v>
      </c>
      <c r="X12" s="29">
        <v>100</v>
      </c>
      <c r="Y12" s="62">
        <v>407.0668</v>
      </c>
      <c r="Z12" s="62">
        <v>13109</v>
      </c>
      <c r="AA12" s="29">
        <v>39981</v>
      </c>
      <c r="AB12" s="29">
        <v>117</v>
      </c>
      <c r="AC12" s="29">
        <v>1644862915</v>
      </c>
      <c r="AD12" s="29">
        <v>6423</v>
      </c>
      <c r="AE12" s="30">
        <v>1644862915</v>
      </c>
      <c r="AG12" s="31" t="s">
        <v>11</v>
      </c>
      <c r="AH12" s="31">
        <v>100</v>
      </c>
      <c r="AI12" s="31">
        <v>100</v>
      </c>
      <c r="AJ12" s="41">
        <v>400.00540000000001</v>
      </c>
      <c r="AK12" s="41">
        <v>32063</v>
      </c>
      <c r="AL12" s="31">
        <v>40000</v>
      </c>
      <c r="AM12" s="31">
        <v>10</v>
      </c>
      <c r="AN12" s="31">
        <v>1657368548</v>
      </c>
      <c r="AO12" s="31">
        <v>3126</v>
      </c>
      <c r="AP12" s="32">
        <v>1657368548</v>
      </c>
      <c r="AR12" s="42" t="s">
        <v>11</v>
      </c>
      <c r="AS12" s="42">
        <v>100</v>
      </c>
      <c r="AT12" s="42">
        <v>100</v>
      </c>
      <c r="AU12" s="67">
        <v>407.33089999999999</v>
      </c>
      <c r="AV12" s="67">
        <v>14202</v>
      </c>
      <c r="AW12" s="42">
        <v>40000</v>
      </c>
      <c r="AX12" s="42">
        <v>10</v>
      </c>
      <c r="AY12" s="42">
        <v>1657396529</v>
      </c>
      <c r="AZ12" s="42">
        <v>3010</v>
      </c>
      <c r="BA12" s="43">
        <v>1657396529</v>
      </c>
    </row>
    <row r="13" spans="1:58" x14ac:dyDescent="0.25">
      <c r="B13" s="64">
        <v>402.6046</v>
      </c>
      <c r="C13" s="36">
        <v>1083585597</v>
      </c>
      <c r="E13" s="65">
        <v>408.9522</v>
      </c>
      <c r="F13" s="38">
        <v>369241941</v>
      </c>
      <c r="H13" s="66">
        <v>416.1474</v>
      </c>
      <c r="I13" s="40">
        <v>285597274</v>
      </c>
      <c r="K13" s="27" t="s">
        <v>11</v>
      </c>
      <c r="L13" s="27">
        <v>100</v>
      </c>
      <c r="M13" s="27">
        <v>100</v>
      </c>
      <c r="N13" s="61">
        <v>404.51400000000001</v>
      </c>
      <c r="O13" s="61">
        <v>25352</v>
      </c>
      <c r="P13" s="27">
        <v>39981</v>
      </c>
      <c r="Q13" s="27">
        <v>123</v>
      </c>
      <c r="R13" s="27">
        <v>1644751588</v>
      </c>
      <c r="S13" s="27">
        <v>12401</v>
      </c>
      <c r="T13" s="28">
        <v>1644751588</v>
      </c>
      <c r="V13" s="29" t="s">
        <v>11</v>
      </c>
      <c r="W13" s="29">
        <v>100</v>
      </c>
      <c r="X13" s="29">
        <v>100</v>
      </c>
      <c r="Y13" s="62">
        <v>407.53480000000002</v>
      </c>
      <c r="Z13" s="62">
        <v>19489</v>
      </c>
      <c r="AA13" s="29">
        <v>39980</v>
      </c>
      <c r="AB13" s="29">
        <v>117</v>
      </c>
      <c r="AC13" s="29">
        <v>1644862985</v>
      </c>
      <c r="AD13" s="29">
        <v>7949</v>
      </c>
      <c r="AE13" s="30">
        <v>1644862985</v>
      </c>
      <c r="AG13" s="31" t="s">
        <v>11</v>
      </c>
      <c r="AH13" s="31">
        <v>100</v>
      </c>
      <c r="AI13" s="31">
        <v>100</v>
      </c>
      <c r="AJ13" s="41">
        <v>400.06709999999998</v>
      </c>
      <c r="AK13" s="31">
        <v>1794</v>
      </c>
      <c r="AL13" s="41">
        <v>40000</v>
      </c>
      <c r="AM13" s="41">
        <v>11</v>
      </c>
      <c r="AN13" s="31">
        <v>1657369058</v>
      </c>
      <c r="AO13" s="31">
        <v>2918</v>
      </c>
      <c r="AP13" s="31">
        <v>1657369058</v>
      </c>
      <c r="AR13" s="42" t="s">
        <v>11</v>
      </c>
      <c r="AS13" s="42">
        <v>100</v>
      </c>
      <c r="AT13" s="42">
        <v>100</v>
      </c>
      <c r="AU13" s="67">
        <v>406.96469999999999</v>
      </c>
      <c r="AV13" s="67">
        <v>14060</v>
      </c>
      <c r="AW13" s="42">
        <v>40000</v>
      </c>
      <c r="AX13" s="42">
        <v>11</v>
      </c>
      <c r="AY13" s="42">
        <v>1657396972</v>
      </c>
      <c r="AZ13" s="42">
        <v>3086</v>
      </c>
      <c r="BA13" s="43">
        <v>1657396972</v>
      </c>
    </row>
    <row r="14" spans="1:58" x14ac:dyDescent="0.25">
      <c r="B14" s="64">
        <v>402.178</v>
      </c>
      <c r="C14" s="36">
        <v>460404670</v>
      </c>
      <c r="E14" s="65">
        <v>415.27719999999999</v>
      </c>
      <c r="F14" s="38">
        <v>128003683</v>
      </c>
      <c r="H14" s="66">
        <v>414.48660000000001</v>
      </c>
      <c r="I14" s="40">
        <v>1940780762</v>
      </c>
      <c r="K14" s="27" t="s">
        <v>11</v>
      </c>
      <c r="L14" s="27">
        <v>100</v>
      </c>
      <c r="M14" s="27">
        <v>100</v>
      </c>
      <c r="N14" s="61">
        <v>400.55349999999999</v>
      </c>
      <c r="O14" s="61">
        <v>5939</v>
      </c>
      <c r="P14" s="27">
        <v>39980</v>
      </c>
      <c r="Q14" s="27">
        <v>105</v>
      </c>
      <c r="R14" s="27">
        <v>1644751789</v>
      </c>
      <c r="S14" s="27">
        <v>6321</v>
      </c>
      <c r="T14" s="28">
        <v>1644751789</v>
      </c>
      <c r="V14" s="29" t="s">
        <v>11</v>
      </c>
      <c r="W14" s="29">
        <v>100</v>
      </c>
      <c r="X14" s="29">
        <v>100</v>
      </c>
      <c r="Y14" s="62">
        <v>400.11810000000003</v>
      </c>
      <c r="Z14" s="62">
        <v>28833</v>
      </c>
      <c r="AA14" s="29">
        <v>39981</v>
      </c>
      <c r="AB14" s="29">
        <v>105</v>
      </c>
      <c r="AC14" s="29">
        <v>1644863535</v>
      </c>
      <c r="AD14" s="29">
        <v>7709</v>
      </c>
      <c r="AE14" s="30">
        <v>1644863535</v>
      </c>
      <c r="AG14" s="31" t="s">
        <v>11</v>
      </c>
      <c r="AH14" s="31">
        <v>100</v>
      </c>
      <c r="AI14" s="31">
        <v>100</v>
      </c>
      <c r="AJ14" s="41">
        <v>407.02210000000002</v>
      </c>
      <c r="AK14" s="31">
        <v>357</v>
      </c>
      <c r="AL14" s="41">
        <v>40000</v>
      </c>
      <c r="AM14" s="41">
        <v>11</v>
      </c>
      <c r="AN14" s="31">
        <v>1657369158</v>
      </c>
      <c r="AO14" s="31">
        <v>3068</v>
      </c>
      <c r="AP14" s="31">
        <v>1657369158</v>
      </c>
      <c r="AR14" s="42" t="s">
        <v>11</v>
      </c>
      <c r="AS14" s="42">
        <v>100</v>
      </c>
      <c r="AT14" s="42">
        <v>100</v>
      </c>
      <c r="AU14" s="67">
        <v>414.0086</v>
      </c>
      <c r="AV14" s="67">
        <v>6273</v>
      </c>
      <c r="AW14" s="42">
        <v>40000</v>
      </c>
      <c r="AX14" s="42">
        <v>10</v>
      </c>
      <c r="AY14" s="42">
        <v>1657397035</v>
      </c>
      <c r="AZ14" s="42">
        <v>2975</v>
      </c>
      <c r="BA14" s="43">
        <v>1657397035</v>
      </c>
    </row>
    <row r="15" spans="1:58" x14ac:dyDescent="0.25">
      <c r="B15" s="64">
        <v>403.30149999999998</v>
      </c>
      <c r="C15" s="36">
        <v>959123562</v>
      </c>
      <c r="E15" s="65">
        <v>419.55119999999999</v>
      </c>
      <c r="F15" s="38">
        <v>1082312763</v>
      </c>
      <c r="H15" s="66">
        <v>417.19209999999998</v>
      </c>
      <c r="I15" s="40">
        <v>634486855</v>
      </c>
      <c r="K15" s="27" t="s">
        <v>11</v>
      </c>
      <c r="L15" s="27">
        <v>100</v>
      </c>
      <c r="M15" s="27">
        <v>100</v>
      </c>
      <c r="N15" s="61">
        <v>407.38339999999999</v>
      </c>
      <c r="O15" s="61">
        <v>19221</v>
      </c>
      <c r="P15" s="27">
        <v>39980</v>
      </c>
      <c r="Q15" s="27">
        <v>112</v>
      </c>
      <c r="R15" s="27">
        <v>1644751896</v>
      </c>
      <c r="S15" s="27">
        <v>6803</v>
      </c>
      <c r="T15" s="28">
        <v>1644751896</v>
      </c>
      <c r="V15" s="29" t="s">
        <v>11</v>
      </c>
      <c r="W15" s="29">
        <v>100</v>
      </c>
      <c r="X15" s="29">
        <v>100</v>
      </c>
      <c r="Y15" s="62">
        <v>414.334</v>
      </c>
      <c r="Z15" s="62">
        <v>15801</v>
      </c>
      <c r="AA15" s="29">
        <v>39980</v>
      </c>
      <c r="AB15" s="29">
        <v>141</v>
      </c>
      <c r="AC15" s="29">
        <v>1644863573</v>
      </c>
      <c r="AD15" s="29">
        <v>6264</v>
      </c>
      <c r="AE15" s="30">
        <v>1644863573</v>
      </c>
      <c r="AG15" s="31" t="s">
        <v>11</v>
      </c>
      <c r="AH15" s="31">
        <v>100</v>
      </c>
      <c r="AI15" s="31">
        <v>100</v>
      </c>
      <c r="AJ15" s="41">
        <v>401.45319999999998</v>
      </c>
      <c r="AK15" s="41">
        <v>27238</v>
      </c>
      <c r="AL15" s="31">
        <v>40000</v>
      </c>
      <c r="AM15" s="31">
        <v>10</v>
      </c>
      <c r="AN15" s="31">
        <v>1657369294</v>
      </c>
      <c r="AO15" s="31">
        <v>2876</v>
      </c>
      <c r="AP15" s="32">
        <v>1657369294</v>
      </c>
      <c r="AR15" s="42" t="s">
        <v>11</v>
      </c>
      <c r="AS15" s="42">
        <v>100</v>
      </c>
      <c r="AT15" s="42">
        <v>100</v>
      </c>
      <c r="AU15" s="67">
        <v>407.17270000000002</v>
      </c>
      <c r="AV15" s="67">
        <v>11139</v>
      </c>
      <c r="AW15" s="42">
        <v>40000</v>
      </c>
      <c r="AX15" s="42">
        <v>11</v>
      </c>
      <c r="AY15" s="42">
        <v>1657397084</v>
      </c>
      <c r="AZ15" s="42">
        <v>3045</v>
      </c>
      <c r="BA15" s="43">
        <v>1657397084</v>
      </c>
    </row>
    <row r="16" spans="1:58" x14ac:dyDescent="0.25">
      <c r="B16" s="64">
        <v>403.00970000000001</v>
      </c>
      <c r="C16" s="36">
        <v>1645114208</v>
      </c>
      <c r="E16" s="65">
        <v>412.52530000000002</v>
      </c>
      <c r="F16" s="38">
        <v>1530109314</v>
      </c>
      <c r="H16" s="66">
        <v>416.22570000000002</v>
      </c>
      <c r="I16" s="40">
        <v>251986285</v>
      </c>
      <c r="K16" s="27" t="s">
        <v>11</v>
      </c>
      <c r="L16" s="27">
        <v>100</v>
      </c>
      <c r="M16" s="27">
        <v>100</v>
      </c>
      <c r="N16" s="61">
        <v>407.22250000000003</v>
      </c>
      <c r="O16" s="61">
        <v>31893</v>
      </c>
      <c r="P16" s="27">
        <v>39980</v>
      </c>
      <c r="Q16" s="27">
        <v>116</v>
      </c>
      <c r="R16" s="27">
        <v>1644752326</v>
      </c>
      <c r="S16" s="27">
        <v>11114</v>
      </c>
      <c r="T16" s="28">
        <v>1644752326</v>
      </c>
      <c r="V16" s="29" t="s">
        <v>11</v>
      </c>
      <c r="W16" s="29">
        <v>100</v>
      </c>
      <c r="X16" s="29">
        <v>100</v>
      </c>
      <c r="Y16" s="62">
        <v>406.63220000000001</v>
      </c>
      <c r="Z16" s="62">
        <v>4013</v>
      </c>
      <c r="AA16" s="29">
        <v>39981</v>
      </c>
      <c r="AB16" s="29">
        <v>138</v>
      </c>
      <c r="AC16" s="29">
        <v>1644863791</v>
      </c>
      <c r="AD16" s="29">
        <v>8783</v>
      </c>
      <c r="AE16" s="30">
        <v>1644863791</v>
      </c>
      <c r="AG16" s="31" t="s">
        <v>11</v>
      </c>
      <c r="AH16" s="31">
        <v>100</v>
      </c>
      <c r="AI16" s="31">
        <v>100</v>
      </c>
      <c r="AJ16" s="41">
        <v>407.52190000000002</v>
      </c>
      <c r="AK16" s="41">
        <v>448</v>
      </c>
      <c r="AL16" s="31">
        <v>40000</v>
      </c>
      <c r="AM16" s="31">
        <v>10</v>
      </c>
      <c r="AN16" s="31">
        <v>1657369334</v>
      </c>
      <c r="AO16" s="31">
        <v>3044</v>
      </c>
      <c r="AP16" s="32">
        <v>1657369334</v>
      </c>
      <c r="AR16" s="42" t="s">
        <v>11</v>
      </c>
      <c r="AS16" s="42">
        <v>100</v>
      </c>
      <c r="AT16" s="42">
        <v>100</v>
      </c>
      <c r="AU16" s="67">
        <v>407.03230000000002</v>
      </c>
      <c r="AV16" s="67">
        <v>8543</v>
      </c>
      <c r="AW16" s="42">
        <v>40000</v>
      </c>
      <c r="AX16" s="42">
        <v>10</v>
      </c>
      <c r="AY16" s="42">
        <v>1657397105</v>
      </c>
      <c r="AZ16" s="42">
        <v>2967</v>
      </c>
      <c r="BA16" s="43">
        <v>1657397105</v>
      </c>
    </row>
    <row r="17" spans="2:53" x14ac:dyDescent="0.25">
      <c r="B17" s="64">
        <v>403.70569999999998</v>
      </c>
      <c r="C17" s="36">
        <v>602777244</v>
      </c>
      <c r="E17" s="65">
        <v>416.94439999999997</v>
      </c>
      <c r="F17" s="38">
        <v>1235219879</v>
      </c>
      <c r="H17" s="66">
        <v>415.02719999999999</v>
      </c>
      <c r="I17" s="40">
        <v>1536993759</v>
      </c>
      <c r="K17" s="27" t="s">
        <v>11</v>
      </c>
      <c r="L17" s="27">
        <v>100</v>
      </c>
      <c r="M17" s="27">
        <v>100</v>
      </c>
      <c r="N17" s="61">
        <v>407.31740000000002</v>
      </c>
      <c r="O17" s="61">
        <v>10059</v>
      </c>
      <c r="P17" s="27">
        <v>39980</v>
      </c>
      <c r="Q17" s="27">
        <v>141</v>
      </c>
      <c r="R17" s="27">
        <v>1644752336</v>
      </c>
      <c r="S17" s="27">
        <v>7139</v>
      </c>
      <c r="T17" s="28">
        <v>1644752336</v>
      </c>
      <c r="V17" s="29" t="s">
        <v>11</v>
      </c>
      <c r="W17" s="29">
        <v>100</v>
      </c>
      <c r="X17" s="29">
        <v>100</v>
      </c>
      <c r="Y17" s="62">
        <v>406.90499999999997</v>
      </c>
      <c r="Z17" s="62">
        <v>74</v>
      </c>
      <c r="AA17" s="29">
        <v>39980</v>
      </c>
      <c r="AB17" s="29">
        <v>97</v>
      </c>
      <c r="AC17" s="29">
        <v>1644863856</v>
      </c>
      <c r="AD17" s="29">
        <v>5614</v>
      </c>
      <c r="AE17" s="30">
        <v>1644863856</v>
      </c>
      <c r="AG17" s="31" t="s">
        <v>11</v>
      </c>
      <c r="AH17" s="31">
        <v>100</v>
      </c>
      <c r="AI17" s="31">
        <v>100</v>
      </c>
      <c r="AJ17" s="41">
        <v>408.17750000000001</v>
      </c>
      <c r="AK17" s="41">
        <v>8697</v>
      </c>
      <c r="AL17" s="31">
        <v>40000</v>
      </c>
      <c r="AM17" s="31">
        <v>10</v>
      </c>
      <c r="AN17" s="31">
        <v>1657369444</v>
      </c>
      <c r="AO17" s="31">
        <v>2894</v>
      </c>
      <c r="AP17" s="32">
        <v>1657369444</v>
      </c>
      <c r="AR17" s="42" t="s">
        <v>11</v>
      </c>
      <c r="AS17" s="42">
        <v>100</v>
      </c>
      <c r="AT17" s="42">
        <v>100</v>
      </c>
      <c r="AU17" s="67">
        <v>407.44850000000002</v>
      </c>
      <c r="AV17" s="67">
        <v>25738</v>
      </c>
      <c r="AW17" s="42">
        <v>40000</v>
      </c>
      <c r="AX17" s="42">
        <v>10</v>
      </c>
      <c r="AY17" s="42">
        <v>1657397231</v>
      </c>
      <c r="AZ17" s="42">
        <v>3044</v>
      </c>
      <c r="BA17" s="43">
        <v>1657397231</v>
      </c>
    </row>
    <row r="18" spans="2:53" x14ac:dyDescent="0.25">
      <c r="B18" s="64">
        <v>402.45030000000003</v>
      </c>
      <c r="C18" s="36">
        <v>682340099</v>
      </c>
      <c r="E18" s="65">
        <v>416.0419</v>
      </c>
      <c r="F18" s="38">
        <v>537254460</v>
      </c>
      <c r="H18" s="66">
        <v>416.1678</v>
      </c>
      <c r="I18" s="40">
        <v>2041796704</v>
      </c>
      <c r="K18" s="27" t="s">
        <v>11</v>
      </c>
      <c r="L18" s="27">
        <v>100</v>
      </c>
      <c r="M18" s="27">
        <v>100</v>
      </c>
      <c r="N18" s="61">
        <v>407.08690000000001</v>
      </c>
      <c r="O18" s="61">
        <v>10146</v>
      </c>
      <c r="P18" s="27">
        <v>39980</v>
      </c>
      <c r="Q18" s="27">
        <v>163</v>
      </c>
      <c r="R18" s="27">
        <v>1644752472</v>
      </c>
      <c r="S18" s="27">
        <v>12877</v>
      </c>
      <c r="T18" s="28">
        <v>1644752472</v>
      </c>
      <c r="V18" s="29" t="s">
        <v>11</v>
      </c>
      <c r="W18" s="29">
        <v>100</v>
      </c>
      <c r="X18" s="29">
        <v>100</v>
      </c>
      <c r="Y18" s="62">
        <v>407.33780000000002</v>
      </c>
      <c r="Z18" s="62">
        <v>23364</v>
      </c>
      <c r="AA18" s="29">
        <v>39980</v>
      </c>
      <c r="AB18" s="29">
        <v>121</v>
      </c>
      <c r="AC18" s="29">
        <v>1644864018</v>
      </c>
      <c r="AD18" s="29">
        <v>9229</v>
      </c>
      <c r="AE18" s="30">
        <v>1644864018</v>
      </c>
      <c r="AG18" s="31" t="s">
        <v>11</v>
      </c>
      <c r="AH18" s="31">
        <v>100</v>
      </c>
      <c r="AI18" s="31">
        <v>100</v>
      </c>
      <c r="AJ18" s="41">
        <v>407.96510000000001</v>
      </c>
      <c r="AK18" s="41">
        <v>15834</v>
      </c>
      <c r="AL18" s="31">
        <v>40000</v>
      </c>
      <c r="AM18" s="31">
        <v>10</v>
      </c>
      <c r="AN18" s="31">
        <v>1657369563</v>
      </c>
      <c r="AO18" s="31">
        <v>3022</v>
      </c>
      <c r="AP18" s="32">
        <v>1657369563</v>
      </c>
      <c r="AR18" s="42" t="s">
        <v>11</v>
      </c>
      <c r="AS18" s="42">
        <v>100</v>
      </c>
      <c r="AT18" s="42">
        <v>100</v>
      </c>
      <c r="AU18" s="67">
        <v>408.61340000000001</v>
      </c>
      <c r="AV18" s="67">
        <v>12714</v>
      </c>
      <c r="AW18" s="42">
        <v>40000</v>
      </c>
      <c r="AX18" s="42">
        <v>11</v>
      </c>
      <c r="AY18" s="42">
        <v>1657397248</v>
      </c>
      <c r="AZ18" s="42">
        <v>2956</v>
      </c>
      <c r="BA18" s="43">
        <v>1657397248</v>
      </c>
    </row>
    <row r="19" spans="2:53" x14ac:dyDescent="0.25">
      <c r="B19" s="64">
        <v>402.12650000000002</v>
      </c>
      <c r="C19" s="36">
        <v>1368330745</v>
      </c>
      <c r="E19" s="65">
        <v>417.43459999999999</v>
      </c>
      <c r="F19" s="38">
        <v>939966597</v>
      </c>
      <c r="H19" s="66">
        <v>411.96469999999999</v>
      </c>
      <c r="I19" s="40">
        <v>75074393</v>
      </c>
      <c r="K19" s="27" t="s">
        <v>11</v>
      </c>
      <c r="L19" s="27">
        <v>100</v>
      </c>
      <c r="M19" s="27">
        <v>100</v>
      </c>
      <c r="N19" s="61">
        <v>406.77569999999997</v>
      </c>
      <c r="O19" s="61">
        <v>8062</v>
      </c>
      <c r="P19" s="27">
        <v>39980</v>
      </c>
      <c r="Q19" s="27">
        <v>108</v>
      </c>
      <c r="R19" s="27">
        <v>1644752620</v>
      </c>
      <c r="S19" s="27">
        <v>6643</v>
      </c>
      <c r="T19" s="28">
        <v>1644752620</v>
      </c>
      <c r="V19" s="29" t="s">
        <v>11</v>
      </c>
      <c r="W19" s="29">
        <v>100</v>
      </c>
      <c r="X19" s="29">
        <v>100</v>
      </c>
      <c r="Y19" s="62">
        <v>414.12189999999998</v>
      </c>
      <c r="Z19" s="62">
        <v>3548</v>
      </c>
      <c r="AA19" s="29">
        <v>39980</v>
      </c>
      <c r="AB19" s="29">
        <v>107</v>
      </c>
      <c r="AC19" s="29">
        <v>1644864045</v>
      </c>
      <c r="AD19" s="29">
        <v>7752</v>
      </c>
      <c r="AE19" s="30">
        <v>1644864045</v>
      </c>
      <c r="AG19" s="31" t="s">
        <v>11</v>
      </c>
      <c r="AH19" s="31">
        <v>100</v>
      </c>
      <c r="AI19" s="31">
        <v>100</v>
      </c>
      <c r="AJ19" s="41">
        <v>414.31790000000001</v>
      </c>
      <c r="AK19" s="31">
        <v>8093</v>
      </c>
      <c r="AL19" s="41">
        <v>40000</v>
      </c>
      <c r="AM19" s="41">
        <v>11</v>
      </c>
      <c r="AN19" s="31">
        <v>1657369714</v>
      </c>
      <c r="AO19" s="31">
        <v>2882</v>
      </c>
      <c r="AP19" s="31">
        <v>1657369714</v>
      </c>
      <c r="AR19" s="42" t="s">
        <v>11</v>
      </c>
      <c r="AS19" s="42">
        <v>100</v>
      </c>
      <c r="AT19" s="42">
        <v>100</v>
      </c>
      <c r="AU19" s="67">
        <v>407.52550000000002</v>
      </c>
      <c r="AV19" s="67">
        <v>10489</v>
      </c>
      <c r="AW19" s="42">
        <v>40000</v>
      </c>
      <c r="AX19" s="42">
        <v>11</v>
      </c>
      <c r="AY19" s="42">
        <v>1657397266</v>
      </c>
      <c r="AZ19" s="42">
        <v>3041</v>
      </c>
      <c r="BA19" s="43">
        <v>1657397266</v>
      </c>
    </row>
    <row r="20" spans="2:53" x14ac:dyDescent="0.25">
      <c r="B20" s="64">
        <v>401.79430000000002</v>
      </c>
      <c r="C20" s="36">
        <v>677365672</v>
      </c>
      <c r="E20" s="65">
        <v>413.28750000000002</v>
      </c>
      <c r="F20" s="38">
        <v>194986598</v>
      </c>
      <c r="H20" s="66">
        <v>412.06220000000002</v>
      </c>
      <c r="I20" s="40">
        <v>2116162875</v>
      </c>
      <c r="K20" s="27" t="s">
        <v>11</v>
      </c>
      <c r="L20" s="27">
        <v>100</v>
      </c>
      <c r="M20" s="27">
        <v>100</v>
      </c>
      <c r="N20" s="61">
        <v>414.0917</v>
      </c>
      <c r="O20" s="61">
        <v>699</v>
      </c>
      <c r="P20" s="27">
        <v>39980</v>
      </c>
      <c r="Q20" s="27">
        <v>150</v>
      </c>
      <c r="R20" s="27">
        <v>1644752990</v>
      </c>
      <c r="S20" s="27">
        <v>6617</v>
      </c>
      <c r="T20" s="28">
        <v>1644752990</v>
      </c>
      <c r="V20" s="29" t="s">
        <v>11</v>
      </c>
      <c r="W20" s="29">
        <v>100</v>
      </c>
      <c r="X20" s="29">
        <v>100</v>
      </c>
      <c r="Y20" s="62">
        <v>407.04730000000001</v>
      </c>
      <c r="Z20" s="62">
        <v>21746</v>
      </c>
      <c r="AA20" s="29">
        <v>39981</v>
      </c>
      <c r="AB20" s="29">
        <v>120</v>
      </c>
      <c r="AC20" s="29">
        <v>1644864429</v>
      </c>
      <c r="AD20" s="29">
        <v>7525</v>
      </c>
      <c r="AE20" s="30">
        <v>1644864429</v>
      </c>
      <c r="AG20" s="31" t="s">
        <v>11</v>
      </c>
      <c r="AH20" s="31">
        <v>100</v>
      </c>
      <c r="AI20" s="31">
        <v>100</v>
      </c>
      <c r="AJ20" s="41">
        <v>407.21379999999999</v>
      </c>
      <c r="AK20" s="41">
        <v>24129</v>
      </c>
      <c r="AL20" s="31">
        <v>40000</v>
      </c>
      <c r="AM20" s="31">
        <v>10</v>
      </c>
      <c r="AN20" s="31">
        <v>1657369761</v>
      </c>
      <c r="AO20" s="31">
        <v>3013</v>
      </c>
      <c r="AP20" s="32">
        <v>1657369761</v>
      </c>
      <c r="AR20" s="42" t="s">
        <v>11</v>
      </c>
      <c r="AS20" s="42">
        <v>100</v>
      </c>
      <c r="AT20" s="42">
        <v>100</v>
      </c>
      <c r="AU20" s="67">
        <v>406.90559999999999</v>
      </c>
      <c r="AV20" s="67">
        <v>16097</v>
      </c>
      <c r="AW20" s="42">
        <v>40000</v>
      </c>
      <c r="AX20" s="42">
        <v>11</v>
      </c>
      <c r="AY20" s="42">
        <v>1657397309</v>
      </c>
      <c r="AZ20" s="42">
        <v>2937</v>
      </c>
      <c r="BA20" s="43">
        <v>1657397309</v>
      </c>
    </row>
    <row r="21" spans="2:53" x14ac:dyDescent="0.25">
      <c r="B21" s="64">
        <v>402.74340000000001</v>
      </c>
      <c r="C21" s="36">
        <v>824712673</v>
      </c>
      <c r="E21" s="65">
        <v>408.76350000000002</v>
      </c>
      <c r="F21" s="38">
        <v>437949789</v>
      </c>
      <c r="H21" s="66">
        <v>417.428</v>
      </c>
      <c r="I21" s="40">
        <v>771806235</v>
      </c>
      <c r="K21" s="27" t="s">
        <v>11</v>
      </c>
      <c r="L21" s="27">
        <v>100</v>
      </c>
      <c r="M21" s="27">
        <v>100</v>
      </c>
      <c r="N21" s="61">
        <v>400.00099999999998</v>
      </c>
      <c r="O21" s="61">
        <v>32760</v>
      </c>
      <c r="P21" s="27">
        <v>39980</v>
      </c>
      <c r="Q21" s="27">
        <v>148</v>
      </c>
      <c r="R21" s="27">
        <v>1644753034</v>
      </c>
      <c r="S21" s="27">
        <v>11580</v>
      </c>
      <c r="T21" s="28">
        <v>1644753034</v>
      </c>
      <c r="V21" s="29" t="s">
        <v>11</v>
      </c>
      <c r="W21" s="29">
        <v>100</v>
      </c>
      <c r="X21" s="29">
        <v>100</v>
      </c>
      <c r="Y21" s="62">
        <v>407.12369999999999</v>
      </c>
      <c r="Z21" s="62">
        <v>25786</v>
      </c>
      <c r="AA21" s="29">
        <v>39980</v>
      </c>
      <c r="AB21" s="29">
        <v>100</v>
      </c>
      <c r="AC21" s="29">
        <v>1644864497</v>
      </c>
      <c r="AD21" s="29">
        <v>6342</v>
      </c>
      <c r="AE21" s="30">
        <v>1644864497</v>
      </c>
      <c r="AG21" s="31" t="s">
        <v>11</v>
      </c>
      <c r="AH21" s="31">
        <v>100</v>
      </c>
      <c r="AI21" s="31">
        <v>100</v>
      </c>
      <c r="AJ21" s="41">
        <v>407.34899999999999</v>
      </c>
      <c r="AK21" s="31">
        <v>14117</v>
      </c>
      <c r="AL21" s="41">
        <v>40000</v>
      </c>
      <c r="AM21" s="41">
        <v>11</v>
      </c>
      <c r="AN21" s="31">
        <v>1657369842</v>
      </c>
      <c r="AO21" s="31">
        <v>2840</v>
      </c>
      <c r="AP21" s="31">
        <v>1657369842</v>
      </c>
      <c r="AR21" s="42" t="s">
        <v>11</v>
      </c>
      <c r="AS21" s="42">
        <v>100</v>
      </c>
      <c r="AT21" s="42">
        <v>100</v>
      </c>
      <c r="AU21" s="67">
        <v>413.91250000000002</v>
      </c>
      <c r="AV21" s="67">
        <v>21842</v>
      </c>
      <c r="AW21" s="42">
        <v>40000</v>
      </c>
      <c r="AX21" s="42">
        <v>11</v>
      </c>
      <c r="AY21" s="42">
        <v>1657397616</v>
      </c>
      <c r="AZ21" s="42">
        <v>3029</v>
      </c>
      <c r="BA21" s="43">
        <v>1657397616</v>
      </c>
    </row>
    <row r="22" spans="2:53" x14ac:dyDescent="0.25">
      <c r="B22" s="64">
        <v>402.02199999999999</v>
      </c>
      <c r="C22" s="36">
        <v>1091547282</v>
      </c>
      <c r="E22" s="65">
        <v>418.13400000000001</v>
      </c>
      <c r="F22" s="38">
        <v>155959909</v>
      </c>
      <c r="H22" s="66">
        <v>416.43040000000002</v>
      </c>
      <c r="I22" s="40">
        <v>1958310668</v>
      </c>
      <c r="K22" s="27" t="s">
        <v>11</v>
      </c>
      <c r="L22" s="27">
        <v>100</v>
      </c>
      <c r="M22" s="27">
        <v>100</v>
      </c>
      <c r="N22" s="61">
        <v>414.27210000000002</v>
      </c>
      <c r="O22" s="61">
        <v>12116</v>
      </c>
      <c r="P22" s="27">
        <v>39981</v>
      </c>
      <c r="Q22" s="27">
        <v>90</v>
      </c>
      <c r="R22" s="27">
        <v>1644753224</v>
      </c>
      <c r="S22" s="27">
        <v>7161</v>
      </c>
      <c r="T22" s="28">
        <v>1644753224</v>
      </c>
      <c r="V22" s="29" t="s">
        <v>11</v>
      </c>
      <c r="W22" s="29">
        <v>100</v>
      </c>
      <c r="X22" s="29">
        <v>100</v>
      </c>
      <c r="Y22" s="62">
        <v>400.00029999999998</v>
      </c>
      <c r="Z22" s="62">
        <v>19745</v>
      </c>
      <c r="AA22" s="29">
        <v>39981</v>
      </c>
      <c r="AB22" s="29">
        <v>135</v>
      </c>
      <c r="AC22" s="29">
        <v>1644864706</v>
      </c>
      <c r="AD22" s="29">
        <v>8821</v>
      </c>
      <c r="AE22" s="30">
        <v>1644864706</v>
      </c>
      <c r="AG22" s="31" t="s">
        <v>11</v>
      </c>
      <c r="AH22" s="31">
        <v>100</v>
      </c>
      <c r="AI22" s="31">
        <v>100</v>
      </c>
      <c r="AJ22" s="41">
        <v>407.08589999999998</v>
      </c>
      <c r="AK22" s="41">
        <v>9759</v>
      </c>
      <c r="AL22" s="31">
        <v>40000</v>
      </c>
      <c r="AM22" s="31">
        <v>10</v>
      </c>
      <c r="AN22" s="31">
        <v>1657370054</v>
      </c>
      <c r="AO22" s="31">
        <v>2972</v>
      </c>
      <c r="AP22" s="32">
        <v>1657370054</v>
      </c>
      <c r="AR22" s="42" t="s">
        <v>11</v>
      </c>
      <c r="AS22" s="42">
        <v>100</v>
      </c>
      <c r="AT22" s="42">
        <v>100</v>
      </c>
      <c r="AU22" s="67">
        <v>400.59640000000002</v>
      </c>
      <c r="AV22" s="67">
        <v>21887</v>
      </c>
      <c r="AW22" s="42">
        <v>40000</v>
      </c>
      <c r="AX22" s="42">
        <v>10</v>
      </c>
      <c r="AY22" s="42">
        <v>1657397704</v>
      </c>
      <c r="AZ22" s="42">
        <v>2893</v>
      </c>
      <c r="BA22" s="43">
        <v>1657397704</v>
      </c>
    </row>
    <row r="23" spans="2:53" x14ac:dyDescent="0.25">
      <c r="B23" s="64">
        <v>403.19229999999999</v>
      </c>
      <c r="C23" s="36">
        <v>1100444513</v>
      </c>
      <c r="E23" s="65">
        <v>414.13780000000003</v>
      </c>
      <c r="F23" s="38">
        <v>24970183</v>
      </c>
      <c r="H23" s="66">
        <v>415.4282</v>
      </c>
      <c r="I23" s="40">
        <v>597006473</v>
      </c>
      <c r="K23" s="27" t="s">
        <v>11</v>
      </c>
      <c r="L23" s="27">
        <v>100</v>
      </c>
      <c r="M23" s="27">
        <v>100</v>
      </c>
      <c r="N23" s="61">
        <v>400.49369999999999</v>
      </c>
      <c r="O23" s="61">
        <v>22721</v>
      </c>
      <c r="P23" s="27">
        <v>39981</v>
      </c>
      <c r="Q23" s="27">
        <v>95</v>
      </c>
      <c r="R23" s="27">
        <v>1644753537</v>
      </c>
      <c r="S23" s="27">
        <v>13555</v>
      </c>
      <c r="T23" s="28">
        <v>1644753537</v>
      </c>
      <c r="V23" s="29" t="s">
        <v>11</v>
      </c>
      <c r="W23" s="29">
        <v>100</v>
      </c>
      <c r="X23" s="29">
        <v>100</v>
      </c>
      <c r="Y23" s="62">
        <v>407.35590000000002</v>
      </c>
      <c r="Z23" s="62">
        <v>14102</v>
      </c>
      <c r="AA23" s="29">
        <v>39980</v>
      </c>
      <c r="AB23" s="29">
        <v>96</v>
      </c>
      <c r="AC23" s="29">
        <v>1644864822</v>
      </c>
      <c r="AD23" s="29">
        <v>5341</v>
      </c>
      <c r="AE23" s="30">
        <v>1644864822</v>
      </c>
      <c r="AG23" s="31" t="s">
        <v>11</v>
      </c>
      <c r="AH23" s="31">
        <v>100</v>
      </c>
      <c r="AI23" s="31">
        <v>100</v>
      </c>
      <c r="AJ23" s="41">
        <v>407.36959999999999</v>
      </c>
      <c r="AK23" s="41">
        <v>22828</v>
      </c>
      <c r="AL23" s="31">
        <v>40000</v>
      </c>
      <c r="AM23" s="31">
        <v>11</v>
      </c>
      <c r="AN23" s="31">
        <v>1657370125</v>
      </c>
      <c r="AO23" s="31">
        <v>2835</v>
      </c>
      <c r="AP23" s="32">
        <v>1657370125</v>
      </c>
      <c r="AR23" s="42" t="s">
        <v>11</v>
      </c>
      <c r="AS23" s="42">
        <v>100</v>
      </c>
      <c r="AT23" s="42">
        <v>100</v>
      </c>
      <c r="AU23" s="67">
        <v>407.59370000000001</v>
      </c>
      <c r="AV23" s="67">
        <v>7888</v>
      </c>
      <c r="AW23" s="42">
        <v>40000</v>
      </c>
      <c r="AX23" s="42">
        <v>11</v>
      </c>
      <c r="AY23" s="42">
        <v>1657397994</v>
      </c>
      <c r="AZ23" s="42">
        <v>2910</v>
      </c>
      <c r="BA23" s="43">
        <v>1657397994</v>
      </c>
    </row>
    <row r="24" spans="2:53" x14ac:dyDescent="0.25">
      <c r="B24" s="64">
        <v>402.7783</v>
      </c>
      <c r="C24" s="36">
        <v>137502291</v>
      </c>
      <c r="E24" s="65">
        <v>418.8254</v>
      </c>
      <c r="F24" s="38">
        <v>186974266</v>
      </c>
      <c r="H24" s="66">
        <v>413.25369999999998</v>
      </c>
      <c r="I24" s="40">
        <v>773230847</v>
      </c>
      <c r="K24" s="27" t="s">
        <v>11</v>
      </c>
      <c r="L24" s="27">
        <v>100</v>
      </c>
      <c r="M24" s="27">
        <v>100</v>
      </c>
      <c r="N24" s="61">
        <v>414.34030000000001</v>
      </c>
      <c r="O24" s="61">
        <v>15464</v>
      </c>
      <c r="P24" s="27">
        <v>39981</v>
      </c>
      <c r="Q24" s="27">
        <v>141</v>
      </c>
      <c r="R24" s="27">
        <v>1644754198</v>
      </c>
      <c r="S24" s="27">
        <v>7199</v>
      </c>
      <c r="T24" s="28">
        <v>1644754198</v>
      </c>
      <c r="V24" s="29" t="s">
        <v>11</v>
      </c>
      <c r="W24" s="29">
        <v>100</v>
      </c>
      <c r="X24" s="29">
        <v>100</v>
      </c>
      <c r="Y24" s="62">
        <v>407.61619999999999</v>
      </c>
      <c r="Z24" s="62">
        <v>26151</v>
      </c>
      <c r="AA24" s="29">
        <v>39980</v>
      </c>
      <c r="AB24" s="29">
        <v>84</v>
      </c>
      <c r="AC24" s="29">
        <v>1644864977</v>
      </c>
      <c r="AD24" s="29">
        <v>7686</v>
      </c>
      <c r="AE24" s="30">
        <v>1644864977</v>
      </c>
      <c r="AG24" s="31" t="s">
        <v>11</v>
      </c>
      <c r="AH24" s="31">
        <v>100</v>
      </c>
      <c r="AI24" s="31">
        <v>100</v>
      </c>
      <c r="AJ24" s="41">
        <v>414.27140000000003</v>
      </c>
      <c r="AK24" s="41">
        <v>25516</v>
      </c>
      <c r="AL24" s="31">
        <v>40000</v>
      </c>
      <c r="AM24" s="31">
        <v>10</v>
      </c>
      <c r="AN24" s="31">
        <v>1657370280</v>
      </c>
      <c r="AO24" s="31">
        <v>2958</v>
      </c>
      <c r="AP24" s="32">
        <v>1657370280</v>
      </c>
      <c r="AR24" s="42" t="s">
        <v>11</v>
      </c>
      <c r="AS24" s="42">
        <v>100</v>
      </c>
      <c r="AT24" s="42">
        <v>100</v>
      </c>
      <c r="AU24" s="67">
        <v>407.45650000000001</v>
      </c>
      <c r="AV24" s="67">
        <v>888</v>
      </c>
      <c r="AW24" s="42">
        <v>40000</v>
      </c>
      <c r="AX24" s="42">
        <v>11</v>
      </c>
      <c r="AY24" s="42">
        <v>1657398139</v>
      </c>
      <c r="AZ24" s="42">
        <v>2965</v>
      </c>
      <c r="BA24" s="43">
        <v>1657398139</v>
      </c>
    </row>
    <row r="25" spans="2:53" x14ac:dyDescent="0.25">
      <c r="B25" s="64">
        <v>402.02859999999998</v>
      </c>
      <c r="C25" s="36">
        <v>1534485055</v>
      </c>
      <c r="E25" s="65">
        <v>412.04559999999998</v>
      </c>
      <c r="F25" s="38">
        <v>1419891062</v>
      </c>
      <c r="H25" s="66">
        <v>418.4821</v>
      </c>
      <c r="I25" s="40">
        <v>1275670103</v>
      </c>
      <c r="K25" s="27" t="s">
        <v>11</v>
      </c>
      <c r="L25" s="27">
        <v>100</v>
      </c>
      <c r="M25" s="27">
        <v>100</v>
      </c>
      <c r="N25" s="61">
        <v>400.90980000000002</v>
      </c>
      <c r="O25" s="61">
        <v>14657</v>
      </c>
      <c r="P25" s="27">
        <v>39981</v>
      </c>
      <c r="Q25" s="27">
        <v>139</v>
      </c>
      <c r="R25" s="27">
        <v>1644754687</v>
      </c>
      <c r="S25" s="27">
        <v>7036</v>
      </c>
      <c r="T25" s="28">
        <v>1644754687</v>
      </c>
      <c r="V25" s="29" t="s">
        <v>11</v>
      </c>
      <c r="W25" s="29">
        <v>100</v>
      </c>
      <c r="X25" s="29">
        <v>100</v>
      </c>
      <c r="Y25" s="62">
        <v>408.2296</v>
      </c>
      <c r="Z25" s="62">
        <v>29309</v>
      </c>
      <c r="AA25" s="29">
        <v>39981</v>
      </c>
      <c r="AB25" s="29">
        <v>94</v>
      </c>
      <c r="AC25" s="29">
        <v>1644865561</v>
      </c>
      <c r="AD25" s="29">
        <v>7423</v>
      </c>
      <c r="AE25" s="30">
        <v>1644865561</v>
      </c>
      <c r="AG25" s="31" t="s">
        <v>11</v>
      </c>
      <c r="AH25" s="31">
        <v>100</v>
      </c>
      <c r="AI25" s="31">
        <v>100</v>
      </c>
      <c r="AJ25" s="41">
        <v>406.99770000000001</v>
      </c>
      <c r="AK25" s="41">
        <v>10358</v>
      </c>
      <c r="AL25" s="31">
        <v>40000</v>
      </c>
      <c r="AM25" s="31">
        <v>11</v>
      </c>
      <c r="AN25" s="31">
        <v>1657370491</v>
      </c>
      <c r="AO25" s="31">
        <v>2790</v>
      </c>
      <c r="AP25" s="32">
        <v>1657370491</v>
      </c>
      <c r="AR25" s="42" t="s">
        <v>11</v>
      </c>
      <c r="AS25" s="42">
        <v>100</v>
      </c>
      <c r="AT25" s="42">
        <v>100</v>
      </c>
      <c r="AU25" s="67">
        <v>413.67759999999998</v>
      </c>
      <c r="AV25" s="67">
        <v>26657</v>
      </c>
      <c r="AW25" s="42">
        <v>40000</v>
      </c>
      <c r="AX25" s="42">
        <v>10</v>
      </c>
      <c r="AY25" s="42">
        <v>1657398284</v>
      </c>
      <c r="AZ25" s="42">
        <v>2920</v>
      </c>
      <c r="BA25" s="43">
        <v>1657398284</v>
      </c>
    </row>
    <row r="26" spans="2:53" x14ac:dyDescent="0.25">
      <c r="B26" s="64">
        <v>402.6173</v>
      </c>
      <c r="C26" s="36">
        <v>1416659189</v>
      </c>
      <c r="E26" s="65">
        <v>416.86869999999999</v>
      </c>
      <c r="F26" s="38">
        <v>2116380734</v>
      </c>
      <c r="H26" s="66">
        <v>412.23579999999998</v>
      </c>
      <c r="I26" s="40">
        <v>576593931</v>
      </c>
      <c r="K26" s="27" t="s">
        <v>11</v>
      </c>
      <c r="L26" s="27">
        <v>100</v>
      </c>
      <c r="M26" s="27">
        <v>100</v>
      </c>
      <c r="N26" s="61">
        <v>400.0736</v>
      </c>
      <c r="O26" s="61">
        <v>18376</v>
      </c>
      <c r="P26" s="27">
        <v>39981</v>
      </c>
      <c r="Q26" s="27">
        <v>90</v>
      </c>
      <c r="R26" s="27">
        <v>1644755490</v>
      </c>
      <c r="S26" s="27">
        <v>6760</v>
      </c>
      <c r="T26" s="28">
        <v>1644755490</v>
      </c>
      <c r="V26" s="29" t="s">
        <v>11</v>
      </c>
      <c r="W26" s="29">
        <v>100</v>
      </c>
      <c r="X26" s="29">
        <v>100</v>
      </c>
      <c r="Y26" s="62">
        <v>414.1902</v>
      </c>
      <c r="Z26" s="62">
        <v>14055</v>
      </c>
      <c r="AA26" s="29">
        <v>39981</v>
      </c>
      <c r="AB26" s="29">
        <v>75</v>
      </c>
      <c r="AC26" s="29">
        <v>1644865749</v>
      </c>
      <c r="AD26" s="29">
        <v>7906</v>
      </c>
      <c r="AE26" s="30">
        <v>1644865749</v>
      </c>
      <c r="AG26" s="31" t="s">
        <v>11</v>
      </c>
      <c r="AH26" s="31">
        <v>100</v>
      </c>
      <c r="AI26" s="31">
        <v>100</v>
      </c>
      <c r="AJ26" s="41">
        <v>407.21129999999999</v>
      </c>
      <c r="AK26" s="41">
        <v>30844</v>
      </c>
      <c r="AL26" s="31">
        <v>40000</v>
      </c>
      <c r="AM26" s="31">
        <v>11</v>
      </c>
      <c r="AN26" s="31">
        <v>1657370502</v>
      </c>
      <c r="AO26" s="31">
        <v>2913</v>
      </c>
      <c r="AP26" s="32">
        <v>1657370502</v>
      </c>
      <c r="AR26" s="42" t="s">
        <v>11</v>
      </c>
      <c r="AS26" s="42">
        <v>100</v>
      </c>
      <c r="AT26" s="42">
        <v>100</v>
      </c>
      <c r="AU26" s="67">
        <v>413.7901</v>
      </c>
      <c r="AV26" s="67">
        <v>9600</v>
      </c>
      <c r="AW26" s="42">
        <v>40000</v>
      </c>
      <c r="AX26" s="42">
        <v>11</v>
      </c>
      <c r="AY26" s="42">
        <v>1657398422</v>
      </c>
      <c r="AZ26" s="42">
        <v>2985</v>
      </c>
      <c r="BA26" s="43">
        <v>1657398422</v>
      </c>
    </row>
    <row r="27" spans="2:53" x14ac:dyDescent="0.25">
      <c r="B27" s="64">
        <v>401.93099999999998</v>
      </c>
      <c r="C27" s="36">
        <v>859027364</v>
      </c>
      <c r="E27" s="65">
        <v>416.4631</v>
      </c>
      <c r="F27" s="38">
        <v>1629372220</v>
      </c>
      <c r="H27" s="66">
        <v>419.43790000000001</v>
      </c>
      <c r="I27" s="40">
        <v>1787045862</v>
      </c>
      <c r="K27" s="27" t="s">
        <v>11</v>
      </c>
      <c r="L27" s="27">
        <v>100</v>
      </c>
      <c r="M27" s="27">
        <v>100</v>
      </c>
      <c r="N27" s="61">
        <v>414.01519999999999</v>
      </c>
      <c r="O27" s="61">
        <v>10750</v>
      </c>
      <c r="P27" s="27">
        <v>39980</v>
      </c>
      <c r="Q27" s="27">
        <v>112</v>
      </c>
      <c r="R27" s="27">
        <v>1644755672</v>
      </c>
      <c r="S27" s="27">
        <v>7131</v>
      </c>
      <c r="T27" s="28">
        <v>1644755672</v>
      </c>
      <c r="V27" s="29" t="s">
        <v>11</v>
      </c>
      <c r="W27" s="29">
        <v>100</v>
      </c>
      <c r="X27" s="29">
        <v>100</v>
      </c>
      <c r="Y27" s="62">
        <v>407.24520000000001</v>
      </c>
      <c r="Z27" s="62">
        <v>12318</v>
      </c>
      <c r="AA27" s="29">
        <v>39981</v>
      </c>
      <c r="AB27" s="29">
        <v>80</v>
      </c>
      <c r="AC27" s="29">
        <v>1644865801</v>
      </c>
      <c r="AD27" s="29">
        <v>5236</v>
      </c>
      <c r="AE27" s="30">
        <v>1644865801</v>
      </c>
      <c r="AG27" s="31" t="s">
        <v>11</v>
      </c>
      <c r="AH27" s="31">
        <v>100</v>
      </c>
      <c r="AI27" s="31">
        <v>100</v>
      </c>
      <c r="AJ27" s="41">
        <v>403.38830000000002</v>
      </c>
      <c r="AK27" s="41">
        <v>7437</v>
      </c>
      <c r="AL27" s="31">
        <v>40000</v>
      </c>
      <c r="AM27" s="31">
        <v>10</v>
      </c>
      <c r="AN27" s="31">
        <v>1657370603</v>
      </c>
      <c r="AO27" s="31">
        <v>2789</v>
      </c>
      <c r="AP27" s="32">
        <v>1657370603</v>
      </c>
      <c r="AR27" s="42" t="s">
        <v>11</v>
      </c>
      <c r="AS27" s="42">
        <v>100</v>
      </c>
      <c r="AT27" s="42">
        <v>100</v>
      </c>
      <c r="AU27" s="67">
        <v>407.41109999999998</v>
      </c>
      <c r="AV27" s="67">
        <v>9646</v>
      </c>
      <c r="AW27" s="42">
        <v>40000</v>
      </c>
      <c r="AX27" s="42">
        <v>10</v>
      </c>
      <c r="AY27" s="42">
        <v>1657398510</v>
      </c>
      <c r="AZ27" s="42">
        <v>2899</v>
      </c>
      <c r="BA27" s="43">
        <v>1657398510</v>
      </c>
    </row>
    <row r="28" spans="2:53" x14ac:dyDescent="0.25">
      <c r="B28" s="64">
        <v>402.21809999999999</v>
      </c>
      <c r="C28" s="36">
        <v>198038190</v>
      </c>
      <c r="E28" s="65">
        <v>416.54489999999998</v>
      </c>
      <c r="F28" s="38">
        <v>1569739263</v>
      </c>
      <c r="H28" s="66">
        <v>417.68450000000001</v>
      </c>
      <c r="I28" s="40">
        <v>189712203</v>
      </c>
      <c r="K28" s="27" t="s">
        <v>11</v>
      </c>
      <c r="L28" s="27">
        <v>100</v>
      </c>
      <c r="M28" s="27">
        <v>100</v>
      </c>
      <c r="N28" s="61">
        <v>400.68419999999998</v>
      </c>
      <c r="O28" s="61">
        <v>13421</v>
      </c>
      <c r="P28" s="27">
        <v>39980</v>
      </c>
      <c r="Q28" s="27">
        <v>118</v>
      </c>
      <c r="R28" s="27">
        <v>1644755792</v>
      </c>
      <c r="S28" s="27">
        <v>10358</v>
      </c>
      <c r="T28" s="28">
        <v>1644755792</v>
      </c>
      <c r="V28" s="29" t="s">
        <v>11</v>
      </c>
      <c r="W28" s="29">
        <v>100</v>
      </c>
      <c r="X28" s="29">
        <v>100</v>
      </c>
      <c r="Y28" s="62">
        <v>407.35149999999999</v>
      </c>
      <c r="Z28" s="62">
        <v>16229</v>
      </c>
      <c r="AA28" s="29">
        <v>39981</v>
      </c>
      <c r="AB28" s="29">
        <v>116</v>
      </c>
      <c r="AC28" s="29">
        <v>1644866429</v>
      </c>
      <c r="AD28" s="29">
        <v>8718</v>
      </c>
      <c r="AE28" s="30">
        <v>1644866429</v>
      </c>
      <c r="AG28" s="31" t="s">
        <v>11</v>
      </c>
      <c r="AH28" s="31">
        <v>100</v>
      </c>
      <c r="AI28" s="31">
        <v>100</v>
      </c>
      <c r="AJ28" s="41">
        <v>414.17829999999998</v>
      </c>
      <c r="AK28" s="41">
        <v>28294</v>
      </c>
      <c r="AL28" s="31">
        <v>40000</v>
      </c>
      <c r="AM28" s="31">
        <v>10</v>
      </c>
      <c r="AN28" s="31">
        <v>1657370611</v>
      </c>
      <c r="AO28" s="31">
        <v>2905</v>
      </c>
      <c r="AP28" s="32">
        <v>1657370611</v>
      </c>
      <c r="AR28" s="42" t="s">
        <v>11</v>
      </c>
      <c r="AS28" s="42">
        <v>100</v>
      </c>
      <c r="AT28" s="42">
        <v>100</v>
      </c>
      <c r="AU28" s="67">
        <v>414.30470000000003</v>
      </c>
      <c r="AV28" s="67">
        <v>24198</v>
      </c>
      <c r="AW28" s="42">
        <v>40000</v>
      </c>
      <c r="AX28" s="42">
        <v>11</v>
      </c>
      <c r="AY28" s="42">
        <v>1657398569</v>
      </c>
      <c r="AZ28" s="42">
        <v>2932</v>
      </c>
      <c r="BA28" s="43">
        <v>1657398569</v>
      </c>
    </row>
    <row r="29" spans="2:53" x14ac:dyDescent="0.25">
      <c r="B29" s="64">
        <v>402.79300000000001</v>
      </c>
      <c r="C29" s="36">
        <v>656664216</v>
      </c>
      <c r="E29" s="65">
        <v>414.21409999999997</v>
      </c>
      <c r="F29" s="38">
        <v>323116395</v>
      </c>
      <c r="H29" s="66">
        <v>415.3535</v>
      </c>
      <c r="I29" s="40">
        <v>1106200502</v>
      </c>
      <c r="K29" s="27" t="s">
        <v>11</v>
      </c>
      <c r="L29" s="27">
        <v>100</v>
      </c>
      <c r="M29" s="27">
        <v>100</v>
      </c>
      <c r="N29" s="61">
        <v>401.22030000000001</v>
      </c>
      <c r="O29" s="61">
        <v>31466</v>
      </c>
      <c r="P29" s="27">
        <v>39980</v>
      </c>
      <c r="Q29" s="27">
        <v>89</v>
      </c>
      <c r="R29" s="27">
        <v>1644755919</v>
      </c>
      <c r="S29" s="27">
        <v>6861</v>
      </c>
      <c r="T29" s="28">
        <v>1644755919</v>
      </c>
      <c r="V29" s="29" t="s">
        <v>11</v>
      </c>
      <c r="W29" s="29">
        <v>100</v>
      </c>
      <c r="X29" s="29">
        <v>100</v>
      </c>
      <c r="Y29" s="62">
        <v>407.4787</v>
      </c>
      <c r="Z29" s="62">
        <v>30221</v>
      </c>
      <c r="AA29" s="29">
        <v>39980</v>
      </c>
      <c r="AB29" s="29">
        <v>105</v>
      </c>
      <c r="AC29" s="29">
        <v>1644866770</v>
      </c>
      <c r="AD29" s="29">
        <v>9514</v>
      </c>
      <c r="AE29" s="30">
        <v>1644866770</v>
      </c>
      <c r="AG29" s="31" t="s">
        <v>11</v>
      </c>
      <c r="AH29" s="31">
        <v>100</v>
      </c>
      <c r="AI29" s="31">
        <v>100</v>
      </c>
      <c r="AJ29" s="41">
        <v>401.34949999999998</v>
      </c>
      <c r="AK29" s="41">
        <v>28756</v>
      </c>
      <c r="AL29" s="31">
        <v>40000</v>
      </c>
      <c r="AM29" s="31">
        <v>11</v>
      </c>
      <c r="AN29" s="31">
        <v>1657370784</v>
      </c>
      <c r="AO29" s="31">
        <v>2796</v>
      </c>
      <c r="AP29" s="32">
        <v>1657370784</v>
      </c>
      <c r="AR29" s="42" t="s">
        <v>11</v>
      </c>
      <c r="AS29" s="42">
        <v>100</v>
      </c>
      <c r="AT29" s="42">
        <v>100</v>
      </c>
      <c r="AU29" s="67">
        <v>413.62580000000003</v>
      </c>
      <c r="AV29" s="67">
        <v>20861</v>
      </c>
      <c r="AW29" s="42">
        <v>40000</v>
      </c>
      <c r="AX29" s="42">
        <v>11</v>
      </c>
      <c r="AY29" s="42">
        <v>1657398596</v>
      </c>
      <c r="AZ29" s="42">
        <v>2868</v>
      </c>
      <c r="BA29" s="43">
        <v>1657398596</v>
      </c>
    </row>
    <row r="30" spans="2:53" x14ac:dyDescent="0.25">
      <c r="B30" s="64">
        <v>402.7611</v>
      </c>
      <c r="C30" s="36">
        <v>552683990</v>
      </c>
      <c r="E30" s="65">
        <v>414.15789999999998</v>
      </c>
      <c r="F30" s="38">
        <v>1953571847</v>
      </c>
      <c r="H30" s="66">
        <v>416.8689</v>
      </c>
      <c r="I30" s="40">
        <v>776187399</v>
      </c>
      <c r="K30" s="27" t="s">
        <v>11</v>
      </c>
      <c r="L30" s="27">
        <v>100</v>
      </c>
      <c r="M30" s="27">
        <v>100</v>
      </c>
      <c r="N30" s="61">
        <v>400.00119999999998</v>
      </c>
      <c r="O30" s="61">
        <v>10224</v>
      </c>
      <c r="P30" s="27">
        <v>39980</v>
      </c>
      <c r="Q30" s="27">
        <v>131</v>
      </c>
      <c r="R30" s="27">
        <v>1644756189</v>
      </c>
      <c r="S30" s="27">
        <v>7380</v>
      </c>
      <c r="T30" s="28">
        <v>1644756189</v>
      </c>
      <c r="V30" s="29" t="s">
        <v>11</v>
      </c>
      <c r="W30" s="29">
        <v>100</v>
      </c>
      <c r="X30" s="29">
        <v>100</v>
      </c>
      <c r="Y30" s="62">
        <v>407.43540000000002</v>
      </c>
      <c r="Z30" s="62">
        <v>26820</v>
      </c>
      <c r="AA30" s="29">
        <v>39981</v>
      </c>
      <c r="AB30" s="29">
        <v>68</v>
      </c>
      <c r="AC30" s="29">
        <v>1644866871</v>
      </c>
      <c r="AD30" s="29">
        <v>8506</v>
      </c>
      <c r="AE30" s="30">
        <v>1644866871</v>
      </c>
      <c r="AG30" s="31" t="s">
        <v>11</v>
      </c>
      <c r="AH30" s="31">
        <v>100</v>
      </c>
      <c r="AI30" s="31">
        <v>100</v>
      </c>
      <c r="AJ30" s="41">
        <v>407.3639</v>
      </c>
      <c r="AK30" s="41">
        <v>2708</v>
      </c>
      <c r="AL30" s="31">
        <v>40000</v>
      </c>
      <c r="AM30" s="31">
        <v>11</v>
      </c>
      <c r="AN30" s="31">
        <v>1657370818</v>
      </c>
      <c r="AO30" s="31">
        <v>2865</v>
      </c>
      <c r="AP30" s="32">
        <v>1657370818</v>
      </c>
      <c r="AR30" s="42" t="s">
        <v>11</v>
      </c>
      <c r="AS30" s="42">
        <v>100</v>
      </c>
      <c r="AT30" s="42">
        <v>100</v>
      </c>
      <c r="AU30" s="67">
        <v>414.66210000000001</v>
      </c>
      <c r="AV30" s="67">
        <v>24706</v>
      </c>
      <c r="AW30" s="42">
        <v>40000</v>
      </c>
      <c r="AX30" s="42">
        <v>11</v>
      </c>
      <c r="AY30" s="42">
        <v>1657398830</v>
      </c>
      <c r="AZ30" s="42">
        <v>2853</v>
      </c>
      <c r="BA30" s="43">
        <v>1657398830</v>
      </c>
    </row>
    <row r="31" spans="2:53" x14ac:dyDescent="0.25">
      <c r="B31" s="64">
        <v>403.09550000000002</v>
      </c>
      <c r="C31" s="36">
        <v>1007997331</v>
      </c>
      <c r="E31" s="65">
        <v>411.97179999999997</v>
      </c>
      <c r="F31" s="38">
        <v>116164876</v>
      </c>
      <c r="H31" s="66">
        <v>412.04539999999997</v>
      </c>
      <c r="I31" s="40">
        <v>141484775</v>
      </c>
      <c r="K31" s="27" t="s">
        <v>11</v>
      </c>
      <c r="L31" s="27">
        <v>100</v>
      </c>
      <c r="M31" s="27">
        <v>100</v>
      </c>
      <c r="N31" s="61">
        <v>413.86559999999997</v>
      </c>
      <c r="O31" s="61">
        <v>12945</v>
      </c>
      <c r="P31" s="27">
        <v>39980</v>
      </c>
      <c r="Q31" s="27">
        <v>128</v>
      </c>
      <c r="R31" s="27">
        <v>1644756216</v>
      </c>
      <c r="S31" s="27">
        <v>6481</v>
      </c>
      <c r="T31" s="28">
        <v>1644756216</v>
      </c>
      <c r="V31" s="29" t="s">
        <v>11</v>
      </c>
      <c r="W31" s="29">
        <v>100</v>
      </c>
      <c r="X31" s="29">
        <v>100</v>
      </c>
      <c r="Y31" s="62">
        <v>407.60410000000002</v>
      </c>
      <c r="Z31" s="62">
        <v>25227</v>
      </c>
      <c r="AA31" s="29">
        <v>39981</v>
      </c>
      <c r="AB31" s="29">
        <v>82</v>
      </c>
      <c r="AC31" s="29">
        <v>1644867105</v>
      </c>
      <c r="AD31" s="29">
        <v>4970</v>
      </c>
      <c r="AE31" s="30">
        <v>1644867105</v>
      </c>
      <c r="AG31" s="31" t="s">
        <v>11</v>
      </c>
      <c r="AH31" s="31">
        <v>100</v>
      </c>
      <c r="AI31" s="31">
        <v>100</v>
      </c>
      <c r="AJ31" s="41">
        <v>400.3227</v>
      </c>
      <c r="AK31" s="41">
        <v>23936</v>
      </c>
      <c r="AL31" s="31">
        <v>40000</v>
      </c>
      <c r="AM31" s="31">
        <v>11</v>
      </c>
      <c r="AN31" s="31">
        <v>1657370823</v>
      </c>
      <c r="AO31" s="31">
        <v>2755</v>
      </c>
      <c r="AP31" s="32">
        <v>1657370823</v>
      </c>
      <c r="AR31" s="42" t="s">
        <v>11</v>
      </c>
      <c r="AS31" s="42">
        <v>100</v>
      </c>
      <c r="AT31" s="42">
        <v>100</v>
      </c>
      <c r="AU31" s="67">
        <v>408.54450000000003</v>
      </c>
      <c r="AV31" s="67">
        <v>22852</v>
      </c>
      <c r="AW31" s="42">
        <v>40000</v>
      </c>
      <c r="AX31" s="42">
        <v>10</v>
      </c>
      <c r="AY31" s="42">
        <v>1657398845</v>
      </c>
      <c r="AZ31" s="42">
        <v>2905</v>
      </c>
      <c r="BA31" s="43">
        <v>1657398845</v>
      </c>
    </row>
    <row r="32" spans="2:53" x14ac:dyDescent="0.25">
      <c r="B32" s="64">
        <v>402.1576</v>
      </c>
      <c r="C32" s="36">
        <v>1707833617</v>
      </c>
      <c r="E32" s="65">
        <v>411.56470000000002</v>
      </c>
      <c r="F32" s="38">
        <v>2031976485</v>
      </c>
      <c r="H32" s="66">
        <v>416.89679999999998</v>
      </c>
      <c r="I32" s="40">
        <v>969846716</v>
      </c>
      <c r="K32" s="27" t="s">
        <v>11</v>
      </c>
      <c r="L32" s="27">
        <v>100</v>
      </c>
      <c r="M32" s="27">
        <v>100</v>
      </c>
      <c r="N32" s="61">
        <v>407.51749999999998</v>
      </c>
      <c r="O32" s="61">
        <v>2002</v>
      </c>
      <c r="P32" s="27">
        <v>39980</v>
      </c>
      <c r="Q32" s="27">
        <v>142</v>
      </c>
      <c r="R32" s="27">
        <v>1644757395</v>
      </c>
      <c r="S32" s="27">
        <v>7367</v>
      </c>
      <c r="T32" s="28">
        <v>1644757395</v>
      </c>
      <c r="V32" s="29" t="s">
        <v>11</v>
      </c>
      <c r="W32" s="29">
        <v>100</v>
      </c>
      <c r="X32" s="29">
        <v>100</v>
      </c>
      <c r="Y32" s="62">
        <v>413.92149999999998</v>
      </c>
      <c r="Z32" s="62">
        <v>4395</v>
      </c>
      <c r="AA32" s="29">
        <v>39980</v>
      </c>
      <c r="AB32" s="29">
        <v>86</v>
      </c>
      <c r="AC32" s="29">
        <v>1644867483</v>
      </c>
      <c r="AD32" s="29">
        <v>8073</v>
      </c>
      <c r="AE32" s="30">
        <v>1644867483</v>
      </c>
      <c r="AG32" s="31" t="s">
        <v>11</v>
      </c>
      <c r="AH32" s="31">
        <v>100</v>
      </c>
      <c r="AI32" s="31">
        <v>100</v>
      </c>
      <c r="AJ32" s="41">
        <v>401.20479999999998</v>
      </c>
      <c r="AK32" s="41">
        <v>21340</v>
      </c>
      <c r="AL32" s="31">
        <v>40000</v>
      </c>
      <c r="AM32" s="31">
        <v>11</v>
      </c>
      <c r="AN32" s="31">
        <v>1657370844</v>
      </c>
      <c r="AO32" s="31">
        <v>2860</v>
      </c>
      <c r="AP32" s="32">
        <v>1657370844</v>
      </c>
      <c r="AR32" s="42" t="s">
        <v>11</v>
      </c>
      <c r="AS32" s="42">
        <v>100</v>
      </c>
      <c r="AT32" s="42">
        <v>100</v>
      </c>
      <c r="AU32" s="67">
        <v>414.18450000000001</v>
      </c>
      <c r="AV32" s="67">
        <v>22527</v>
      </c>
      <c r="AW32" s="42">
        <v>40000</v>
      </c>
      <c r="AX32" s="42">
        <v>10</v>
      </c>
      <c r="AY32" s="42">
        <v>1657398936</v>
      </c>
      <c r="AZ32" s="42">
        <v>2847</v>
      </c>
      <c r="BA32" s="43">
        <v>1657398936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1BF3-D2C4-465E-A096-F8E62974F4E2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10.85546875" style="38" bestFit="1" customWidth="1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15">
        <f>AVERAGE(B8:B358)</f>
        <v>2.3969770807200005E-28</v>
      </c>
      <c r="C2" s="16">
        <f>AVERAGE(C8:C358)</f>
        <v>898214174.67999995</v>
      </c>
      <c r="D2" s="17" t="s">
        <v>1</v>
      </c>
      <c r="E2" s="18">
        <f>AVERAGE(E8:E358)</f>
        <v>8.5743252799999998E-19</v>
      </c>
      <c r="F2" s="19">
        <f>AVERAGE(F8:F358)</f>
        <v>1107776685.6800001</v>
      </c>
      <c r="G2" s="20" t="s">
        <v>1</v>
      </c>
      <c r="H2" s="21">
        <f>AVERAGE(H8:H358)</f>
        <v>8.8882760399999985E-19</v>
      </c>
      <c r="I2" s="22">
        <f>AVERAGE(I8:I358)</f>
        <v>1280597353.6800001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9.1570686800000018E-19</v>
      </c>
      <c r="O2" s="3">
        <f t="shared" si="0"/>
        <v>15042.04</v>
      </c>
      <c r="P2" s="3">
        <f t="shared" si="0"/>
        <v>39980.480000000003</v>
      </c>
      <c r="Q2" s="3">
        <f t="shared" si="0"/>
        <v>289.68</v>
      </c>
      <c r="R2" s="3">
        <f t="shared" si="0"/>
        <v>1644382450.96</v>
      </c>
      <c r="S2" s="3">
        <f t="shared" si="0"/>
        <v>4928.32</v>
      </c>
      <c r="T2" s="4">
        <f t="shared" si="0"/>
        <v>1644382450.96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7.4084091200000016E-19</v>
      </c>
      <c r="Z2" s="6">
        <f t="shared" si="1"/>
        <v>16028.28</v>
      </c>
      <c r="AA2" s="6">
        <f t="shared" si="1"/>
        <v>39980.44</v>
      </c>
      <c r="AB2" s="6">
        <f t="shared" si="1"/>
        <v>90.28</v>
      </c>
      <c r="AC2" s="6">
        <f t="shared" si="1"/>
        <v>1644441543.3199999</v>
      </c>
      <c r="AD2" s="6">
        <f t="shared" si="1"/>
        <v>6200.24</v>
      </c>
      <c r="AE2" s="7">
        <f t="shared" si="1"/>
        <v>1644441543.3199999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9">
        <f t="shared" si="2"/>
        <v>8.5993934000000009E-19</v>
      </c>
      <c r="AK2" s="23">
        <f t="shared" si="2"/>
        <v>18403.12</v>
      </c>
      <c r="AL2" s="23">
        <f t="shared" si="2"/>
        <v>40000</v>
      </c>
      <c r="AM2" s="23">
        <f t="shared" si="2"/>
        <v>7.68</v>
      </c>
      <c r="AN2" s="23">
        <f t="shared" si="2"/>
        <v>1657225976.5999999</v>
      </c>
      <c r="AO2" s="23">
        <f t="shared" si="2"/>
        <v>2172.16</v>
      </c>
      <c r="AP2" s="10">
        <f t="shared" si="2"/>
        <v>1657225976.5999999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1.0478180680000001E-18</v>
      </c>
      <c r="AV2" s="25">
        <f t="shared" si="3"/>
        <v>16273.52</v>
      </c>
      <c r="AW2" s="25">
        <f t="shared" si="3"/>
        <v>40000</v>
      </c>
      <c r="AX2" s="25">
        <f t="shared" si="3"/>
        <v>9.48</v>
      </c>
      <c r="AY2" s="25">
        <f t="shared" si="3"/>
        <v>1657277361.4400001</v>
      </c>
      <c r="AZ2" s="25">
        <f t="shared" si="3"/>
        <v>2531.2399999999998</v>
      </c>
      <c r="BA2" s="26">
        <f t="shared" si="3"/>
        <v>1657277361.4400001</v>
      </c>
    </row>
    <row r="3" spans="1:53" x14ac:dyDescent="0.25">
      <c r="A3" s="14" t="s">
        <v>5</v>
      </c>
      <c r="B3" s="15">
        <f>MEDIAN(B8:B358)</f>
        <v>0</v>
      </c>
      <c r="C3" s="16">
        <f>MEDIAN(C8:C358)</f>
        <v>887869458</v>
      </c>
      <c r="D3" s="17" t="s">
        <v>5</v>
      </c>
      <c r="E3" s="18">
        <f>MEDIAN(E8:E358)</f>
        <v>8.1420670000000003E-19</v>
      </c>
      <c r="F3" s="19">
        <f>MEDIAN(F8:F358)</f>
        <v>1121262237</v>
      </c>
      <c r="G3" s="20" t="s">
        <v>5</v>
      </c>
      <c r="H3" s="21">
        <f>MEDIAN(H8:H358)</f>
        <v>7.6382429999999995E-19</v>
      </c>
      <c r="I3" s="22">
        <f>MEDIAN(I8:I358)</f>
        <v>1224180380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7.8742189999999996E-19</v>
      </c>
      <c r="O3" s="3">
        <f t="shared" si="4"/>
        <v>12391</v>
      </c>
      <c r="P3" s="3">
        <f t="shared" si="4"/>
        <v>39980</v>
      </c>
      <c r="Q3" s="3">
        <f t="shared" si="4"/>
        <v>346</v>
      </c>
      <c r="R3" s="3">
        <f t="shared" si="4"/>
        <v>1644382454</v>
      </c>
      <c r="S3" s="3">
        <f t="shared" si="4"/>
        <v>5089</v>
      </c>
      <c r="T3" s="4">
        <f t="shared" si="4"/>
        <v>1644382454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6.7841119999999997E-19</v>
      </c>
      <c r="Z3" s="6">
        <f t="shared" si="5"/>
        <v>18359</v>
      </c>
      <c r="AA3" s="6">
        <f t="shared" si="5"/>
        <v>39980</v>
      </c>
      <c r="AB3" s="6">
        <f t="shared" si="5"/>
        <v>90</v>
      </c>
      <c r="AC3" s="6">
        <f t="shared" si="5"/>
        <v>1644443104</v>
      </c>
      <c r="AD3" s="6">
        <f t="shared" si="5"/>
        <v>5835</v>
      </c>
      <c r="AE3" s="7">
        <f t="shared" si="5"/>
        <v>1644443104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7.1202180000000003E-19</v>
      </c>
      <c r="AK3" s="23">
        <f t="shared" si="6"/>
        <v>18727</v>
      </c>
      <c r="AL3" s="23">
        <f t="shared" si="6"/>
        <v>40000</v>
      </c>
      <c r="AM3" s="23">
        <f t="shared" si="6"/>
        <v>8</v>
      </c>
      <c r="AN3" s="23">
        <f t="shared" si="6"/>
        <v>1657225977</v>
      </c>
      <c r="AO3" s="23">
        <f t="shared" si="6"/>
        <v>2153</v>
      </c>
      <c r="AP3" s="10">
        <f t="shared" si="6"/>
        <v>1657225977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1.1062149999999999E-18</v>
      </c>
      <c r="AV3" s="25">
        <f t="shared" si="7"/>
        <v>17287</v>
      </c>
      <c r="AW3" s="25">
        <f t="shared" si="7"/>
        <v>40000</v>
      </c>
      <c r="AX3" s="25">
        <f t="shared" si="7"/>
        <v>10</v>
      </c>
      <c r="AY3" s="25">
        <f t="shared" si="7"/>
        <v>1657277631</v>
      </c>
      <c r="AZ3" s="25">
        <f t="shared" si="7"/>
        <v>2400</v>
      </c>
      <c r="BA3" s="26">
        <f t="shared" si="7"/>
        <v>1657277631</v>
      </c>
    </row>
    <row r="4" spans="1:53" x14ac:dyDescent="0.25">
      <c r="A4" s="14" t="s">
        <v>6</v>
      </c>
      <c r="B4" s="35">
        <f>STDEV(B8:B358)</f>
        <v>5.0999930976426201E-28</v>
      </c>
      <c r="C4" s="36">
        <f>STDEV(C8:C358)</f>
        <v>566262804.62315249</v>
      </c>
      <c r="D4" s="17" t="s">
        <v>6</v>
      </c>
      <c r="E4" s="37">
        <f>STDEV(E8:E358)</f>
        <v>2.7666919544994906E-19</v>
      </c>
      <c r="F4" s="38">
        <f>STDEV(F8:F358)</f>
        <v>700761754.23801601</v>
      </c>
      <c r="G4" s="20" t="s">
        <v>6</v>
      </c>
      <c r="H4" s="39">
        <f>STDEV(H8:H358)</f>
        <v>3.0676506198880772E-19</v>
      </c>
      <c r="I4" s="40">
        <f>STDEV(I8:I358)</f>
        <v>651858843.85557497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3.346273615871251E-19</v>
      </c>
      <c r="O4" s="27">
        <f t="shared" si="8"/>
        <v>9574.2085072344235</v>
      </c>
      <c r="P4" s="27">
        <f t="shared" si="8"/>
        <v>0.50990195135927852</v>
      </c>
      <c r="Q4" s="27">
        <f t="shared" si="8"/>
        <v>166.62325768031303</v>
      </c>
      <c r="R4" s="27">
        <f t="shared" si="8"/>
        <v>45.982315441192526</v>
      </c>
      <c r="S4" s="27">
        <f t="shared" si="8"/>
        <v>702.12028409193226</v>
      </c>
      <c r="T4" s="28">
        <f t="shared" si="8"/>
        <v>45.982315441192526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1.8903823848578522E-19</v>
      </c>
      <c r="Z4" s="29">
        <f t="shared" si="9"/>
        <v>10615.192483417341</v>
      </c>
      <c r="AA4" s="29">
        <f t="shared" si="9"/>
        <v>0.50662280511902225</v>
      </c>
      <c r="AB4" s="29">
        <f t="shared" si="9"/>
        <v>13.116529012407728</v>
      </c>
      <c r="AC4" s="29">
        <f t="shared" si="9"/>
        <v>6598.0827942668302</v>
      </c>
      <c r="AD4" s="29">
        <f t="shared" si="9"/>
        <v>1164.4989365960498</v>
      </c>
      <c r="AE4" s="30">
        <f t="shared" si="9"/>
        <v>6598.0827942668302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41">
        <f t="shared" si="10"/>
        <v>3.001247111286448E-19</v>
      </c>
      <c r="AK4" s="31">
        <f t="shared" si="10"/>
        <v>9932.4671335977764</v>
      </c>
      <c r="AL4" s="31">
        <f t="shared" si="10"/>
        <v>0</v>
      </c>
      <c r="AM4" s="31">
        <f t="shared" si="10"/>
        <v>0.62716292407422602</v>
      </c>
      <c r="AN4" s="31">
        <f t="shared" si="10"/>
        <v>37.190948719636971</v>
      </c>
      <c r="AO4" s="31">
        <f t="shared" si="10"/>
        <v>135.88189724904493</v>
      </c>
      <c r="AP4" s="32">
        <f t="shared" si="10"/>
        <v>37.190948719636971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3.1195004017816526E-19</v>
      </c>
      <c r="AV4" s="42">
        <f t="shared" si="11"/>
        <v>10933.390359810628</v>
      </c>
      <c r="AW4" s="42">
        <f t="shared" si="11"/>
        <v>0</v>
      </c>
      <c r="AX4" s="42">
        <f t="shared" si="11"/>
        <v>0.58594652770823152</v>
      </c>
      <c r="AY4" s="42">
        <f t="shared" si="11"/>
        <v>638.50861910131391</v>
      </c>
      <c r="AZ4" s="42">
        <f t="shared" si="11"/>
        <v>338.15310634878608</v>
      </c>
      <c r="BA4" s="43">
        <f t="shared" si="11"/>
        <v>638.50861910131391</v>
      </c>
    </row>
    <row r="5" spans="1:53" x14ac:dyDescent="0.25">
      <c r="A5" s="14" t="s">
        <v>7</v>
      </c>
      <c r="B5" s="35">
        <f>MIN(B8:B358)</f>
        <v>0</v>
      </c>
      <c r="C5" s="36">
        <f>MIN(C8:C358)</f>
        <v>72284534</v>
      </c>
      <c r="D5" s="17" t="s">
        <v>7</v>
      </c>
      <c r="E5" s="37">
        <f>MIN(E8:E358)</f>
        <v>4.6475199999999996E-19</v>
      </c>
      <c r="F5" s="38">
        <f>MIN(F8:F358)</f>
        <v>110593795</v>
      </c>
      <c r="G5" s="20" t="s">
        <v>7</v>
      </c>
      <c r="H5" s="39">
        <f>MIN(H8:H358)</f>
        <v>5.3964000000000002E-19</v>
      </c>
      <c r="I5" s="40">
        <f>MIN(I8:I358)</f>
        <v>274579371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4.9613550000000001E-19</v>
      </c>
      <c r="O5" s="27">
        <f t="shared" si="12"/>
        <v>271</v>
      </c>
      <c r="P5" s="27">
        <f t="shared" si="12"/>
        <v>39980</v>
      </c>
      <c r="Q5" s="27">
        <f t="shared" si="12"/>
        <v>21</v>
      </c>
      <c r="R5" s="27">
        <f t="shared" si="12"/>
        <v>1644382308</v>
      </c>
      <c r="S5" s="27">
        <f t="shared" si="12"/>
        <v>3416</v>
      </c>
      <c r="T5" s="28">
        <f t="shared" si="12"/>
        <v>1644382308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5.2535749999999996E-19</v>
      </c>
      <c r="AA5" s="29">
        <f t="shared" si="13"/>
        <v>39980</v>
      </c>
      <c r="AB5" s="29">
        <f t="shared" si="13"/>
        <v>68</v>
      </c>
      <c r="AC5" s="29">
        <f t="shared" si="13"/>
        <v>1644423253</v>
      </c>
      <c r="AD5" s="29">
        <f t="shared" si="13"/>
        <v>4502</v>
      </c>
      <c r="AE5" s="30">
        <f t="shared" si="13"/>
        <v>1644423253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5.0594679999999996E-19</v>
      </c>
      <c r="AL5" s="31">
        <f>MIN(AL8:AL358)</f>
        <v>40000</v>
      </c>
      <c r="AM5" s="31">
        <f>MIN(AM8:AM358)</f>
        <v>7</v>
      </c>
      <c r="AN5" s="31">
        <f>MIN(AN8:AN358)</f>
        <v>1657225916</v>
      </c>
      <c r="AO5" s="31">
        <f>MIN(AO8:AO358)</f>
        <v>1970</v>
      </c>
      <c r="AP5" s="32">
        <f>MIN(AP8:AP358)</f>
        <v>1657225916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6.1283019999999998E-19</v>
      </c>
      <c r="AW5" s="42">
        <f>MIN(AW8:AW358)</f>
        <v>40000</v>
      </c>
      <c r="AX5" s="42">
        <f>MIN(AX8:AX358)</f>
        <v>8</v>
      </c>
      <c r="AY5" s="42">
        <f>MIN(AY8:AY358)</f>
        <v>1657275940</v>
      </c>
      <c r="AZ5" s="42">
        <f>MIN(AZ8:AZ358)</f>
        <v>2145</v>
      </c>
      <c r="BA5" s="43">
        <f>MIN(BA8:BA358)</f>
        <v>1657275940</v>
      </c>
    </row>
    <row r="6" spans="1:53" x14ac:dyDescent="0.25">
      <c r="A6" s="14" t="s">
        <v>8</v>
      </c>
      <c r="B6" s="35">
        <f>MAX(B8:B358)</f>
        <v>1.6231469999999999E-27</v>
      </c>
      <c r="C6" s="36">
        <f>MAX(C8:C358)</f>
        <v>2114545415</v>
      </c>
      <c r="D6" s="17" t="s">
        <v>8</v>
      </c>
      <c r="E6" s="37">
        <f>MAX(E8:E358)</f>
        <v>1.545397E-18</v>
      </c>
      <c r="F6" s="38">
        <f>MAX(F8:F358)</f>
        <v>2047601684</v>
      </c>
      <c r="G6" s="20" t="s">
        <v>8</v>
      </c>
      <c r="H6" s="39">
        <f>MAX(H8:H358)</f>
        <v>1.5907169999999999E-18</v>
      </c>
      <c r="I6" s="40">
        <f>MAX(I8:I358)</f>
        <v>2136283795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1.573208E-18</v>
      </c>
      <c r="O6" s="27">
        <f t="shared" si="14"/>
        <v>32303</v>
      </c>
      <c r="P6" s="27">
        <f t="shared" si="14"/>
        <v>39981</v>
      </c>
      <c r="Q6" s="27">
        <f t="shared" si="14"/>
        <v>478</v>
      </c>
      <c r="R6" s="27">
        <f t="shared" si="14"/>
        <v>1644382515</v>
      </c>
      <c r="S6" s="27">
        <f t="shared" si="14"/>
        <v>6135</v>
      </c>
      <c r="T6" s="28">
        <f t="shared" si="14"/>
        <v>1644382515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1.413839E-18</v>
      </c>
      <c r="AA6" s="29">
        <f t="shared" si="15"/>
        <v>39981</v>
      </c>
      <c r="AB6" s="29">
        <f t="shared" si="15"/>
        <v>118</v>
      </c>
      <c r="AC6" s="29">
        <f t="shared" si="15"/>
        <v>1644448499</v>
      </c>
      <c r="AD6" s="29">
        <f t="shared" si="15"/>
        <v>8498</v>
      </c>
      <c r="AE6" s="30">
        <f t="shared" si="15"/>
        <v>1644448499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1.495042E-18</v>
      </c>
      <c r="AL6" s="31">
        <f>MAX(AL8:AL358)</f>
        <v>40000</v>
      </c>
      <c r="AM6" s="31">
        <f>MAX(AM8:AM358)</f>
        <v>9</v>
      </c>
      <c r="AN6" s="31">
        <f>MAX(AN8:AN358)</f>
        <v>1657226037</v>
      </c>
      <c r="AO6" s="31">
        <f>MAX(AO8:AO358)</f>
        <v>2483</v>
      </c>
      <c r="AP6" s="32">
        <f>MAX(AP8:AP358)</f>
        <v>1657226037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1.7641439999999998E-18</v>
      </c>
      <c r="AW6" s="42">
        <f>MAX(AW8:AW358)</f>
        <v>40000</v>
      </c>
      <c r="AX6" s="42">
        <f>MAX(AX8:AX358)</f>
        <v>10</v>
      </c>
      <c r="AY6" s="42">
        <f>MAX(AY8:AY358)</f>
        <v>1657277867</v>
      </c>
      <c r="AZ6" s="42">
        <f>MAX(AZ8:AZ358)</f>
        <v>3404</v>
      </c>
      <c r="BA6" s="43">
        <f>MAX(BA8:BA358)</f>
        <v>1657277867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0</v>
      </c>
      <c r="C8" s="36">
        <v>1213691840</v>
      </c>
      <c r="E8" s="65">
        <v>9.1022360000000009E-19</v>
      </c>
      <c r="F8" s="38">
        <v>2000849241</v>
      </c>
      <c r="H8" s="66">
        <v>1.3017099999999999E-18</v>
      </c>
      <c r="I8" s="40">
        <v>1224180380</v>
      </c>
      <c r="K8" s="27" t="s">
        <v>11</v>
      </c>
      <c r="L8" s="27">
        <v>100</v>
      </c>
      <c r="M8" s="27">
        <v>100</v>
      </c>
      <c r="N8" s="61">
        <v>1.2493160000000001E-18</v>
      </c>
      <c r="O8" s="61">
        <v>18255</v>
      </c>
      <c r="P8" s="27">
        <v>39981</v>
      </c>
      <c r="Q8" s="27">
        <v>21</v>
      </c>
      <c r="R8" s="27">
        <v>1644382308</v>
      </c>
      <c r="S8" s="27">
        <v>4995</v>
      </c>
      <c r="T8" s="28">
        <v>1644382308</v>
      </c>
      <c r="V8" s="29" t="s">
        <v>11</v>
      </c>
      <c r="W8" s="29">
        <v>100</v>
      </c>
      <c r="X8" s="29">
        <v>100</v>
      </c>
      <c r="Y8" s="62">
        <v>6.7241729999999995E-19</v>
      </c>
      <c r="Z8" s="62">
        <v>31639</v>
      </c>
      <c r="AA8" s="29">
        <v>39980</v>
      </c>
      <c r="AB8" s="29">
        <v>72</v>
      </c>
      <c r="AC8" s="29">
        <v>1644423253</v>
      </c>
      <c r="AD8" s="29">
        <v>5037</v>
      </c>
      <c r="AE8" s="30">
        <v>1644423253</v>
      </c>
      <c r="AG8" s="31" t="s">
        <v>11</v>
      </c>
      <c r="AH8" s="31">
        <v>100</v>
      </c>
      <c r="AI8" s="31">
        <v>100</v>
      </c>
      <c r="AJ8" s="41">
        <v>7.4239500000000003E-19</v>
      </c>
      <c r="AK8" s="41">
        <v>32447</v>
      </c>
      <c r="AL8" s="31">
        <v>40000</v>
      </c>
      <c r="AM8" s="31">
        <v>8</v>
      </c>
      <c r="AN8" s="31">
        <v>1657225916</v>
      </c>
      <c r="AO8" s="31">
        <v>2101</v>
      </c>
      <c r="AP8" s="32">
        <v>1657225916</v>
      </c>
      <c r="AR8" s="42" t="s">
        <v>11</v>
      </c>
      <c r="AS8" s="42">
        <v>100</v>
      </c>
      <c r="AT8" s="42">
        <v>100</v>
      </c>
      <c r="AU8" s="67">
        <v>1.287187E-18</v>
      </c>
      <c r="AV8" s="67">
        <v>31621</v>
      </c>
      <c r="AW8" s="42">
        <v>40000</v>
      </c>
      <c r="AX8" s="42">
        <v>10</v>
      </c>
      <c r="AY8" s="42">
        <v>1657275940</v>
      </c>
      <c r="AZ8" s="42">
        <v>2454</v>
      </c>
      <c r="BA8" s="43">
        <v>1657275940</v>
      </c>
    </row>
    <row r="9" spans="1:53" x14ac:dyDescent="0.25">
      <c r="B9" s="64">
        <v>0</v>
      </c>
      <c r="C9" s="36">
        <v>171354876</v>
      </c>
      <c r="E9" s="65">
        <v>8.1420670000000003E-19</v>
      </c>
      <c r="F9" s="38">
        <v>1933637555</v>
      </c>
      <c r="H9" s="66">
        <v>8.1111040000000001E-19</v>
      </c>
      <c r="I9" s="40">
        <v>970889246</v>
      </c>
      <c r="K9" s="27" t="s">
        <v>11</v>
      </c>
      <c r="L9" s="27">
        <v>100</v>
      </c>
      <c r="M9" s="27">
        <v>100</v>
      </c>
      <c r="N9" s="61">
        <v>6.3869190000000004E-19</v>
      </c>
      <c r="O9" s="61">
        <v>7372</v>
      </c>
      <c r="P9" s="27">
        <v>39980</v>
      </c>
      <c r="Q9" s="27">
        <v>36</v>
      </c>
      <c r="R9" s="27">
        <v>1644382399</v>
      </c>
      <c r="S9" s="27">
        <v>3416</v>
      </c>
      <c r="T9" s="28">
        <v>1644382399</v>
      </c>
      <c r="V9" s="29" t="s">
        <v>11</v>
      </c>
      <c r="W9" s="29">
        <v>100</v>
      </c>
      <c r="X9" s="29">
        <v>100</v>
      </c>
      <c r="Y9" s="62">
        <v>7.5278569999999996E-19</v>
      </c>
      <c r="Z9" s="62">
        <v>12997</v>
      </c>
      <c r="AA9" s="29">
        <v>39980</v>
      </c>
      <c r="AB9" s="29">
        <v>91</v>
      </c>
      <c r="AC9" s="29">
        <v>1644428290</v>
      </c>
      <c r="AD9" s="29">
        <v>6609</v>
      </c>
      <c r="AE9" s="30">
        <v>1644428290</v>
      </c>
      <c r="AG9" s="31" t="s">
        <v>11</v>
      </c>
      <c r="AH9" s="31">
        <v>100</v>
      </c>
      <c r="AI9" s="31">
        <v>100</v>
      </c>
      <c r="AJ9" s="41">
        <v>1.200746E-18</v>
      </c>
      <c r="AK9" s="31">
        <v>20906</v>
      </c>
      <c r="AL9" s="41">
        <v>40000</v>
      </c>
      <c r="AM9" s="41">
        <v>8</v>
      </c>
      <c r="AN9" s="31">
        <v>1657225921</v>
      </c>
      <c r="AO9" s="31">
        <v>2133</v>
      </c>
      <c r="AP9" s="31">
        <v>1657225921</v>
      </c>
      <c r="AR9" s="42" t="s">
        <v>11</v>
      </c>
      <c r="AS9" s="42">
        <v>100</v>
      </c>
      <c r="AT9" s="42">
        <v>100</v>
      </c>
      <c r="AU9" s="67">
        <v>1.228078E-18</v>
      </c>
      <c r="AV9" s="67">
        <v>21980</v>
      </c>
      <c r="AW9" s="42">
        <v>40000</v>
      </c>
      <c r="AX9" s="42">
        <v>9</v>
      </c>
      <c r="AY9" s="42">
        <v>1657276018</v>
      </c>
      <c r="AZ9" s="42">
        <v>2951</v>
      </c>
      <c r="BA9" s="43">
        <v>1657276018</v>
      </c>
    </row>
    <row r="10" spans="1:53" x14ac:dyDescent="0.25">
      <c r="B10" s="64">
        <v>0</v>
      </c>
      <c r="C10" s="36">
        <v>1276501559</v>
      </c>
      <c r="E10" s="65">
        <v>1.229635E-18</v>
      </c>
      <c r="F10" s="38">
        <v>225836858</v>
      </c>
      <c r="H10" s="66">
        <v>7.1977270000000001E-19</v>
      </c>
      <c r="I10" s="40">
        <v>1960897911</v>
      </c>
      <c r="K10" s="27" t="s">
        <v>11</v>
      </c>
      <c r="L10" s="27">
        <v>100</v>
      </c>
      <c r="M10" s="27">
        <v>100</v>
      </c>
      <c r="N10" s="61">
        <v>6.8285569999999996E-19</v>
      </c>
      <c r="O10" s="61">
        <v>17255</v>
      </c>
      <c r="P10" s="27">
        <v>39981</v>
      </c>
      <c r="Q10" s="27">
        <v>34</v>
      </c>
      <c r="R10" s="27">
        <v>1644382404</v>
      </c>
      <c r="S10" s="27">
        <v>3900</v>
      </c>
      <c r="T10" s="28">
        <v>1644382404</v>
      </c>
      <c r="V10" s="29" t="s">
        <v>11</v>
      </c>
      <c r="W10" s="29">
        <v>100</v>
      </c>
      <c r="X10" s="29">
        <v>100</v>
      </c>
      <c r="Y10" s="62">
        <v>7.4433500000000001E-19</v>
      </c>
      <c r="Z10" s="62">
        <v>30415</v>
      </c>
      <c r="AA10" s="29">
        <v>39980</v>
      </c>
      <c r="AB10" s="29">
        <v>90</v>
      </c>
      <c r="AC10" s="29">
        <v>1644434902</v>
      </c>
      <c r="AD10" s="29">
        <v>4948</v>
      </c>
      <c r="AE10" s="30">
        <v>1644434902</v>
      </c>
      <c r="AG10" s="31" t="s">
        <v>11</v>
      </c>
      <c r="AH10" s="31">
        <v>100</v>
      </c>
      <c r="AI10" s="31">
        <v>100</v>
      </c>
      <c r="AJ10" s="41">
        <v>6.5276520000000001E-19</v>
      </c>
      <c r="AK10" s="41">
        <v>9366</v>
      </c>
      <c r="AL10" s="31">
        <v>40000</v>
      </c>
      <c r="AM10" s="31">
        <v>8</v>
      </c>
      <c r="AN10" s="31">
        <v>1657225926</v>
      </c>
      <c r="AO10" s="31">
        <v>2102</v>
      </c>
      <c r="AP10" s="32">
        <v>1657225926</v>
      </c>
      <c r="AR10" s="42" t="s">
        <v>11</v>
      </c>
      <c r="AS10" s="42">
        <v>100</v>
      </c>
      <c r="AT10" s="42">
        <v>100</v>
      </c>
      <c r="AU10" s="67">
        <v>1.2391139999999999E-18</v>
      </c>
      <c r="AV10" s="42">
        <v>28701</v>
      </c>
      <c r="AW10" s="67">
        <v>40000</v>
      </c>
      <c r="AX10" s="67">
        <v>9</v>
      </c>
      <c r="AY10" s="42">
        <v>1657276052</v>
      </c>
      <c r="AZ10" s="42">
        <v>3239</v>
      </c>
      <c r="BA10" s="42">
        <v>1657276052</v>
      </c>
    </row>
    <row r="11" spans="1:53" x14ac:dyDescent="0.25">
      <c r="B11" s="64">
        <v>2.3644770000000001E-30</v>
      </c>
      <c r="C11" s="36">
        <v>1356064414</v>
      </c>
      <c r="E11" s="65">
        <v>8.4611709999999998E-19</v>
      </c>
      <c r="F11" s="38">
        <v>1216552832</v>
      </c>
      <c r="H11" s="66">
        <v>5.3964000000000002E-19</v>
      </c>
      <c r="I11" s="40">
        <v>377685527</v>
      </c>
      <c r="K11" s="27" t="s">
        <v>11</v>
      </c>
      <c r="L11" s="27">
        <v>100</v>
      </c>
      <c r="M11" s="27">
        <v>100</v>
      </c>
      <c r="N11" s="61">
        <v>1.187431E-18</v>
      </c>
      <c r="O11" s="61">
        <v>7719</v>
      </c>
      <c r="P11" s="27">
        <v>39981</v>
      </c>
      <c r="Q11" s="27">
        <v>57</v>
      </c>
      <c r="R11" s="27">
        <v>1644382409</v>
      </c>
      <c r="S11" s="27">
        <v>3627</v>
      </c>
      <c r="T11" s="28">
        <v>1644382409</v>
      </c>
      <c r="V11" s="29" t="s">
        <v>11</v>
      </c>
      <c r="W11" s="29">
        <v>100</v>
      </c>
      <c r="X11" s="29">
        <v>100</v>
      </c>
      <c r="Y11" s="62">
        <v>8.2302550000000004E-19</v>
      </c>
      <c r="Z11" s="62">
        <v>18304</v>
      </c>
      <c r="AA11" s="29">
        <v>39981</v>
      </c>
      <c r="AB11" s="29">
        <v>91</v>
      </c>
      <c r="AC11" s="29">
        <v>1644435011</v>
      </c>
      <c r="AD11" s="29">
        <v>5570</v>
      </c>
      <c r="AE11" s="30">
        <v>1644435011</v>
      </c>
      <c r="AG11" s="31" t="s">
        <v>11</v>
      </c>
      <c r="AH11" s="31">
        <v>100</v>
      </c>
      <c r="AI11" s="31">
        <v>100</v>
      </c>
      <c r="AJ11" s="41">
        <v>6.4868210000000002E-19</v>
      </c>
      <c r="AK11" s="41">
        <v>30593</v>
      </c>
      <c r="AL11" s="31">
        <v>40000</v>
      </c>
      <c r="AM11" s="31">
        <v>8</v>
      </c>
      <c r="AN11" s="31">
        <v>1657225931</v>
      </c>
      <c r="AO11" s="31">
        <v>2303</v>
      </c>
      <c r="AP11" s="32">
        <v>1657225931</v>
      </c>
      <c r="AR11" s="42" t="s">
        <v>11</v>
      </c>
      <c r="AS11" s="42">
        <v>100</v>
      </c>
      <c r="AT11" s="42">
        <v>100</v>
      </c>
      <c r="AU11" s="67">
        <v>6.3248719999999996E-19</v>
      </c>
      <c r="AV11" s="67">
        <v>16418</v>
      </c>
      <c r="AW11" s="42">
        <v>40000</v>
      </c>
      <c r="AX11" s="42">
        <v>9</v>
      </c>
      <c r="AY11" s="42">
        <v>1657276063</v>
      </c>
      <c r="AZ11" s="42">
        <v>2400</v>
      </c>
      <c r="BA11" s="43">
        <v>1657276063</v>
      </c>
    </row>
    <row r="12" spans="1:53" x14ac:dyDescent="0.25">
      <c r="B12" s="64">
        <v>4.3819619999999997E-28</v>
      </c>
      <c r="C12" s="36">
        <v>665099341</v>
      </c>
      <c r="E12" s="65">
        <v>8.9695260000000003E-19</v>
      </c>
      <c r="F12" s="38">
        <v>1679402483</v>
      </c>
      <c r="H12" s="66">
        <v>6.0651510000000003E-19</v>
      </c>
      <c r="I12" s="40">
        <v>1649982638</v>
      </c>
      <c r="K12" s="27" t="s">
        <v>11</v>
      </c>
      <c r="L12" s="27">
        <v>100</v>
      </c>
      <c r="M12" s="27">
        <v>100</v>
      </c>
      <c r="N12" s="61">
        <v>1.553964E-18</v>
      </c>
      <c r="O12" s="61">
        <v>31726</v>
      </c>
      <c r="P12" s="27">
        <v>39980</v>
      </c>
      <c r="Q12" s="27">
        <v>64</v>
      </c>
      <c r="R12" s="27">
        <v>1644382414</v>
      </c>
      <c r="S12" s="27">
        <v>4606</v>
      </c>
      <c r="T12" s="28">
        <v>1644382414</v>
      </c>
      <c r="V12" s="29" t="s">
        <v>11</v>
      </c>
      <c r="W12" s="29">
        <v>100</v>
      </c>
      <c r="X12" s="29">
        <v>100</v>
      </c>
      <c r="Y12" s="62">
        <v>9.9610280000000006E-19</v>
      </c>
      <c r="Z12" s="62">
        <v>24973</v>
      </c>
      <c r="AA12" s="29">
        <v>39981</v>
      </c>
      <c r="AB12" s="29">
        <v>108</v>
      </c>
      <c r="AC12" s="29">
        <v>1644435072</v>
      </c>
      <c r="AD12" s="29">
        <v>7497</v>
      </c>
      <c r="AE12" s="30">
        <v>1644435072</v>
      </c>
      <c r="AG12" s="31" t="s">
        <v>11</v>
      </c>
      <c r="AH12" s="31">
        <v>100</v>
      </c>
      <c r="AI12" s="31">
        <v>100</v>
      </c>
      <c r="AJ12" s="41">
        <v>8.6185810000000003E-19</v>
      </c>
      <c r="AK12" s="41">
        <v>29851</v>
      </c>
      <c r="AL12" s="31">
        <v>40000</v>
      </c>
      <c r="AM12" s="31">
        <v>7</v>
      </c>
      <c r="AN12" s="31">
        <v>1657225937</v>
      </c>
      <c r="AO12" s="31">
        <v>2176</v>
      </c>
      <c r="AP12" s="32">
        <v>1657225937</v>
      </c>
      <c r="AR12" s="42" t="s">
        <v>11</v>
      </c>
      <c r="AS12" s="42">
        <v>100</v>
      </c>
      <c r="AT12" s="42">
        <v>100</v>
      </c>
      <c r="AU12" s="67">
        <v>9.0460459999999994E-19</v>
      </c>
      <c r="AV12" s="67">
        <v>17480</v>
      </c>
      <c r="AW12" s="42">
        <v>40000</v>
      </c>
      <c r="AX12" s="42">
        <v>9</v>
      </c>
      <c r="AY12" s="42">
        <v>1657276673</v>
      </c>
      <c r="AZ12" s="42">
        <v>3056</v>
      </c>
      <c r="BA12" s="43">
        <v>1657276673</v>
      </c>
    </row>
    <row r="13" spans="1:53" x14ac:dyDescent="0.25">
      <c r="B13" s="64">
        <v>0</v>
      </c>
      <c r="C13" s="36">
        <v>1114621498</v>
      </c>
      <c r="E13" s="65">
        <v>8.3125469999999998E-19</v>
      </c>
      <c r="F13" s="38">
        <v>373564777</v>
      </c>
      <c r="H13" s="66">
        <v>9.3587510000000007E-19</v>
      </c>
      <c r="I13" s="40">
        <v>968930546</v>
      </c>
      <c r="K13" s="27" t="s">
        <v>11</v>
      </c>
      <c r="L13" s="27">
        <v>100</v>
      </c>
      <c r="M13" s="27">
        <v>100</v>
      </c>
      <c r="N13" s="61">
        <v>1.201927E-18</v>
      </c>
      <c r="O13" s="61">
        <v>4539</v>
      </c>
      <c r="P13" s="27">
        <v>39981</v>
      </c>
      <c r="Q13" s="27">
        <v>107</v>
      </c>
      <c r="R13" s="27">
        <v>1644382419</v>
      </c>
      <c r="S13" s="27">
        <v>3825</v>
      </c>
      <c r="T13" s="28">
        <v>1644382419</v>
      </c>
      <c r="V13" s="29" t="s">
        <v>11</v>
      </c>
      <c r="W13" s="29">
        <v>100</v>
      </c>
      <c r="X13" s="29">
        <v>100</v>
      </c>
      <c r="Y13" s="62">
        <v>6.5737099999999997E-19</v>
      </c>
      <c r="Z13" s="62">
        <v>2032</v>
      </c>
      <c r="AA13" s="29">
        <v>39980</v>
      </c>
      <c r="AB13" s="29">
        <v>100</v>
      </c>
      <c r="AC13" s="29">
        <v>1644435770</v>
      </c>
      <c r="AD13" s="29">
        <v>5628</v>
      </c>
      <c r="AE13" s="30">
        <v>1644435770</v>
      </c>
      <c r="AG13" s="31" t="s">
        <v>11</v>
      </c>
      <c r="AH13" s="31">
        <v>100</v>
      </c>
      <c r="AI13" s="31">
        <v>100</v>
      </c>
      <c r="AJ13" s="41">
        <v>6.9046180000000001E-19</v>
      </c>
      <c r="AK13" s="31">
        <v>7512</v>
      </c>
      <c r="AL13" s="41">
        <v>40000</v>
      </c>
      <c r="AM13" s="41">
        <v>8</v>
      </c>
      <c r="AN13" s="31">
        <v>1657225941</v>
      </c>
      <c r="AO13" s="31">
        <v>2198</v>
      </c>
      <c r="AP13" s="31">
        <v>1657225941</v>
      </c>
      <c r="AR13" s="42" t="s">
        <v>11</v>
      </c>
      <c r="AS13" s="42">
        <v>100</v>
      </c>
      <c r="AT13" s="42">
        <v>100</v>
      </c>
      <c r="AU13" s="67">
        <v>1.5256630000000001E-18</v>
      </c>
      <c r="AV13" s="67">
        <v>24937</v>
      </c>
      <c r="AW13" s="42">
        <v>40000</v>
      </c>
      <c r="AX13" s="42">
        <v>10</v>
      </c>
      <c r="AY13" s="42">
        <v>1657277408</v>
      </c>
      <c r="AZ13" s="42">
        <v>2642</v>
      </c>
      <c r="BA13" s="43">
        <v>1657277408</v>
      </c>
    </row>
    <row r="14" spans="1:53" x14ac:dyDescent="0.25">
      <c r="B14" s="64">
        <v>0</v>
      </c>
      <c r="C14" s="36">
        <v>72284534</v>
      </c>
      <c r="E14" s="65">
        <v>6.2489939999999997E-19</v>
      </c>
      <c r="F14" s="38">
        <v>1304103486</v>
      </c>
      <c r="H14" s="66">
        <v>5.9350409999999996E-19</v>
      </c>
      <c r="I14" s="40">
        <v>331306750</v>
      </c>
      <c r="K14" s="27" t="s">
        <v>11</v>
      </c>
      <c r="L14" s="27">
        <v>100</v>
      </c>
      <c r="M14" s="27">
        <v>100</v>
      </c>
      <c r="N14" s="61">
        <v>1.3777359999999999E-18</v>
      </c>
      <c r="O14" s="61">
        <v>32303</v>
      </c>
      <c r="P14" s="27">
        <v>39980</v>
      </c>
      <c r="Q14" s="27">
        <v>106</v>
      </c>
      <c r="R14" s="27">
        <v>1644382424</v>
      </c>
      <c r="S14" s="27">
        <v>4263</v>
      </c>
      <c r="T14" s="28">
        <v>1644382424</v>
      </c>
      <c r="V14" s="29" t="s">
        <v>11</v>
      </c>
      <c r="W14" s="29">
        <v>100</v>
      </c>
      <c r="X14" s="29">
        <v>100</v>
      </c>
      <c r="Y14" s="62">
        <v>6.3565220000000001E-19</v>
      </c>
      <c r="Z14" s="62">
        <v>22731</v>
      </c>
      <c r="AA14" s="29">
        <v>39981</v>
      </c>
      <c r="AB14" s="29">
        <v>91</v>
      </c>
      <c r="AC14" s="29">
        <v>1644437696</v>
      </c>
      <c r="AD14" s="29">
        <v>5407</v>
      </c>
      <c r="AE14" s="30">
        <v>1644437696</v>
      </c>
      <c r="AG14" s="31" t="s">
        <v>11</v>
      </c>
      <c r="AH14" s="31">
        <v>100</v>
      </c>
      <c r="AI14" s="31">
        <v>100</v>
      </c>
      <c r="AJ14" s="41">
        <v>1.3359729999999999E-18</v>
      </c>
      <c r="AK14" s="31">
        <v>28739</v>
      </c>
      <c r="AL14" s="41">
        <v>40000</v>
      </c>
      <c r="AM14" s="41">
        <v>8</v>
      </c>
      <c r="AN14" s="31">
        <v>1657225946</v>
      </c>
      <c r="AO14" s="31">
        <v>2025</v>
      </c>
      <c r="AP14" s="31">
        <v>1657225946</v>
      </c>
      <c r="AR14" s="42" t="s">
        <v>11</v>
      </c>
      <c r="AS14" s="42">
        <v>100</v>
      </c>
      <c r="AT14" s="42">
        <v>100</v>
      </c>
      <c r="AU14" s="67">
        <v>7.4970929999999997E-19</v>
      </c>
      <c r="AV14" s="67">
        <v>9734</v>
      </c>
      <c r="AW14" s="42">
        <v>40000</v>
      </c>
      <c r="AX14" s="42">
        <v>10</v>
      </c>
      <c r="AY14" s="42">
        <v>1657277531</v>
      </c>
      <c r="AZ14" s="42">
        <v>2228</v>
      </c>
      <c r="BA14" s="43">
        <v>1657277531</v>
      </c>
    </row>
    <row r="15" spans="1:53" x14ac:dyDescent="0.25">
      <c r="B15" s="64">
        <v>0</v>
      </c>
      <c r="C15" s="36">
        <v>690491034</v>
      </c>
      <c r="E15" s="65">
        <v>4.6475199999999996E-19</v>
      </c>
      <c r="F15" s="38">
        <v>1967363297</v>
      </c>
      <c r="H15" s="66">
        <v>9.8832369999999992E-19</v>
      </c>
      <c r="I15" s="40">
        <v>1877620568</v>
      </c>
      <c r="K15" s="27" t="s">
        <v>11</v>
      </c>
      <c r="L15" s="27">
        <v>100</v>
      </c>
      <c r="M15" s="27">
        <v>100</v>
      </c>
      <c r="N15" s="61">
        <v>6.7014140000000003E-19</v>
      </c>
      <c r="O15" s="61">
        <v>8731</v>
      </c>
      <c r="P15" s="27">
        <v>39980</v>
      </c>
      <c r="Q15" s="27">
        <v>171</v>
      </c>
      <c r="R15" s="27">
        <v>1644382429</v>
      </c>
      <c r="S15" s="27">
        <v>4388</v>
      </c>
      <c r="T15" s="28">
        <v>1644382429</v>
      </c>
      <c r="V15" s="29" t="s">
        <v>11</v>
      </c>
      <c r="W15" s="29">
        <v>100</v>
      </c>
      <c r="X15" s="29">
        <v>100</v>
      </c>
      <c r="Y15" s="62">
        <v>6.8025150000000004E-19</v>
      </c>
      <c r="Z15" s="62">
        <v>21187</v>
      </c>
      <c r="AA15" s="29">
        <v>39980</v>
      </c>
      <c r="AB15" s="29">
        <v>84</v>
      </c>
      <c r="AC15" s="29">
        <v>1644439853</v>
      </c>
      <c r="AD15" s="29">
        <v>7413</v>
      </c>
      <c r="AE15" s="30">
        <v>1644439853</v>
      </c>
      <c r="AG15" s="31" t="s">
        <v>11</v>
      </c>
      <c r="AH15" s="31">
        <v>100</v>
      </c>
      <c r="AI15" s="31">
        <v>100</v>
      </c>
      <c r="AJ15" s="41">
        <v>6.7314489999999996E-19</v>
      </c>
      <c r="AK15" s="41">
        <v>17198</v>
      </c>
      <c r="AL15" s="31">
        <v>40000</v>
      </c>
      <c r="AM15" s="31">
        <v>8</v>
      </c>
      <c r="AN15" s="31">
        <v>1657225951</v>
      </c>
      <c r="AO15" s="31">
        <v>2220</v>
      </c>
      <c r="AP15" s="32">
        <v>1657225951</v>
      </c>
      <c r="AR15" s="42" t="s">
        <v>11</v>
      </c>
      <c r="AS15" s="42">
        <v>100</v>
      </c>
      <c r="AT15" s="42">
        <v>100</v>
      </c>
      <c r="AU15" s="67">
        <v>7.6146310000000004E-19</v>
      </c>
      <c r="AV15" s="67">
        <v>30219</v>
      </c>
      <c r="AW15" s="42">
        <v>40000</v>
      </c>
      <c r="AX15" s="42">
        <v>10</v>
      </c>
      <c r="AY15" s="42">
        <v>1657277542</v>
      </c>
      <c r="AZ15" s="42">
        <v>2349</v>
      </c>
      <c r="BA15" s="43">
        <v>1657277542</v>
      </c>
    </row>
    <row r="16" spans="1:53" x14ac:dyDescent="0.25">
      <c r="B16" s="64">
        <v>0</v>
      </c>
      <c r="C16" s="36">
        <v>1795637717</v>
      </c>
      <c r="E16" s="65">
        <v>6.6862799999999996E-19</v>
      </c>
      <c r="F16" s="38">
        <v>1856909321</v>
      </c>
      <c r="H16" s="66">
        <v>7.1640059999999997E-19</v>
      </c>
      <c r="I16" s="40">
        <v>486034176</v>
      </c>
      <c r="K16" s="27" t="s">
        <v>11</v>
      </c>
      <c r="L16" s="27">
        <v>100</v>
      </c>
      <c r="M16" s="27">
        <v>100</v>
      </c>
      <c r="N16" s="61">
        <v>1.573208E-18</v>
      </c>
      <c r="O16" s="61">
        <v>7022</v>
      </c>
      <c r="P16" s="27">
        <v>39981</v>
      </c>
      <c r="Q16" s="27">
        <v>199</v>
      </c>
      <c r="R16" s="27">
        <v>1644382434</v>
      </c>
      <c r="S16" s="27">
        <v>4513</v>
      </c>
      <c r="T16" s="28">
        <v>1644382434</v>
      </c>
      <c r="V16" s="29" t="s">
        <v>11</v>
      </c>
      <c r="W16" s="29">
        <v>100</v>
      </c>
      <c r="X16" s="29">
        <v>100</v>
      </c>
      <c r="Y16" s="62">
        <v>1.413839E-18</v>
      </c>
      <c r="Z16" s="62">
        <v>22561</v>
      </c>
      <c r="AA16" s="29">
        <v>39981</v>
      </c>
      <c r="AB16" s="29">
        <v>72</v>
      </c>
      <c r="AC16" s="29">
        <v>1644440068</v>
      </c>
      <c r="AD16" s="29">
        <v>8195</v>
      </c>
      <c r="AE16" s="30">
        <v>1644440068</v>
      </c>
      <c r="AG16" s="31" t="s">
        <v>11</v>
      </c>
      <c r="AH16" s="31">
        <v>100</v>
      </c>
      <c r="AI16" s="31">
        <v>100</v>
      </c>
      <c r="AJ16" s="41">
        <v>6.2007050000000003E-19</v>
      </c>
      <c r="AK16" s="41">
        <v>5658</v>
      </c>
      <c r="AL16" s="31">
        <v>40000</v>
      </c>
      <c r="AM16" s="31">
        <v>8</v>
      </c>
      <c r="AN16" s="31">
        <v>1657225956</v>
      </c>
      <c r="AO16" s="31">
        <v>2483</v>
      </c>
      <c r="AP16" s="32">
        <v>1657225956</v>
      </c>
      <c r="AR16" s="42" t="s">
        <v>11</v>
      </c>
      <c r="AS16" s="42">
        <v>100</v>
      </c>
      <c r="AT16" s="42">
        <v>100</v>
      </c>
      <c r="AU16" s="67">
        <v>1.7641439999999998E-18</v>
      </c>
      <c r="AV16" s="67">
        <v>3430</v>
      </c>
      <c r="AW16" s="42">
        <v>40000</v>
      </c>
      <c r="AX16" s="42">
        <v>10</v>
      </c>
      <c r="AY16" s="42">
        <v>1657277582</v>
      </c>
      <c r="AZ16" s="42">
        <v>2377</v>
      </c>
      <c r="BA16" s="43">
        <v>1657277582</v>
      </c>
    </row>
    <row r="17" spans="2:53" x14ac:dyDescent="0.25">
      <c r="B17" s="64">
        <v>1.1265649999999999E-28</v>
      </c>
      <c r="C17" s="36">
        <v>334144716</v>
      </c>
      <c r="E17" s="65">
        <v>7.5510580000000003E-19</v>
      </c>
      <c r="F17" s="38">
        <v>1121262237</v>
      </c>
      <c r="H17" s="66">
        <v>1.5907169999999999E-18</v>
      </c>
      <c r="I17" s="40">
        <v>1975418220</v>
      </c>
      <c r="K17" s="27" t="s">
        <v>11</v>
      </c>
      <c r="L17" s="27">
        <v>100</v>
      </c>
      <c r="M17" s="27">
        <v>100</v>
      </c>
      <c r="N17" s="61">
        <v>7.8742189999999996E-19</v>
      </c>
      <c r="O17" s="61">
        <v>17242</v>
      </c>
      <c r="P17" s="27">
        <v>39981</v>
      </c>
      <c r="Q17" s="27">
        <v>263</v>
      </c>
      <c r="R17" s="27">
        <v>1644382439</v>
      </c>
      <c r="S17" s="27">
        <v>5022</v>
      </c>
      <c r="T17" s="28">
        <v>1644382439</v>
      </c>
      <c r="V17" s="29" t="s">
        <v>11</v>
      </c>
      <c r="W17" s="29">
        <v>100</v>
      </c>
      <c r="X17" s="29">
        <v>100</v>
      </c>
      <c r="Y17" s="62">
        <v>7.4907070000000004E-19</v>
      </c>
      <c r="Z17" s="62">
        <v>25219</v>
      </c>
      <c r="AA17" s="29">
        <v>39980</v>
      </c>
      <c r="AB17" s="29">
        <v>68</v>
      </c>
      <c r="AC17" s="29">
        <v>1644440586</v>
      </c>
      <c r="AD17" s="29">
        <v>6072</v>
      </c>
      <c r="AE17" s="30">
        <v>1644440586</v>
      </c>
      <c r="AG17" s="31" t="s">
        <v>11</v>
      </c>
      <c r="AH17" s="31">
        <v>100</v>
      </c>
      <c r="AI17" s="31">
        <v>100</v>
      </c>
      <c r="AJ17" s="41">
        <v>5.7133979999999996E-19</v>
      </c>
      <c r="AK17" s="41">
        <v>26885</v>
      </c>
      <c r="AL17" s="31">
        <v>40000</v>
      </c>
      <c r="AM17" s="31">
        <v>8</v>
      </c>
      <c r="AN17" s="31">
        <v>1657225961</v>
      </c>
      <c r="AO17" s="31">
        <v>2253</v>
      </c>
      <c r="AP17" s="32">
        <v>1657225961</v>
      </c>
      <c r="AR17" s="42" t="s">
        <v>11</v>
      </c>
      <c r="AS17" s="42">
        <v>100</v>
      </c>
      <c r="AT17" s="42">
        <v>100</v>
      </c>
      <c r="AU17" s="67">
        <v>1.2400230000000001E-18</v>
      </c>
      <c r="AV17" s="67">
        <v>1947</v>
      </c>
      <c r="AW17" s="42">
        <v>40000</v>
      </c>
      <c r="AX17" s="42">
        <v>10</v>
      </c>
      <c r="AY17" s="42">
        <v>1657277594</v>
      </c>
      <c r="AZ17" s="42">
        <v>2690</v>
      </c>
      <c r="BA17" s="43">
        <v>1657277594</v>
      </c>
    </row>
    <row r="18" spans="2:53" x14ac:dyDescent="0.25">
      <c r="B18" s="64">
        <v>0</v>
      </c>
      <c r="C18" s="36">
        <v>394747870</v>
      </c>
      <c r="E18" s="65">
        <v>7.1384009999999996E-19</v>
      </c>
      <c r="F18" s="38">
        <v>2047601684</v>
      </c>
      <c r="H18" s="66">
        <v>1.460499E-18</v>
      </c>
      <c r="I18" s="40">
        <v>1659937998</v>
      </c>
      <c r="K18" s="27" t="s">
        <v>11</v>
      </c>
      <c r="L18" s="27">
        <v>100</v>
      </c>
      <c r="M18" s="27">
        <v>100</v>
      </c>
      <c r="N18" s="61">
        <v>6.2171239999999997E-19</v>
      </c>
      <c r="O18" s="61">
        <v>27100</v>
      </c>
      <c r="P18" s="27">
        <v>39980</v>
      </c>
      <c r="Q18" s="27">
        <v>297</v>
      </c>
      <c r="R18" s="27">
        <v>1644382444</v>
      </c>
      <c r="S18" s="27">
        <v>4669</v>
      </c>
      <c r="T18" s="28">
        <v>1644382444</v>
      </c>
      <c r="V18" s="29" t="s">
        <v>11</v>
      </c>
      <c r="W18" s="29">
        <v>100</v>
      </c>
      <c r="X18" s="29">
        <v>100</v>
      </c>
      <c r="Y18" s="62">
        <v>7.7227850000000002E-19</v>
      </c>
      <c r="Z18" s="62">
        <v>1745</v>
      </c>
      <c r="AA18" s="29">
        <v>39980</v>
      </c>
      <c r="AB18" s="29">
        <v>92</v>
      </c>
      <c r="AC18" s="29">
        <v>1644441401</v>
      </c>
      <c r="AD18" s="29">
        <v>5920</v>
      </c>
      <c r="AE18" s="30">
        <v>1644441401</v>
      </c>
      <c r="AG18" s="31" t="s">
        <v>11</v>
      </c>
      <c r="AH18" s="31">
        <v>100</v>
      </c>
      <c r="AI18" s="31">
        <v>100</v>
      </c>
      <c r="AJ18" s="41">
        <v>6.6579489999999996E-19</v>
      </c>
      <c r="AK18" s="41">
        <v>15344</v>
      </c>
      <c r="AL18" s="31">
        <v>40000</v>
      </c>
      <c r="AM18" s="31">
        <v>8</v>
      </c>
      <c r="AN18" s="31">
        <v>1657225966</v>
      </c>
      <c r="AO18" s="31">
        <v>2127</v>
      </c>
      <c r="AP18" s="32">
        <v>1657225966</v>
      </c>
      <c r="AR18" s="42" t="s">
        <v>11</v>
      </c>
      <c r="AS18" s="42">
        <v>100</v>
      </c>
      <c r="AT18" s="42">
        <v>100</v>
      </c>
      <c r="AU18" s="67">
        <v>1.19796E-18</v>
      </c>
      <c r="AV18" s="67">
        <v>22803</v>
      </c>
      <c r="AW18" s="42">
        <v>40000</v>
      </c>
      <c r="AX18" s="42">
        <v>10</v>
      </c>
      <c r="AY18" s="42">
        <v>1657277602</v>
      </c>
      <c r="AZ18" s="42">
        <v>2428</v>
      </c>
      <c r="BA18" s="43">
        <v>1657277602</v>
      </c>
    </row>
    <row r="19" spans="2:53" x14ac:dyDescent="0.25">
      <c r="B19" s="64">
        <v>1.9045859999999999E-29</v>
      </c>
      <c r="C19" s="36">
        <v>1258684293</v>
      </c>
      <c r="E19" s="65">
        <v>1.316744E-18</v>
      </c>
      <c r="F19" s="38">
        <v>1603068825</v>
      </c>
      <c r="H19" s="66">
        <v>9.0185679999999994E-19</v>
      </c>
      <c r="I19" s="40">
        <v>1921537988</v>
      </c>
      <c r="K19" s="27" t="s">
        <v>11</v>
      </c>
      <c r="L19" s="27">
        <v>100</v>
      </c>
      <c r="M19" s="27">
        <v>100</v>
      </c>
      <c r="N19" s="61">
        <v>5.8462620000000003E-19</v>
      </c>
      <c r="O19" s="61">
        <v>12391</v>
      </c>
      <c r="P19" s="27">
        <v>39980</v>
      </c>
      <c r="Q19" s="27">
        <v>330</v>
      </c>
      <c r="R19" s="27">
        <v>1644382449</v>
      </c>
      <c r="S19" s="27">
        <v>5507</v>
      </c>
      <c r="T19" s="28">
        <v>1644382449</v>
      </c>
      <c r="V19" s="29" t="s">
        <v>11</v>
      </c>
      <c r="W19" s="29">
        <v>100</v>
      </c>
      <c r="X19" s="29">
        <v>100</v>
      </c>
      <c r="Y19" s="62">
        <v>6.1431629999999996E-19</v>
      </c>
      <c r="Z19" s="62">
        <v>18432</v>
      </c>
      <c r="AA19" s="29">
        <v>39980</v>
      </c>
      <c r="AB19" s="29">
        <v>100</v>
      </c>
      <c r="AC19" s="29">
        <v>1644442570</v>
      </c>
      <c r="AD19" s="29">
        <v>4881</v>
      </c>
      <c r="AE19" s="30">
        <v>1644442570</v>
      </c>
      <c r="AG19" s="31" t="s">
        <v>11</v>
      </c>
      <c r="AH19" s="31">
        <v>100</v>
      </c>
      <c r="AI19" s="31">
        <v>100</v>
      </c>
      <c r="AJ19" s="41">
        <v>7.1151300000000004E-19</v>
      </c>
      <c r="AK19" s="31">
        <v>14603</v>
      </c>
      <c r="AL19" s="41">
        <v>40000</v>
      </c>
      <c r="AM19" s="41">
        <v>7</v>
      </c>
      <c r="AN19" s="31">
        <v>1657225972</v>
      </c>
      <c r="AO19" s="31">
        <v>2200</v>
      </c>
      <c r="AP19" s="31">
        <v>1657225972</v>
      </c>
      <c r="AR19" s="42" t="s">
        <v>11</v>
      </c>
      <c r="AS19" s="42">
        <v>100</v>
      </c>
      <c r="AT19" s="42">
        <v>100</v>
      </c>
      <c r="AU19" s="67">
        <v>1.08362E-18</v>
      </c>
      <c r="AV19" s="67">
        <v>20207</v>
      </c>
      <c r="AW19" s="42">
        <v>40000</v>
      </c>
      <c r="AX19" s="42">
        <v>10</v>
      </c>
      <c r="AY19" s="42">
        <v>1657277623</v>
      </c>
      <c r="AZ19" s="42">
        <v>2240</v>
      </c>
      <c r="BA19" s="43">
        <v>1657277623</v>
      </c>
    </row>
    <row r="20" spans="2:53" x14ac:dyDescent="0.25">
      <c r="B20" s="64">
        <v>0</v>
      </c>
      <c r="C20" s="36">
        <v>1944674939</v>
      </c>
      <c r="E20" s="65">
        <v>8.5630200000000001E-19</v>
      </c>
      <c r="F20" s="38">
        <v>765315109</v>
      </c>
      <c r="H20" s="66">
        <v>6.1147299999999997E-19</v>
      </c>
      <c r="I20" s="40">
        <v>1940269463</v>
      </c>
      <c r="K20" s="27" t="s">
        <v>11</v>
      </c>
      <c r="L20" s="27">
        <v>100</v>
      </c>
      <c r="M20" s="27">
        <v>100</v>
      </c>
      <c r="N20" s="61">
        <v>7.56913E-19</v>
      </c>
      <c r="O20" s="61">
        <v>19237</v>
      </c>
      <c r="P20" s="27">
        <v>39981</v>
      </c>
      <c r="Q20" s="27">
        <v>346</v>
      </c>
      <c r="R20" s="27">
        <v>1644382454</v>
      </c>
      <c r="S20" s="27">
        <v>5737</v>
      </c>
      <c r="T20" s="28">
        <v>1644382454</v>
      </c>
      <c r="V20" s="29" t="s">
        <v>11</v>
      </c>
      <c r="W20" s="29">
        <v>100</v>
      </c>
      <c r="X20" s="29">
        <v>100</v>
      </c>
      <c r="Y20" s="62">
        <v>6.4141349999999997E-19</v>
      </c>
      <c r="Z20" s="62">
        <v>1230</v>
      </c>
      <c r="AA20" s="29">
        <v>39981</v>
      </c>
      <c r="AB20" s="29">
        <v>105</v>
      </c>
      <c r="AC20" s="29">
        <v>1644443104</v>
      </c>
      <c r="AD20" s="29">
        <v>6919</v>
      </c>
      <c r="AE20" s="30">
        <v>1644443104</v>
      </c>
      <c r="AG20" s="31" t="s">
        <v>11</v>
      </c>
      <c r="AH20" s="31">
        <v>100</v>
      </c>
      <c r="AI20" s="31">
        <v>100</v>
      </c>
      <c r="AJ20" s="41">
        <v>7.6330650000000002E-19</v>
      </c>
      <c r="AK20" s="41">
        <v>3062</v>
      </c>
      <c r="AL20" s="31">
        <v>40000</v>
      </c>
      <c r="AM20" s="31">
        <v>7</v>
      </c>
      <c r="AN20" s="31">
        <v>1657225977</v>
      </c>
      <c r="AO20" s="31">
        <v>2247</v>
      </c>
      <c r="AP20" s="32">
        <v>1657225977</v>
      </c>
      <c r="AR20" s="42" t="s">
        <v>11</v>
      </c>
      <c r="AS20" s="42">
        <v>100</v>
      </c>
      <c r="AT20" s="42">
        <v>100</v>
      </c>
      <c r="AU20" s="67">
        <v>1.1062149999999999E-18</v>
      </c>
      <c r="AV20" s="67">
        <v>8296</v>
      </c>
      <c r="AW20" s="42">
        <v>40000</v>
      </c>
      <c r="AX20" s="42">
        <v>9</v>
      </c>
      <c r="AY20" s="42">
        <v>1657277631</v>
      </c>
      <c r="AZ20" s="42">
        <v>2899</v>
      </c>
      <c r="BA20" s="43">
        <v>1657277631</v>
      </c>
    </row>
    <row r="21" spans="2:53" x14ac:dyDescent="0.25">
      <c r="B21" s="64">
        <v>1.480159E-27</v>
      </c>
      <c r="C21" s="36">
        <v>1511050385</v>
      </c>
      <c r="E21" s="65">
        <v>7.7818989999999997E-19</v>
      </c>
      <c r="F21" s="38">
        <v>526843434</v>
      </c>
      <c r="H21" s="66">
        <v>6.5930140000000004E-19</v>
      </c>
      <c r="I21" s="40">
        <v>2136283795</v>
      </c>
      <c r="K21" s="27" t="s">
        <v>11</v>
      </c>
      <c r="L21" s="27">
        <v>100</v>
      </c>
      <c r="M21" s="27">
        <v>100</v>
      </c>
      <c r="N21" s="61">
        <v>5.4631970000000001E-19</v>
      </c>
      <c r="O21" s="61">
        <v>16138</v>
      </c>
      <c r="P21" s="27">
        <v>39980</v>
      </c>
      <c r="Q21" s="27">
        <v>358</v>
      </c>
      <c r="R21" s="27">
        <v>1644382459</v>
      </c>
      <c r="S21" s="27">
        <v>5168</v>
      </c>
      <c r="T21" s="28">
        <v>1644382459</v>
      </c>
      <c r="V21" s="29" t="s">
        <v>11</v>
      </c>
      <c r="W21" s="29">
        <v>100</v>
      </c>
      <c r="X21" s="29">
        <v>100</v>
      </c>
      <c r="Y21" s="62">
        <v>6.6828590000000001E-19</v>
      </c>
      <c r="Z21" s="62">
        <v>29966</v>
      </c>
      <c r="AA21" s="29">
        <v>39981</v>
      </c>
      <c r="AB21" s="29">
        <v>78</v>
      </c>
      <c r="AC21" s="29">
        <v>1644444015</v>
      </c>
      <c r="AD21" s="29">
        <v>4502</v>
      </c>
      <c r="AE21" s="30">
        <v>1644444015</v>
      </c>
      <c r="AG21" s="31" t="s">
        <v>11</v>
      </c>
      <c r="AH21" s="31">
        <v>100</v>
      </c>
      <c r="AI21" s="31">
        <v>100</v>
      </c>
      <c r="AJ21" s="41">
        <v>8.2721379999999996E-19</v>
      </c>
      <c r="AK21" s="31">
        <v>24289</v>
      </c>
      <c r="AL21" s="41">
        <v>40000</v>
      </c>
      <c r="AM21" s="41">
        <v>7</v>
      </c>
      <c r="AN21" s="31">
        <v>1657225982</v>
      </c>
      <c r="AO21" s="31">
        <v>2065</v>
      </c>
      <c r="AP21" s="31">
        <v>1657225982</v>
      </c>
      <c r="AR21" s="42" t="s">
        <v>11</v>
      </c>
      <c r="AS21" s="42">
        <v>100</v>
      </c>
      <c r="AT21" s="42">
        <v>100</v>
      </c>
      <c r="AU21" s="67">
        <v>8.318639E-19</v>
      </c>
      <c r="AV21" s="67">
        <v>29153</v>
      </c>
      <c r="AW21" s="42">
        <v>40000</v>
      </c>
      <c r="AX21" s="42">
        <v>9</v>
      </c>
      <c r="AY21" s="42">
        <v>1657277639</v>
      </c>
      <c r="AZ21" s="42">
        <v>2240</v>
      </c>
      <c r="BA21" s="43">
        <v>1657277639</v>
      </c>
    </row>
    <row r="22" spans="2:53" x14ac:dyDescent="0.25">
      <c r="B22" s="64">
        <v>0</v>
      </c>
      <c r="C22" s="36">
        <v>887869458</v>
      </c>
      <c r="E22" s="65">
        <v>8.5209889999999995E-19</v>
      </c>
      <c r="F22" s="38">
        <v>2042131845</v>
      </c>
      <c r="H22" s="66">
        <v>6.0973739999999998E-19</v>
      </c>
      <c r="I22" s="40">
        <v>911005778</v>
      </c>
      <c r="K22" s="27" t="s">
        <v>11</v>
      </c>
      <c r="L22" s="27">
        <v>100</v>
      </c>
      <c r="M22" s="27">
        <v>100</v>
      </c>
      <c r="N22" s="61">
        <v>7.6748979999999997E-19</v>
      </c>
      <c r="O22" s="61">
        <v>10612</v>
      </c>
      <c r="P22" s="27">
        <v>39980</v>
      </c>
      <c r="Q22" s="27">
        <v>397</v>
      </c>
      <c r="R22" s="27">
        <v>1644382464</v>
      </c>
      <c r="S22" s="27">
        <v>5059</v>
      </c>
      <c r="T22" s="28">
        <v>1644382464</v>
      </c>
      <c r="V22" s="29" t="s">
        <v>11</v>
      </c>
      <c r="W22" s="29">
        <v>100</v>
      </c>
      <c r="X22" s="29">
        <v>100</v>
      </c>
      <c r="Y22" s="62">
        <v>6.7841119999999997E-19</v>
      </c>
      <c r="Z22" s="62">
        <v>30138</v>
      </c>
      <c r="AA22" s="29">
        <v>39981</v>
      </c>
      <c r="AB22" s="29">
        <v>110</v>
      </c>
      <c r="AC22" s="29">
        <v>1644444938</v>
      </c>
      <c r="AD22" s="29">
        <v>8498</v>
      </c>
      <c r="AE22" s="30">
        <v>1644444938</v>
      </c>
      <c r="AG22" s="31" t="s">
        <v>11</v>
      </c>
      <c r="AH22" s="31">
        <v>100</v>
      </c>
      <c r="AI22" s="31">
        <v>100</v>
      </c>
      <c r="AJ22" s="41">
        <v>6.0253880000000004E-19</v>
      </c>
      <c r="AK22" s="41">
        <v>12749</v>
      </c>
      <c r="AL22" s="31">
        <v>40000</v>
      </c>
      <c r="AM22" s="31">
        <v>7</v>
      </c>
      <c r="AN22" s="31">
        <v>1657225987</v>
      </c>
      <c r="AO22" s="31">
        <v>2411</v>
      </c>
      <c r="AP22" s="32">
        <v>1657225987</v>
      </c>
      <c r="AR22" s="42" t="s">
        <v>11</v>
      </c>
      <c r="AS22" s="42">
        <v>100</v>
      </c>
      <c r="AT22" s="42">
        <v>100</v>
      </c>
      <c r="AU22" s="67">
        <v>1.38456E-18</v>
      </c>
      <c r="AV22" s="67">
        <v>28040</v>
      </c>
      <c r="AW22" s="42">
        <v>40000</v>
      </c>
      <c r="AX22" s="42">
        <v>8</v>
      </c>
      <c r="AY22" s="42">
        <v>1657277648</v>
      </c>
      <c r="AZ22" s="42">
        <v>2395</v>
      </c>
      <c r="BA22" s="43">
        <v>1657277648</v>
      </c>
    </row>
    <row r="23" spans="2:53" x14ac:dyDescent="0.25">
      <c r="B23" s="64">
        <v>8.3877480000000003E-31</v>
      </c>
      <c r="C23" s="36">
        <v>663376019</v>
      </c>
      <c r="E23" s="65">
        <v>7.410988E-19</v>
      </c>
      <c r="F23" s="38">
        <v>457672560</v>
      </c>
      <c r="H23" s="66">
        <v>7.1725150000000002E-19</v>
      </c>
      <c r="I23" s="40">
        <v>1853528270</v>
      </c>
      <c r="K23" s="27" t="s">
        <v>11</v>
      </c>
      <c r="L23" s="27">
        <v>100</v>
      </c>
      <c r="M23" s="27">
        <v>100</v>
      </c>
      <c r="N23" s="61">
        <v>4.9613550000000001E-19</v>
      </c>
      <c r="O23" s="61">
        <v>4837</v>
      </c>
      <c r="P23" s="27">
        <v>39981</v>
      </c>
      <c r="Q23" s="27">
        <v>411</v>
      </c>
      <c r="R23" s="27">
        <v>1644382470</v>
      </c>
      <c r="S23" s="27">
        <v>5443</v>
      </c>
      <c r="T23" s="28">
        <v>1644382470</v>
      </c>
      <c r="V23" s="29" t="s">
        <v>11</v>
      </c>
      <c r="W23" s="29">
        <v>100</v>
      </c>
      <c r="X23" s="29">
        <v>100</v>
      </c>
      <c r="Y23" s="62">
        <v>7.0116489999999999E-19</v>
      </c>
      <c r="Z23" s="62">
        <v>5875</v>
      </c>
      <c r="AA23" s="29">
        <v>39980</v>
      </c>
      <c r="AB23" s="29">
        <v>79</v>
      </c>
      <c r="AC23" s="29">
        <v>1644445098</v>
      </c>
      <c r="AD23" s="29">
        <v>5744</v>
      </c>
      <c r="AE23" s="30">
        <v>1644445098</v>
      </c>
      <c r="AG23" s="31" t="s">
        <v>11</v>
      </c>
      <c r="AH23" s="31">
        <v>100</v>
      </c>
      <c r="AI23" s="31">
        <v>100</v>
      </c>
      <c r="AJ23" s="41">
        <v>7.1202180000000003E-19</v>
      </c>
      <c r="AK23" s="41">
        <v>1208</v>
      </c>
      <c r="AL23" s="31">
        <v>40000</v>
      </c>
      <c r="AM23" s="31">
        <v>7</v>
      </c>
      <c r="AN23" s="31">
        <v>1657225992</v>
      </c>
      <c r="AO23" s="31">
        <v>1971</v>
      </c>
      <c r="AP23" s="32">
        <v>1657225992</v>
      </c>
      <c r="AR23" s="42" t="s">
        <v>11</v>
      </c>
      <c r="AS23" s="42">
        <v>100</v>
      </c>
      <c r="AT23" s="42">
        <v>100</v>
      </c>
      <c r="AU23" s="67">
        <v>1.353298E-18</v>
      </c>
      <c r="AV23" s="67">
        <v>16129</v>
      </c>
      <c r="AW23" s="42">
        <v>40000</v>
      </c>
      <c r="AX23" s="42">
        <v>10</v>
      </c>
      <c r="AY23" s="42">
        <v>1657277656</v>
      </c>
      <c r="AZ23" s="42">
        <v>2339</v>
      </c>
      <c r="BA23" s="43">
        <v>1657277656</v>
      </c>
    </row>
    <row r="24" spans="2:53" x14ac:dyDescent="0.25">
      <c r="B24" s="64">
        <v>0</v>
      </c>
      <c r="C24" s="36">
        <v>997994774</v>
      </c>
      <c r="E24" s="65">
        <v>1.36225E-18</v>
      </c>
      <c r="F24" s="38">
        <v>224435010</v>
      </c>
      <c r="H24" s="66">
        <v>7.6382429999999995E-19</v>
      </c>
      <c r="I24" s="40">
        <v>274579371</v>
      </c>
      <c r="K24" s="27" t="s">
        <v>11</v>
      </c>
      <c r="L24" s="27">
        <v>100</v>
      </c>
      <c r="M24" s="27">
        <v>100</v>
      </c>
      <c r="N24" s="61">
        <v>9.8967830000000006E-19</v>
      </c>
      <c r="O24" s="61">
        <v>8781</v>
      </c>
      <c r="P24" s="27">
        <v>39980</v>
      </c>
      <c r="Q24" s="27">
        <v>415</v>
      </c>
      <c r="R24" s="27">
        <v>1644382475</v>
      </c>
      <c r="S24" s="27">
        <v>5375</v>
      </c>
      <c r="T24" s="28">
        <v>1644382475</v>
      </c>
      <c r="V24" s="29" t="s">
        <v>11</v>
      </c>
      <c r="W24" s="29">
        <v>100</v>
      </c>
      <c r="X24" s="29">
        <v>100</v>
      </c>
      <c r="Y24" s="62">
        <v>6.7295929999999998E-19</v>
      </c>
      <c r="Z24" s="62">
        <v>4312</v>
      </c>
      <c r="AA24" s="29">
        <v>39981</v>
      </c>
      <c r="AB24" s="29">
        <v>118</v>
      </c>
      <c r="AC24" s="29">
        <v>1644445887</v>
      </c>
      <c r="AD24" s="29">
        <v>5519</v>
      </c>
      <c r="AE24" s="30">
        <v>1644445887</v>
      </c>
      <c r="AG24" s="31" t="s">
        <v>11</v>
      </c>
      <c r="AH24" s="31">
        <v>100</v>
      </c>
      <c r="AI24" s="31">
        <v>100</v>
      </c>
      <c r="AJ24" s="41">
        <v>1.261197E-18</v>
      </c>
      <c r="AK24" s="41">
        <v>22435</v>
      </c>
      <c r="AL24" s="31">
        <v>40000</v>
      </c>
      <c r="AM24" s="31">
        <v>7</v>
      </c>
      <c r="AN24" s="31">
        <v>1657225997</v>
      </c>
      <c r="AO24" s="31">
        <v>2153</v>
      </c>
      <c r="AP24" s="32">
        <v>1657225997</v>
      </c>
      <c r="AR24" s="42" t="s">
        <v>11</v>
      </c>
      <c r="AS24" s="42">
        <v>100</v>
      </c>
      <c r="AT24" s="42">
        <v>100</v>
      </c>
      <c r="AU24" s="67">
        <v>1.156494E-18</v>
      </c>
      <c r="AV24" s="67">
        <v>4217</v>
      </c>
      <c r="AW24" s="42">
        <v>40000</v>
      </c>
      <c r="AX24" s="42">
        <v>10</v>
      </c>
      <c r="AY24" s="42">
        <v>1657277664</v>
      </c>
      <c r="AZ24" s="42">
        <v>2503</v>
      </c>
      <c r="BA24" s="43">
        <v>1657277664</v>
      </c>
    </row>
    <row r="25" spans="2:53" x14ac:dyDescent="0.25">
      <c r="B25" s="64">
        <v>1.0977619999999999E-27</v>
      </c>
      <c r="C25" s="36">
        <v>307029701</v>
      </c>
      <c r="E25" s="65">
        <v>7.6607329999999999E-19</v>
      </c>
      <c r="F25" s="38">
        <v>406281377</v>
      </c>
      <c r="H25" s="66">
        <v>1.2485169999999999E-18</v>
      </c>
      <c r="I25" s="40">
        <v>2020445714</v>
      </c>
      <c r="K25" s="27" t="s">
        <v>11</v>
      </c>
      <c r="L25" s="27">
        <v>100</v>
      </c>
      <c r="M25" s="27">
        <v>100</v>
      </c>
      <c r="N25" s="61">
        <v>8.5240050000000003E-19</v>
      </c>
      <c r="O25" s="61">
        <v>27245</v>
      </c>
      <c r="P25" s="27">
        <v>39981</v>
      </c>
      <c r="Q25" s="27">
        <v>421</v>
      </c>
      <c r="R25" s="27">
        <v>1644382480</v>
      </c>
      <c r="S25" s="27">
        <v>5274</v>
      </c>
      <c r="T25" s="28">
        <v>1644382480</v>
      </c>
      <c r="V25" s="29" t="s">
        <v>11</v>
      </c>
      <c r="W25" s="29">
        <v>100</v>
      </c>
      <c r="X25" s="29">
        <v>100</v>
      </c>
      <c r="Y25" s="62">
        <v>8.5603650000000001E-19</v>
      </c>
      <c r="Z25" s="62">
        <v>4350</v>
      </c>
      <c r="AA25" s="29">
        <v>39981</v>
      </c>
      <c r="AB25" s="29">
        <v>100</v>
      </c>
      <c r="AC25" s="29">
        <v>1644446659</v>
      </c>
      <c r="AD25" s="29">
        <v>4996</v>
      </c>
      <c r="AE25" s="30">
        <v>1644446659</v>
      </c>
      <c r="AG25" s="31" t="s">
        <v>11</v>
      </c>
      <c r="AH25" s="31">
        <v>100</v>
      </c>
      <c r="AI25" s="31">
        <v>100</v>
      </c>
      <c r="AJ25" s="41">
        <v>8.5519379999999997E-19</v>
      </c>
      <c r="AK25" s="41">
        <v>10895</v>
      </c>
      <c r="AL25" s="31">
        <v>40000</v>
      </c>
      <c r="AM25" s="31">
        <v>7</v>
      </c>
      <c r="AN25" s="31">
        <v>1657226002</v>
      </c>
      <c r="AO25" s="31">
        <v>2069</v>
      </c>
      <c r="AP25" s="32">
        <v>1657226002</v>
      </c>
      <c r="AR25" s="42" t="s">
        <v>11</v>
      </c>
      <c r="AS25" s="42">
        <v>100</v>
      </c>
      <c r="AT25" s="42">
        <v>100</v>
      </c>
      <c r="AU25" s="67">
        <v>1.3164180000000001E-18</v>
      </c>
      <c r="AV25" s="67">
        <v>1251</v>
      </c>
      <c r="AW25" s="42">
        <v>40000</v>
      </c>
      <c r="AX25" s="42">
        <v>10</v>
      </c>
      <c r="AY25" s="42">
        <v>1657277688</v>
      </c>
      <c r="AZ25" s="42">
        <v>2314</v>
      </c>
      <c r="BA25" s="43">
        <v>1657277688</v>
      </c>
    </row>
    <row r="26" spans="2:53" x14ac:dyDescent="0.25">
      <c r="B26" s="64">
        <v>1.6231469999999999E-27</v>
      </c>
      <c r="C26" s="36">
        <v>386592556</v>
      </c>
      <c r="E26" s="65">
        <v>5.6257970000000004E-19</v>
      </c>
      <c r="F26" s="38">
        <v>110593795</v>
      </c>
      <c r="H26" s="66">
        <v>1.4170240000000001E-18</v>
      </c>
      <c r="I26" s="40">
        <v>1584909021</v>
      </c>
      <c r="K26" s="27" t="s">
        <v>11</v>
      </c>
      <c r="L26" s="27">
        <v>100</v>
      </c>
      <c r="M26" s="27">
        <v>100</v>
      </c>
      <c r="N26" s="61">
        <v>1.3992070000000001E-18</v>
      </c>
      <c r="O26" s="61">
        <v>27351</v>
      </c>
      <c r="P26" s="27">
        <v>39980</v>
      </c>
      <c r="Q26" s="27">
        <v>447</v>
      </c>
      <c r="R26" s="27">
        <v>1644382485</v>
      </c>
      <c r="S26" s="27">
        <v>5089</v>
      </c>
      <c r="T26" s="28">
        <v>1644382485</v>
      </c>
      <c r="V26" s="29" t="s">
        <v>11</v>
      </c>
      <c r="W26" s="29">
        <v>100</v>
      </c>
      <c r="X26" s="29">
        <v>100</v>
      </c>
      <c r="Y26" s="62">
        <v>1.109374E-18</v>
      </c>
      <c r="Z26" s="62">
        <v>9037</v>
      </c>
      <c r="AA26" s="29">
        <v>39981</v>
      </c>
      <c r="AB26" s="29">
        <v>76</v>
      </c>
      <c r="AC26" s="29">
        <v>1644447267</v>
      </c>
      <c r="AD26" s="29">
        <v>5436</v>
      </c>
      <c r="AE26" s="30">
        <v>1644447267</v>
      </c>
      <c r="AG26" s="31" t="s">
        <v>11</v>
      </c>
      <c r="AH26" s="31">
        <v>100</v>
      </c>
      <c r="AI26" s="31">
        <v>100</v>
      </c>
      <c r="AJ26" s="41">
        <v>1.282552E-18</v>
      </c>
      <c r="AK26" s="41">
        <v>32122</v>
      </c>
      <c r="AL26" s="31">
        <v>40000</v>
      </c>
      <c r="AM26" s="31">
        <v>7</v>
      </c>
      <c r="AN26" s="31">
        <v>1657226007</v>
      </c>
      <c r="AO26" s="31">
        <v>2200</v>
      </c>
      <c r="AP26" s="32">
        <v>1657226007</v>
      </c>
      <c r="AR26" s="42" t="s">
        <v>11</v>
      </c>
      <c r="AS26" s="42">
        <v>100</v>
      </c>
      <c r="AT26" s="42">
        <v>100</v>
      </c>
      <c r="AU26" s="67">
        <v>7.2772419999999998E-19</v>
      </c>
      <c r="AV26" s="67">
        <v>138</v>
      </c>
      <c r="AW26" s="42">
        <v>40000</v>
      </c>
      <c r="AX26" s="42">
        <v>9</v>
      </c>
      <c r="AY26" s="42">
        <v>1657277697</v>
      </c>
      <c r="AZ26" s="42">
        <v>2145</v>
      </c>
      <c r="BA26" s="43">
        <v>1657277697</v>
      </c>
    </row>
    <row r="27" spans="2:53" x14ac:dyDescent="0.25">
      <c r="B27" s="64">
        <v>0</v>
      </c>
      <c r="C27" s="36">
        <v>667272805</v>
      </c>
      <c r="E27" s="65">
        <v>6.4203559999999997E-19</v>
      </c>
      <c r="F27" s="38">
        <v>1408840117</v>
      </c>
      <c r="H27" s="66">
        <v>8.1086589999999996E-19</v>
      </c>
      <c r="I27" s="40">
        <v>449646627</v>
      </c>
      <c r="K27" s="27" t="s">
        <v>11</v>
      </c>
      <c r="L27" s="27">
        <v>100</v>
      </c>
      <c r="M27" s="27">
        <v>100</v>
      </c>
      <c r="N27" s="61">
        <v>1.053113E-18</v>
      </c>
      <c r="O27" s="61">
        <v>18373</v>
      </c>
      <c r="P27" s="27">
        <v>39981</v>
      </c>
      <c r="Q27" s="27">
        <v>439</v>
      </c>
      <c r="R27" s="27">
        <v>1644382490</v>
      </c>
      <c r="S27" s="27">
        <v>5261</v>
      </c>
      <c r="T27" s="28">
        <v>1644382490</v>
      </c>
      <c r="V27" s="29" t="s">
        <v>11</v>
      </c>
      <c r="W27" s="29">
        <v>100</v>
      </c>
      <c r="X27" s="29">
        <v>100</v>
      </c>
      <c r="Y27" s="62">
        <v>6.515107E-19</v>
      </c>
      <c r="Z27" s="62">
        <v>6720</v>
      </c>
      <c r="AA27" s="29">
        <v>39980</v>
      </c>
      <c r="AB27" s="29">
        <v>106</v>
      </c>
      <c r="AC27" s="29">
        <v>1644447325</v>
      </c>
      <c r="AD27" s="29">
        <v>6158</v>
      </c>
      <c r="AE27" s="30">
        <v>1644447325</v>
      </c>
      <c r="AG27" s="31" t="s">
        <v>11</v>
      </c>
      <c r="AH27" s="31">
        <v>100</v>
      </c>
      <c r="AI27" s="31">
        <v>100</v>
      </c>
      <c r="AJ27" s="41">
        <v>1.495042E-18</v>
      </c>
      <c r="AK27" s="41">
        <v>20581</v>
      </c>
      <c r="AL27" s="31">
        <v>40000</v>
      </c>
      <c r="AM27" s="31">
        <v>7</v>
      </c>
      <c r="AN27" s="31">
        <v>1657226012</v>
      </c>
      <c r="AO27" s="31">
        <v>2018</v>
      </c>
      <c r="AP27" s="32">
        <v>1657226012</v>
      </c>
      <c r="AR27" s="42" t="s">
        <v>11</v>
      </c>
      <c r="AS27" s="42">
        <v>100</v>
      </c>
      <c r="AT27" s="42">
        <v>100</v>
      </c>
      <c r="AU27" s="67">
        <v>7.4711609999999997E-19</v>
      </c>
      <c r="AV27" s="67">
        <v>20995</v>
      </c>
      <c r="AW27" s="42">
        <v>40000</v>
      </c>
      <c r="AX27" s="42">
        <v>9</v>
      </c>
      <c r="AY27" s="42">
        <v>1657277705</v>
      </c>
      <c r="AZ27" s="42">
        <v>2203</v>
      </c>
      <c r="BA27" s="43">
        <v>1657277705</v>
      </c>
    </row>
    <row r="28" spans="2:53" x14ac:dyDescent="0.25">
      <c r="B28" s="64">
        <v>1.201179E-27</v>
      </c>
      <c r="C28" s="36">
        <v>971915912</v>
      </c>
      <c r="E28" s="65">
        <v>5.4225379999999996E-19</v>
      </c>
      <c r="F28" s="38">
        <v>1087082283</v>
      </c>
      <c r="H28" s="66">
        <v>1.2393820000000001E-18</v>
      </c>
      <c r="I28" s="40">
        <v>1966371627</v>
      </c>
      <c r="K28" s="27" t="s">
        <v>11</v>
      </c>
      <c r="L28" s="27">
        <v>100</v>
      </c>
      <c r="M28" s="27">
        <v>100</v>
      </c>
      <c r="N28" s="61">
        <v>7.0937840000000003E-19</v>
      </c>
      <c r="O28" s="61">
        <v>28581</v>
      </c>
      <c r="P28" s="27">
        <v>39981</v>
      </c>
      <c r="Q28" s="27">
        <v>453</v>
      </c>
      <c r="R28" s="27">
        <v>1644382495</v>
      </c>
      <c r="S28" s="27">
        <v>6135</v>
      </c>
      <c r="T28" s="28">
        <v>1644382495</v>
      </c>
      <c r="V28" s="29" t="s">
        <v>11</v>
      </c>
      <c r="W28" s="29">
        <v>100</v>
      </c>
      <c r="X28" s="29">
        <v>100</v>
      </c>
      <c r="Y28" s="62">
        <v>6.9659469999999996E-19</v>
      </c>
      <c r="Z28" s="62">
        <v>1041</v>
      </c>
      <c r="AA28" s="29">
        <v>39980</v>
      </c>
      <c r="AB28" s="29">
        <v>88</v>
      </c>
      <c r="AC28" s="29">
        <v>1644447455</v>
      </c>
      <c r="AD28" s="29">
        <v>5835</v>
      </c>
      <c r="AE28" s="30">
        <v>1644447455</v>
      </c>
      <c r="AG28" s="31" t="s">
        <v>11</v>
      </c>
      <c r="AH28" s="31">
        <v>100</v>
      </c>
      <c r="AI28" s="31">
        <v>100</v>
      </c>
      <c r="AJ28" s="41">
        <v>5.0594679999999996E-19</v>
      </c>
      <c r="AK28" s="41">
        <v>9040</v>
      </c>
      <c r="AL28" s="31">
        <v>40000</v>
      </c>
      <c r="AM28" s="31">
        <v>8</v>
      </c>
      <c r="AN28" s="31">
        <v>1657226017</v>
      </c>
      <c r="AO28" s="31">
        <v>2452</v>
      </c>
      <c r="AP28" s="32">
        <v>1657226017</v>
      </c>
      <c r="AR28" s="42" t="s">
        <v>11</v>
      </c>
      <c r="AS28" s="42">
        <v>100</v>
      </c>
      <c r="AT28" s="42">
        <v>100</v>
      </c>
      <c r="AU28" s="67">
        <v>8.285223E-19</v>
      </c>
      <c r="AV28" s="67">
        <v>17287</v>
      </c>
      <c r="AW28" s="42">
        <v>40000</v>
      </c>
      <c r="AX28" s="42">
        <v>10</v>
      </c>
      <c r="AY28" s="42">
        <v>1657277735</v>
      </c>
      <c r="AZ28" s="42">
        <v>2302</v>
      </c>
      <c r="BA28" s="43">
        <v>1657277735</v>
      </c>
    </row>
    <row r="29" spans="2:53" x14ac:dyDescent="0.25">
      <c r="B29" s="64">
        <v>0</v>
      </c>
      <c r="C29" s="36">
        <v>2114545415</v>
      </c>
      <c r="E29" s="65">
        <v>1.172765E-18</v>
      </c>
      <c r="F29" s="38">
        <v>851184212</v>
      </c>
      <c r="H29" s="66">
        <v>7.256218E-19</v>
      </c>
      <c r="I29" s="40">
        <v>1198319945</v>
      </c>
      <c r="K29" s="27" t="s">
        <v>11</v>
      </c>
      <c r="L29" s="27">
        <v>100</v>
      </c>
      <c r="M29" s="27">
        <v>100</v>
      </c>
      <c r="N29" s="61">
        <v>6.3450889999999998E-19</v>
      </c>
      <c r="O29" s="61">
        <v>11483</v>
      </c>
      <c r="P29" s="27">
        <v>39981</v>
      </c>
      <c r="Q29" s="27">
        <v>458</v>
      </c>
      <c r="R29" s="27">
        <v>1644382500</v>
      </c>
      <c r="S29" s="27">
        <v>5564</v>
      </c>
      <c r="T29" s="28">
        <v>1644382500</v>
      </c>
      <c r="V29" s="29" t="s">
        <v>11</v>
      </c>
      <c r="W29" s="29">
        <v>100</v>
      </c>
      <c r="X29" s="29">
        <v>100</v>
      </c>
      <c r="Y29" s="62">
        <v>6.2307050000000004E-19</v>
      </c>
      <c r="Z29" s="62">
        <v>22242</v>
      </c>
      <c r="AA29" s="29">
        <v>39981</v>
      </c>
      <c r="AB29" s="29">
        <v>85</v>
      </c>
      <c r="AC29" s="29">
        <v>1644447563</v>
      </c>
      <c r="AD29" s="29">
        <v>7315</v>
      </c>
      <c r="AE29" s="30">
        <v>1644447563</v>
      </c>
      <c r="AG29" s="31" t="s">
        <v>11</v>
      </c>
      <c r="AH29" s="31">
        <v>100</v>
      </c>
      <c r="AI29" s="31">
        <v>100</v>
      </c>
      <c r="AJ29" s="41">
        <v>6.590757E-19</v>
      </c>
      <c r="AK29" s="41">
        <v>30268</v>
      </c>
      <c r="AL29" s="31">
        <v>40000</v>
      </c>
      <c r="AM29" s="31">
        <v>8</v>
      </c>
      <c r="AN29" s="31">
        <v>1657226022</v>
      </c>
      <c r="AO29" s="31">
        <v>2124</v>
      </c>
      <c r="AP29" s="32">
        <v>1657226022</v>
      </c>
      <c r="AR29" s="42" t="s">
        <v>11</v>
      </c>
      <c r="AS29" s="42">
        <v>100</v>
      </c>
      <c r="AT29" s="42">
        <v>100</v>
      </c>
      <c r="AU29" s="67">
        <v>7.3319200000000003E-19</v>
      </c>
      <c r="AV29" s="67">
        <v>32581</v>
      </c>
      <c r="AW29" s="42">
        <v>40000</v>
      </c>
      <c r="AX29" s="42">
        <v>9</v>
      </c>
      <c r="AY29" s="42">
        <v>1657277788</v>
      </c>
      <c r="AZ29" s="42">
        <v>2404</v>
      </c>
      <c r="BA29" s="43">
        <v>1657277788</v>
      </c>
    </row>
    <row r="30" spans="2:53" x14ac:dyDescent="0.25">
      <c r="B30" s="64">
        <v>1.709389E-29</v>
      </c>
      <c r="C30" s="36">
        <v>160514927</v>
      </c>
      <c r="E30" s="65">
        <v>1.545397E-18</v>
      </c>
      <c r="F30" s="38">
        <v>173387378</v>
      </c>
      <c r="H30" s="66">
        <v>7.508294E-19</v>
      </c>
      <c r="I30" s="40">
        <v>1216610705</v>
      </c>
      <c r="K30" s="27" t="s">
        <v>11</v>
      </c>
      <c r="L30" s="27">
        <v>100</v>
      </c>
      <c r="M30" s="27">
        <v>100</v>
      </c>
      <c r="N30" s="61">
        <v>1.189409E-18</v>
      </c>
      <c r="O30" s="61">
        <v>1058</v>
      </c>
      <c r="P30" s="27">
        <v>39980</v>
      </c>
      <c r="Q30" s="27">
        <v>460</v>
      </c>
      <c r="R30" s="27">
        <v>1644382505</v>
      </c>
      <c r="S30" s="27">
        <v>5481</v>
      </c>
      <c r="T30" s="28">
        <v>1644382505</v>
      </c>
      <c r="V30" s="29" t="s">
        <v>11</v>
      </c>
      <c r="W30" s="29">
        <v>100</v>
      </c>
      <c r="X30" s="29">
        <v>100</v>
      </c>
      <c r="Y30" s="62">
        <v>5.2535749999999996E-19</v>
      </c>
      <c r="Z30" s="62">
        <v>18359</v>
      </c>
      <c r="AA30" s="29">
        <v>39980</v>
      </c>
      <c r="AB30" s="29">
        <v>88</v>
      </c>
      <c r="AC30" s="29">
        <v>1644448036</v>
      </c>
      <c r="AD30" s="29">
        <v>7619</v>
      </c>
      <c r="AE30" s="30">
        <v>1644448036</v>
      </c>
      <c r="AG30" s="31" t="s">
        <v>11</v>
      </c>
      <c r="AH30" s="31">
        <v>100</v>
      </c>
      <c r="AI30" s="31">
        <v>100</v>
      </c>
      <c r="AJ30" s="41">
        <v>1.1516539999999999E-18</v>
      </c>
      <c r="AK30" s="41">
        <v>18727</v>
      </c>
      <c r="AL30" s="31">
        <v>40000</v>
      </c>
      <c r="AM30" s="31">
        <v>9</v>
      </c>
      <c r="AN30" s="31">
        <v>1657226027</v>
      </c>
      <c r="AO30" s="31">
        <v>2076</v>
      </c>
      <c r="AP30" s="32">
        <v>1657226027</v>
      </c>
      <c r="AR30" s="42" t="s">
        <v>11</v>
      </c>
      <c r="AS30" s="42">
        <v>100</v>
      </c>
      <c r="AT30" s="42">
        <v>100</v>
      </c>
      <c r="AU30" s="67">
        <v>6.4227579999999995E-19</v>
      </c>
      <c r="AV30" s="67">
        <v>15478</v>
      </c>
      <c r="AW30" s="42">
        <v>40000</v>
      </c>
      <c r="AX30" s="42">
        <v>9</v>
      </c>
      <c r="AY30" s="42">
        <v>1657277838</v>
      </c>
      <c r="AZ30" s="42">
        <v>3404</v>
      </c>
      <c r="BA30" s="43">
        <v>1657277838</v>
      </c>
    </row>
    <row r="31" spans="2:53" x14ac:dyDescent="0.25">
      <c r="B31" s="64">
        <v>0</v>
      </c>
      <c r="C31" s="36">
        <v>517277233</v>
      </c>
      <c r="E31" s="65">
        <v>5.4508550000000004E-19</v>
      </c>
      <c r="F31" s="38">
        <v>403107556</v>
      </c>
      <c r="H31" s="66">
        <v>8.7138490000000002E-19</v>
      </c>
      <c r="I31" s="40">
        <v>334263043</v>
      </c>
      <c r="K31" s="27" t="s">
        <v>11</v>
      </c>
      <c r="L31" s="27">
        <v>100</v>
      </c>
      <c r="M31" s="27">
        <v>100</v>
      </c>
      <c r="N31" s="61">
        <v>5.4631679999999996E-19</v>
      </c>
      <c r="O31" s="61">
        <v>10429</v>
      </c>
      <c r="P31" s="27">
        <v>39980</v>
      </c>
      <c r="Q31" s="27">
        <v>478</v>
      </c>
      <c r="R31" s="27">
        <v>1644382510</v>
      </c>
      <c r="S31" s="27">
        <v>5457</v>
      </c>
      <c r="T31" s="28">
        <v>1644382510</v>
      </c>
      <c r="V31" s="29" t="s">
        <v>11</v>
      </c>
      <c r="W31" s="29">
        <v>100</v>
      </c>
      <c r="X31" s="29">
        <v>100</v>
      </c>
      <c r="Y31" s="62">
        <v>6.1217580000000001E-19</v>
      </c>
      <c r="Z31" s="62">
        <v>26454</v>
      </c>
      <c r="AA31" s="29">
        <v>39980</v>
      </c>
      <c r="AB31" s="29">
        <v>77</v>
      </c>
      <c r="AC31" s="29">
        <v>1644448265</v>
      </c>
      <c r="AD31" s="29">
        <v>5236</v>
      </c>
      <c r="AE31" s="30">
        <v>1644448265</v>
      </c>
      <c r="AG31" s="31" t="s">
        <v>11</v>
      </c>
      <c r="AH31" s="31">
        <v>100</v>
      </c>
      <c r="AI31" s="31">
        <v>100</v>
      </c>
      <c r="AJ31" s="41">
        <v>1.403819E-18</v>
      </c>
      <c r="AK31" s="41">
        <v>7186</v>
      </c>
      <c r="AL31" s="31">
        <v>40000</v>
      </c>
      <c r="AM31" s="31">
        <v>9</v>
      </c>
      <c r="AN31" s="31">
        <v>1657226032</v>
      </c>
      <c r="AO31" s="31">
        <v>1970</v>
      </c>
      <c r="AP31" s="32">
        <v>1657226032</v>
      </c>
      <c r="AR31" s="42" t="s">
        <v>11</v>
      </c>
      <c r="AS31" s="42">
        <v>100</v>
      </c>
      <c r="AT31" s="42">
        <v>100</v>
      </c>
      <c r="AU31" s="67">
        <v>6.1283019999999998E-19</v>
      </c>
      <c r="AV31" s="67">
        <v>2825</v>
      </c>
      <c r="AW31" s="42">
        <v>40000</v>
      </c>
      <c r="AX31" s="42">
        <v>10</v>
      </c>
      <c r="AY31" s="42">
        <v>1657277852</v>
      </c>
      <c r="AZ31" s="42">
        <v>2345</v>
      </c>
      <c r="BA31" s="43">
        <v>1657277852</v>
      </c>
    </row>
    <row r="32" spans="2:53" x14ac:dyDescent="0.25">
      <c r="B32" s="64">
        <v>0</v>
      </c>
      <c r="C32" s="36">
        <v>981916551</v>
      </c>
      <c r="E32" s="65">
        <v>9.9732469999999992E-19</v>
      </c>
      <c r="F32" s="38">
        <v>1907389870</v>
      </c>
      <c r="H32" s="66">
        <v>6.2955300000000003E-19</v>
      </c>
      <c r="I32" s="40">
        <v>724278535</v>
      </c>
      <c r="K32" s="27" t="s">
        <v>11</v>
      </c>
      <c r="L32" s="27">
        <v>100</v>
      </c>
      <c r="M32" s="27">
        <v>100</v>
      </c>
      <c r="N32" s="61">
        <v>8.2277029999999996E-19</v>
      </c>
      <c r="O32" s="61">
        <v>271</v>
      </c>
      <c r="P32" s="27">
        <v>39980</v>
      </c>
      <c r="Q32" s="27">
        <v>474</v>
      </c>
      <c r="R32" s="27">
        <v>1644382515</v>
      </c>
      <c r="S32" s="27">
        <v>5434</v>
      </c>
      <c r="T32" s="28">
        <v>1644382515</v>
      </c>
      <c r="V32" s="29" t="s">
        <v>11</v>
      </c>
      <c r="W32" s="29">
        <v>100</v>
      </c>
      <c r="X32" s="29">
        <v>100</v>
      </c>
      <c r="Y32" s="62">
        <v>5.7322280000000004E-19</v>
      </c>
      <c r="Z32" s="62">
        <v>8748</v>
      </c>
      <c r="AA32" s="29">
        <v>39980</v>
      </c>
      <c r="AB32" s="29">
        <v>88</v>
      </c>
      <c r="AC32" s="29">
        <v>1644448499</v>
      </c>
      <c r="AD32" s="29">
        <v>8052</v>
      </c>
      <c r="AE32" s="30">
        <v>1644448499</v>
      </c>
      <c r="AG32" s="31" t="s">
        <v>11</v>
      </c>
      <c r="AH32" s="31">
        <v>100</v>
      </c>
      <c r="AI32" s="31">
        <v>100</v>
      </c>
      <c r="AJ32" s="41">
        <v>6.0417799999999998E-19</v>
      </c>
      <c r="AK32" s="41">
        <v>28414</v>
      </c>
      <c r="AL32" s="31">
        <v>40000</v>
      </c>
      <c r="AM32" s="31">
        <v>8</v>
      </c>
      <c r="AN32" s="31">
        <v>1657226037</v>
      </c>
      <c r="AO32" s="31">
        <v>2227</v>
      </c>
      <c r="AP32" s="32">
        <v>1657226037</v>
      </c>
      <c r="AR32" s="42" t="s">
        <v>11</v>
      </c>
      <c r="AS32" s="42">
        <v>100</v>
      </c>
      <c r="AT32" s="42">
        <v>100</v>
      </c>
      <c r="AU32" s="67">
        <v>1.140889E-18</v>
      </c>
      <c r="AV32" s="67">
        <v>971</v>
      </c>
      <c r="AW32" s="42">
        <v>40000</v>
      </c>
      <c r="AX32" s="42">
        <v>9</v>
      </c>
      <c r="AY32" s="42">
        <v>1657277867</v>
      </c>
      <c r="AZ32" s="42">
        <v>2734</v>
      </c>
      <c r="BA32" s="43">
        <v>1657277867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228A-7178-4B47-A182-CB5601DB57B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9.06233284E+16</v>
      </c>
      <c r="C2" s="16">
        <f>AVERAGE(C8:C358)</f>
        <v>933357503.67999995</v>
      </c>
      <c r="D2" s="17" t="s">
        <v>1</v>
      </c>
      <c r="E2" s="18">
        <f>AVERAGE(E8:E358)</f>
        <v>2.97951088E+17</v>
      </c>
      <c r="F2" s="19">
        <f>AVERAGE(F8:F358)</f>
        <v>821082937.91999996</v>
      </c>
      <c r="G2" s="20" t="s">
        <v>1</v>
      </c>
      <c r="H2" s="21">
        <f>AVERAGE(H8:H358)</f>
        <v>3.55055248E+17</v>
      </c>
      <c r="I2" s="22">
        <f>AVERAGE(I8:I358)</f>
        <v>1174954963.8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945036035.44679987</v>
      </c>
      <c r="O2" s="3">
        <f t="shared" si="0"/>
        <v>15568.12</v>
      </c>
      <c r="P2" s="3">
        <f t="shared" si="0"/>
        <v>85223.32</v>
      </c>
      <c r="Q2" s="3">
        <f t="shared" si="0"/>
        <v>167.56</v>
      </c>
      <c r="R2" s="3">
        <f t="shared" si="0"/>
        <v>1644761026.8800001</v>
      </c>
      <c r="S2" s="3">
        <f t="shared" si="0"/>
        <v>8330.36</v>
      </c>
      <c r="T2" s="4">
        <f t="shared" si="0"/>
        <v>1644761026.8800001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387641269.09162003</v>
      </c>
      <c r="Z2" s="6">
        <f t="shared" si="1"/>
        <v>15672.36</v>
      </c>
      <c r="AA2" s="6">
        <f t="shared" si="1"/>
        <v>83265.320000000007</v>
      </c>
      <c r="AB2" s="6">
        <f t="shared" si="1"/>
        <v>119.04</v>
      </c>
      <c r="AC2" s="6">
        <f t="shared" si="1"/>
        <v>1644870551.52</v>
      </c>
      <c r="AD2" s="6">
        <f t="shared" si="1"/>
        <v>6884.04</v>
      </c>
      <c r="AE2" s="7">
        <f t="shared" si="1"/>
        <v>1644870551.52</v>
      </c>
      <c r="AF2" s="8" t="s">
        <v>1</v>
      </c>
      <c r="AG2" s="23">
        <f t="shared" ref="AG2:AP2" si="2">AVERAGE(AG8:AG358)</f>
        <v>1.3311628799999999</v>
      </c>
      <c r="AH2" s="23">
        <f t="shared" si="2"/>
        <v>100</v>
      </c>
      <c r="AI2" s="23">
        <f t="shared" si="2"/>
        <v>98.301197240000022</v>
      </c>
      <c r="AJ2" s="23">
        <f t="shared" si="2"/>
        <v>1.0388441039999999E+23</v>
      </c>
      <c r="AK2" s="23">
        <f t="shared" si="2"/>
        <v>15756.96</v>
      </c>
      <c r="AL2" s="23">
        <f t="shared" si="2"/>
        <v>217672</v>
      </c>
      <c r="AM2" s="23">
        <f t="shared" si="2"/>
        <v>55.8</v>
      </c>
      <c r="AN2" s="23">
        <f t="shared" si="2"/>
        <v>1657372123.3599999</v>
      </c>
      <c r="AO2" s="23">
        <f t="shared" si="2"/>
        <v>2320.4</v>
      </c>
      <c r="AP2" s="10">
        <f t="shared" si="2"/>
        <v>1657372123.3599999</v>
      </c>
      <c r="AQ2" s="24" t="s">
        <v>1</v>
      </c>
      <c r="AR2" s="25">
        <f t="shared" ref="AR2:BA2" si="3">AVERAGE(AR8:AR358)</f>
        <v>1.39116284</v>
      </c>
      <c r="AS2" s="25">
        <f t="shared" si="3"/>
        <v>100</v>
      </c>
      <c r="AT2" s="25">
        <f t="shared" si="3"/>
        <v>98.302230239999986</v>
      </c>
      <c r="AU2" s="25">
        <f t="shared" si="3"/>
        <v>1.8524942079999994E+23</v>
      </c>
      <c r="AV2" s="25">
        <f t="shared" si="3"/>
        <v>18857.88</v>
      </c>
      <c r="AW2" s="25">
        <f t="shared" si="3"/>
        <v>217196.16</v>
      </c>
      <c r="AX2" s="25">
        <f t="shared" si="3"/>
        <v>55.8</v>
      </c>
      <c r="AY2" s="25">
        <f t="shared" si="3"/>
        <v>1657400104.5999999</v>
      </c>
      <c r="AZ2" s="25">
        <f t="shared" si="3"/>
        <v>2567.64</v>
      </c>
      <c r="BA2" s="26">
        <f t="shared" si="3"/>
        <v>1657400104.5999999</v>
      </c>
    </row>
    <row r="3" spans="1:58" x14ac:dyDescent="0.25">
      <c r="A3" s="14" t="s">
        <v>5</v>
      </c>
      <c r="B3" s="70">
        <f>MEDIAN(B8:B358)</f>
        <v>6.548548E+16</v>
      </c>
      <c r="C3" s="16">
        <f>MEDIAN(C8:C358)</f>
        <v>922966509</v>
      </c>
      <c r="D3" s="17" t="s">
        <v>5</v>
      </c>
      <c r="E3" s="18">
        <f>MEDIAN(E8:E358)</f>
        <v>2.994891E+17</v>
      </c>
      <c r="F3" s="19">
        <f>MEDIAN(F8:F358)</f>
        <v>522492175</v>
      </c>
      <c r="G3" s="20" t="s">
        <v>5</v>
      </c>
      <c r="H3" s="21">
        <f>MEDIAN(H8:H358)</f>
        <v>3.461489E+17</v>
      </c>
      <c r="I3" s="22">
        <f>MEDIAN(I8:I358)</f>
        <v>1205390512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15321890</v>
      </c>
      <c r="O3" s="3">
        <f t="shared" si="4"/>
        <v>13759</v>
      </c>
      <c r="P3" s="3">
        <f t="shared" si="4"/>
        <v>80447</v>
      </c>
      <c r="Q3" s="3">
        <f t="shared" si="4"/>
        <v>164</v>
      </c>
      <c r="R3" s="3">
        <f t="shared" si="4"/>
        <v>1644761398</v>
      </c>
      <c r="S3" s="3">
        <f t="shared" si="4"/>
        <v>9187</v>
      </c>
      <c r="T3" s="4">
        <f t="shared" si="4"/>
        <v>1644761398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37196280</v>
      </c>
      <c r="Z3" s="6">
        <f t="shared" si="5"/>
        <v>14655</v>
      </c>
      <c r="AA3" s="6">
        <f t="shared" si="5"/>
        <v>79333</v>
      </c>
      <c r="AB3" s="6">
        <f t="shared" si="5"/>
        <v>123</v>
      </c>
      <c r="AC3" s="6">
        <f t="shared" si="5"/>
        <v>1644870198</v>
      </c>
      <c r="AD3" s="6">
        <f t="shared" si="5"/>
        <v>7476</v>
      </c>
      <c r="AE3" s="7">
        <f t="shared" si="5"/>
        <v>1644870198</v>
      </c>
      <c r="AF3" s="8" t="s">
        <v>5</v>
      </c>
      <c r="AG3" s="23">
        <f t="shared" ref="AG3:AP3" si="6">MEDIAN(AG8:AG358)</f>
        <v>1.360465</v>
      </c>
      <c r="AH3" s="23">
        <f t="shared" si="6"/>
        <v>100</v>
      </c>
      <c r="AI3" s="23">
        <f t="shared" si="6"/>
        <v>98.301702000000006</v>
      </c>
      <c r="AJ3" s="23">
        <f t="shared" si="6"/>
        <v>6.9683739999999996E+22</v>
      </c>
      <c r="AK3" s="23">
        <f t="shared" si="6"/>
        <v>13545</v>
      </c>
      <c r="AL3" s="23">
        <f t="shared" si="6"/>
        <v>216228</v>
      </c>
      <c r="AM3" s="23">
        <f t="shared" si="6"/>
        <v>56</v>
      </c>
      <c r="AN3" s="23">
        <f t="shared" si="6"/>
        <v>1657372227</v>
      </c>
      <c r="AO3" s="23">
        <f t="shared" si="6"/>
        <v>2277</v>
      </c>
      <c r="AP3" s="10">
        <f t="shared" si="6"/>
        <v>1657372227</v>
      </c>
      <c r="AQ3" s="24" t="s">
        <v>5</v>
      </c>
      <c r="AR3" s="25">
        <f t="shared" ref="AR3:BA3" si="7">MEDIAN(AR8:AR358)</f>
        <v>1.4069769999999999</v>
      </c>
      <c r="AS3" s="25">
        <f t="shared" si="7"/>
        <v>100</v>
      </c>
      <c r="AT3" s="25">
        <f t="shared" si="7"/>
        <v>98.302503000000002</v>
      </c>
      <c r="AU3" s="25">
        <f t="shared" si="7"/>
        <v>8.3955629999999993E+22</v>
      </c>
      <c r="AV3" s="25">
        <f t="shared" si="7"/>
        <v>20383</v>
      </c>
      <c r="AW3" s="25">
        <f t="shared" si="7"/>
        <v>218552</v>
      </c>
      <c r="AX3" s="25">
        <f t="shared" si="7"/>
        <v>56</v>
      </c>
      <c r="AY3" s="25">
        <f t="shared" si="7"/>
        <v>1657400072</v>
      </c>
      <c r="AZ3" s="25">
        <f t="shared" si="7"/>
        <v>2580</v>
      </c>
      <c r="BA3" s="26">
        <f t="shared" si="7"/>
        <v>1657400072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7.3749919573881104E+16</v>
      </c>
      <c r="C4" s="36">
        <f>STDEV(C8:C358)</f>
        <v>527706201.4464193</v>
      </c>
      <c r="D4" s="17" t="s">
        <v>6</v>
      </c>
      <c r="E4" s="37">
        <f>STDEV(E8:E358)</f>
        <v>5.9911363951704576E+16</v>
      </c>
      <c r="F4" s="38">
        <f>STDEV(F8:F358)</f>
        <v>756943285.03984869</v>
      </c>
      <c r="G4" s="20" t="s">
        <v>6</v>
      </c>
      <c r="H4" s="39">
        <f>STDEV(H8:H358)</f>
        <v>7.4354753768213952E+16</v>
      </c>
      <c r="I4" s="40">
        <f>STDEV(I8:I358)</f>
        <v>648926882.09692109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3515859603.1701436</v>
      </c>
      <c r="O4" s="27">
        <f t="shared" si="8"/>
        <v>8038.6304042832244</v>
      </c>
      <c r="P4" s="27">
        <f t="shared" si="8"/>
        <v>7877.9135759412848</v>
      </c>
      <c r="Q4" s="27">
        <f t="shared" si="8"/>
        <v>32.202587887725237</v>
      </c>
      <c r="R4" s="27">
        <f t="shared" si="8"/>
        <v>1821.6954630233895</v>
      </c>
      <c r="S4" s="27">
        <f t="shared" si="8"/>
        <v>2168.8102514205034</v>
      </c>
      <c r="T4" s="28">
        <f t="shared" si="8"/>
        <v>1821.6954630233895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512335783.64539742</v>
      </c>
      <c r="Z4" s="29">
        <f t="shared" si="9"/>
        <v>8885.931244013389</v>
      </c>
      <c r="AA4" s="29">
        <f t="shared" si="9"/>
        <v>7074.176652445145</v>
      </c>
      <c r="AB4" s="29">
        <f t="shared" si="9"/>
        <v>23.539824411692926</v>
      </c>
      <c r="AC4" s="29">
        <f t="shared" si="9"/>
        <v>1273.0113942930755</v>
      </c>
      <c r="AD4" s="29">
        <f t="shared" si="9"/>
        <v>1365.1432000587588</v>
      </c>
      <c r="AE4" s="30">
        <f t="shared" si="9"/>
        <v>1273.0113942930755</v>
      </c>
      <c r="AF4" s="8" t="s">
        <v>6</v>
      </c>
      <c r="AG4" s="31">
        <f t="shared" ref="AG4:AP4" si="10">STDEV(AG8:AG358)</f>
        <v>0.19974743618428134</v>
      </c>
      <c r="AH4" s="31">
        <f t="shared" si="10"/>
        <v>0</v>
      </c>
      <c r="AI4" s="31">
        <f t="shared" si="10"/>
        <v>3.4391347056098769E-3</v>
      </c>
      <c r="AJ4" s="31">
        <f t="shared" si="10"/>
        <v>1.2001638840302988E+23</v>
      </c>
      <c r="AK4" s="31">
        <f t="shared" si="10"/>
        <v>10009.536596333186</v>
      </c>
      <c r="AL4" s="31">
        <f t="shared" si="10"/>
        <v>8464.4647792993983</v>
      </c>
      <c r="AM4" s="31">
        <f t="shared" si="10"/>
        <v>2.3629078131263044</v>
      </c>
      <c r="AN4" s="31">
        <f t="shared" si="10"/>
        <v>856.10079624617435</v>
      </c>
      <c r="AO4" s="31">
        <f t="shared" si="10"/>
        <v>131.50538645495351</v>
      </c>
      <c r="AP4" s="32">
        <f t="shared" si="10"/>
        <v>856.10079624617435</v>
      </c>
      <c r="AQ4" s="24" t="s">
        <v>6</v>
      </c>
      <c r="AR4" s="42">
        <f t="shared" ref="AR4:BA4" si="11">STDEV(AR8:AR358)</f>
        <v>0.13847631620505843</v>
      </c>
      <c r="AS4" s="42">
        <f t="shared" si="11"/>
        <v>0</v>
      </c>
      <c r="AT4" s="42">
        <f t="shared" si="11"/>
        <v>2.3842312576598662E-3</v>
      </c>
      <c r="AU4" s="42">
        <f t="shared" si="11"/>
        <v>2.3588975280798733E+23</v>
      </c>
      <c r="AV4" s="42">
        <f t="shared" si="11"/>
        <v>9744.8124589445015</v>
      </c>
      <c r="AW4" s="42">
        <f t="shared" si="11"/>
        <v>9165.6357830030902</v>
      </c>
      <c r="AX4" s="42">
        <f t="shared" si="11"/>
        <v>2.1408720964441885</v>
      </c>
      <c r="AY4" s="42">
        <f t="shared" si="11"/>
        <v>707.89635540805</v>
      </c>
      <c r="AZ4" s="42">
        <f t="shared" si="11"/>
        <v>84.780540220029266</v>
      </c>
      <c r="BA4" s="43">
        <f t="shared" si="11"/>
        <v>707.89635540805</v>
      </c>
      <c r="BD4" s="68"/>
      <c r="BE4" s="68"/>
      <c r="BF4" s="68"/>
    </row>
    <row r="5" spans="1:58" x14ac:dyDescent="0.25">
      <c r="A5" s="14" t="s">
        <v>7</v>
      </c>
      <c r="B5" s="64">
        <f>MIN(B8:B358)</f>
        <v>1.469229E+16</v>
      </c>
      <c r="C5" s="36">
        <f>MIN(C8:C358)</f>
        <v>98045311</v>
      </c>
      <c r="D5" s="17" t="s">
        <v>7</v>
      </c>
      <c r="E5" s="37">
        <f>MIN(E8:E358)</f>
        <v>1.929023E+17</v>
      </c>
      <c r="F5" s="38">
        <f>MIN(F8:F358)</f>
        <v>7251758</v>
      </c>
      <c r="G5" s="20" t="s">
        <v>7</v>
      </c>
      <c r="H5" s="39">
        <f>MIN(H8:H358)</f>
        <v>2.11016E+17</v>
      </c>
      <c r="I5" s="40">
        <f>MIN(I8:I358)</f>
        <v>77532209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76170.070000000007</v>
      </c>
      <c r="O5" s="27">
        <f t="shared" si="12"/>
        <v>599</v>
      </c>
      <c r="P5" s="27">
        <f t="shared" si="12"/>
        <v>76725</v>
      </c>
      <c r="Q5" s="27">
        <f t="shared" si="12"/>
        <v>116</v>
      </c>
      <c r="R5" s="27">
        <f t="shared" si="12"/>
        <v>1644758109</v>
      </c>
      <c r="S5" s="27">
        <f t="shared" si="12"/>
        <v>5279</v>
      </c>
      <c r="T5" s="28">
        <f t="shared" si="12"/>
        <v>1644758109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20.132180000000002</v>
      </c>
      <c r="AA5" s="29">
        <f t="shared" si="13"/>
        <v>77594</v>
      </c>
      <c r="AB5" s="29">
        <f t="shared" si="13"/>
        <v>78</v>
      </c>
      <c r="AC5" s="29">
        <f t="shared" si="13"/>
        <v>1644868350</v>
      </c>
      <c r="AD5" s="29">
        <f t="shared" si="13"/>
        <v>4500</v>
      </c>
      <c r="AE5" s="30">
        <f t="shared" si="13"/>
        <v>1644868350</v>
      </c>
      <c r="AF5" s="8" t="s">
        <v>7</v>
      </c>
      <c r="AG5" s="31">
        <f>MIN(AG8:AG358)</f>
        <v>0.918605</v>
      </c>
      <c r="AH5" s="31">
        <f>MIN(AH8:AH358)</f>
        <v>100</v>
      </c>
      <c r="AI5" s="31">
        <f>MIN(AI8:AI358)</f>
        <v>98.294094000000001</v>
      </c>
      <c r="AJ5" s="31">
        <f>MIN(AJ8:AJ358)</f>
        <v>2.2496420000000001E+22</v>
      </c>
      <c r="AL5" s="31">
        <f>MIN(AL8:AL358)</f>
        <v>202028</v>
      </c>
      <c r="AM5" s="31">
        <f>MIN(AM8:AM358)</f>
        <v>51</v>
      </c>
      <c r="AN5" s="31">
        <f>MIN(AN8:AN358)</f>
        <v>1657370973</v>
      </c>
      <c r="AO5" s="31">
        <f>MIN(AO8:AO358)</f>
        <v>2088</v>
      </c>
      <c r="AP5" s="32">
        <f>MIN(AP8:AP358)</f>
        <v>1657370973</v>
      </c>
      <c r="AQ5" s="24" t="s">
        <v>7</v>
      </c>
      <c r="AR5" s="42">
        <f>MIN(AR8:AR358)</f>
        <v>1.0232559999999999</v>
      </c>
      <c r="AS5" s="42">
        <f>MIN(AS8:AS358)</f>
        <v>100</v>
      </c>
      <c r="AT5" s="42">
        <f>MIN(AT8:AT358)</f>
        <v>98.295895999999999</v>
      </c>
      <c r="AU5" s="42">
        <f>MIN(AU8:AU358)</f>
        <v>3.7588139999999998E+22</v>
      </c>
      <c r="AW5" s="42">
        <f>MIN(AW8:AW358)</f>
        <v>203460</v>
      </c>
      <c r="AX5" s="42">
        <f>MIN(AX8:AX358)</f>
        <v>53</v>
      </c>
      <c r="AY5" s="42">
        <f>MIN(AY8:AY358)</f>
        <v>1657399230</v>
      </c>
      <c r="AZ5" s="42">
        <f>MIN(AZ8:AZ358)</f>
        <v>2373</v>
      </c>
      <c r="BA5" s="43">
        <f>MIN(BA8:BA358)</f>
        <v>1657399230</v>
      </c>
      <c r="BD5" s="68"/>
      <c r="BE5" s="68"/>
      <c r="BF5" s="68"/>
    </row>
    <row r="6" spans="1:58" x14ac:dyDescent="0.25">
      <c r="A6" s="14" t="s">
        <v>8</v>
      </c>
      <c r="B6" s="64">
        <f>MAX(B8:B358)</f>
        <v>3.172229E+17</v>
      </c>
      <c r="C6" s="36">
        <f>MAX(C8:C358)</f>
        <v>2076141976</v>
      </c>
      <c r="D6" s="17" t="s">
        <v>8</v>
      </c>
      <c r="E6" s="37">
        <f>MAX(E8:E358)</f>
        <v>4.508406E+17</v>
      </c>
      <c r="F6" s="38">
        <f>MAX(F8:F358)</f>
        <v>2094883288</v>
      </c>
      <c r="G6" s="20" t="s">
        <v>8</v>
      </c>
      <c r="H6" s="39">
        <f>MAX(H8:H358)</f>
        <v>5.718432E+17</v>
      </c>
      <c r="I6" s="40">
        <f>MAX(I8:I358)</f>
        <v>2130826510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17460510000</v>
      </c>
      <c r="O6" s="27">
        <f t="shared" si="14"/>
        <v>31657</v>
      </c>
      <c r="P6" s="27">
        <f t="shared" si="14"/>
        <v>97375</v>
      </c>
      <c r="Q6" s="27">
        <f t="shared" si="14"/>
        <v>250</v>
      </c>
      <c r="R6" s="27">
        <f t="shared" si="14"/>
        <v>1644763573</v>
      </c>
      <c r="S6" s="27">
        <f t="shared" si="14"/>
        <v>12824</v>
      </c>
      <c r="T6" s="28">
        <f t="shared" si="14"/>
        <v>1644763573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1708818000</v>
      </c>
      <c r="AA6" s="29">
        <f t="shared" si="15"/>
        <v>95605</v>
      </c>
      <c r="AB6" s="29">
        <f t="shared" si="15"/>
        <v>167</v>
      </c>
      <c r="AC6" s="29">
        <f t="shared" si="15"/>
        <v>1644872666</v>
      </c>
      <c r="AD6" s="29">
        <f t="shared" si="15"/>
        <v>8650</v>
      </c>
      <c r="AE6" s="30">
        <f t="shared" si="15"/>
        <v>1644872666</v>
      </c>
      <c r="AF6" s="8" t="s">
        <v>8</v>
      </c>
      <c r="AG6" s="31">
        <f>MAX(AG8:AG358)</f>
        <v>1.8023260000000001</v>
      </c>
      <c r="AH6" s="31">
        <f>MAX(AH8:AH358)</f>
        <v>100</v>
      </c>
      <c r="AI6" s="31">
        <f>MAX(AI8:AI358)</f>
        <v>98.309308999999999</v>
      </c>
      <c r="AJ6" s="31">
        <f>MAX(AJ8:AJ358)</f>
        <v>6.0928569999999994E+23</v>
      </c>
      <c r="AL6" s="31">
        <f>MAX(AL8:AL358)</f>
        <v>230716</v>
      </c>
      <c r="AM6" s="31">
        <f>MAX(AM8:AM358)</f>
        <v>59</v>
      </c>
      <c r="AN6" s="31">
        <f>MAX(AN8:AN358)</f>
        <v>1657373417</v>
      </c>
      <c r="AO6" s="31">
        <f>MAX(AO8:AO358)</f>
        <v>2576</v>
      </c>
      <c r="AP6" s="32">
        <f>MAX(AP8:AP358)</f>
        <v>1657373417</v>
      </c>
      <c r="AQ6" s="24" t="s">
        <v>8</v>
      </c>
      <c r="AR6" s="42">
        <f>MAX(AR8:AR358)</f>
        <v>1.6627909999999999</v>
      </c>
      <c r="AS6" s="42">
        <f>MAX(AS8:AS358)</f>
        <v>100</v>
      </c>
      <c r="AT6" s="42">
        <f>MAX(AT8:AT358)</f>
        <v>98.306906999999995</v>
      </c>
      <c r="AU6" s="42">
        <f>MAX(AU8:AU358)</f>
        <v>9.5436659999999996E+23</v>
      </c>
      <c r="AW6" s="42">
        <f>MAX(AW8:AW358)</f>
        <v>238476</v>
      </c>
      <c r="AX6" s="42">
        <f>MAX(AX8:AX358)</f>
        <v>61</v>
      </c>
      <c r="AY6" s="42">
        <f>MAX(AY8:AY358)</f>
        <v>1657401415</v>
      </c>
      <c r="AZ6" s="42">
        <f>MAX(AZ8:AZ358)</f>
        <v>2694</v>
      </c>
      <c r="BA6" s="43">
        <f>MAX(BA8:BA358)</f>
        <v>1657401415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2.328122E+17</v>
      </c>
      <c r="C8" s="36">
        <v>1436024581</v>
      </c>
      <c r="E8" s="65">
        <v>2.474458E+17</v>
      </c>
      <c r="F8" s="38">
        <v>1860389229</v>
      </c>
      <c r="H8" s="66">
        <v>2.11016E+17</v>
      </c>
      <c r="I8" s="40">
        <v>1583715188</v>
      </c>
      <c r="K8" s="27">
        <v>100</v>
      </c>
      <c r="L8" s="27">
        <v>100</v>
      </c>
      <c r="M8" s="27">
        <v>100</v>
      </c>
      <c r="N8" s="61">
        <v>11318660</v>
      </c>
      <c r="O8" s="61">
        <v>14558</v>
      </c>
      <c r="P8" s="27">
        <v>92518</v>
      </c>
      <c r="Q8" s="27">
        <v>210</v>
      </c>
      <c r="R8" s="27">
        <v>1644758109</v>
      </c>
      <c r="S8" s="27">
        <v>12824</v>
      </c>
      <c r="T8" s="28">
        <v>1644758109</v>
      </c>
      <c r="V8" s="29">
        <v>100</v>
      </c>
      <c r="W8" s="29">
        <v>100</v>
      </c>
      <c r="X8" s="29">
        <v>100</v>
      </c>
      <c r="Y8" s="62">
        <v>934694000</v>
      </c>
      <c r="Z8" s="62">
        <v>4881</v>
      </c>
      <c r="AA8" s="29">
        <v>78960</v>
      </c>
      <c r="AB8" s="29">
        <v>100</v>
      </c>
      <c r="AC8" s="29">
        <v>1644868350</v>
      </c>
      <c r="AD8" s="29">
        <v>7548</v>
      </c>
      <c r="AE8" s="30">
        <v>1644868350</v>
      </c>
      <c r="AG8" s="31">
        <v>1.383721</v>
      </c>
      <c r="AH8" s="31">
        <v>100</v>
      </c>
      <c r="AI8" s="31">
        <v>98.302102000000005</v>
      </c>
      <c r="AJ8" s="41">
        <v>7.7194389999999995E+22</v>
      </c>
      <c r="AK8" s="41">
        <v>7424</v>
      </c>
      <c r="AL8" s="31">
        <v>210004</v>
      </c>
      <c r="AM8" s="31">
        <v>54</v>
      </c>
      <c r="AN8" s="31">
        <v>1657370973</v>
      </c>
      <c r="AO8" s="31">
        <v>2451</v>
      </c>
      <c r="AP8" s="32">
        <v>1657370973</v>
      </c>
      <c r="AR8" s="42">
        <v>1.4069769999999999</v>
      </c>
      <c r="AS8" s="42">
        <v>100</v>
      </c>
      <c r="AT8" s="42">
        <v>98.302503000000002</v>
      </c>
      <c r="AU8" s="67">
        <v>1.5817229999999999E+23</v>
      </c>
      <c r="AV8" s="67">
        <v>24091</v>
      </c>
      <c r="AW8" s="42">
        <v>238476</v>
      </c>
      <c r="AX8" s="42">
        <v>61</v>
      </c>
      <c r="AY8" s="42">
        <v>1657399230</v>
      </c>
      <c r="AZ8" s="42">
        <v>2647</v>
      </c>
      <c r="BA8" s="43">
        <v>1657399230</v>
      </c>
    </row>
    <row r="9" spans="1:58" x14ac:dyDescent="0.25">
      <c r="B9" s="64">
        <v>6.996644E+16</v>
      </c>
      <c r="C9" s="36">
        <v>745059508</v>
      </c>
      <c r="E9" s="65">
        <v>3.085716E+17</v>
      </c>
      <c r="F9" s="38">
        <v>32850764</v>
      </c>
      <c r="H9" s="66">
        <v>3.723972E+17</v>
      </c>
      <c r="I9" s="40">
        <v>2060142229</v>
      </c>
      <c r="K9" s="27">
        <v>100</v>
      </c>
      <c r="L9" s="27">
        <v>100</v>
      </c>
      <c r="M9" s="27">
        <v>100</v>
      </c>
      <c r="N9" s="61">
        <v>436740100</v>
      </c>
      <c r="O9" s="61">
        <v>11648</v>
      </c>
      <c r="P9" s="27">
        <v>79767</v>
      </c>
      <c r="Q9" s="27">
        <v>151</v>
      </c>
      <c r="R9" s="27">
        <v>1644758122</v>
      </c>
      <c r="S9" s="27">
        <v>6950</v>
      </c>
      <c r="T9" s="28">
        <v>1644758122</v>
      </c>
      <c r="V9" s="29">
        <v>100</v>
      </c>
      <c r="W9" s="29">
        <v>100</v>
      </c>
      <c r="X9" s="29">
        <v>100</v>
      </c>
      <c r="Y9" s="62">
        <v>796145000</v>
      </c>
      <c r="Z9" s="62">
        <v>10494</v>
      </c>
      <c r="AA9" s="29">
        <v>91155</v>
      </c>
      <c r="AB9" s="29">
        <v>111</v>
      </c>
      <c r="AC9" s="29">
        <v>1644868445</v>
      </c>
      <c r="AD9" s="29">
        <v>8220</v>
      </c>
      <c r="AE9" s="30">
        <v>1644868445</v>
      </c>
      <c r="AG9" s="31">
        <v>0.97674399999999995</v>
      </c>
      <c r="AH9" s="31">
        <v>100</v>
      </c>
      <c r="AI9" s="31">
        <v>98.295095000000003</v>
      </c>
      <c r="AJ9" s="41">
        <v>6.3336540000000003E+22</v>
      </c>
      <c r="AK9" s="31">
        <v>27410</v>
      </c>
      <c r="AL9" s="41">
        <v>215756</v>
      </c>
      <c r="AM9" s="41">
        <v>55</v>
      </c>
      <c r="AN9" s="31">
        <v>1657371038</v>
      </c>
      <c r="AO9" s="31">
        <v>2480</v>
      </c>
      <c r="AP9" s="31">
        <v>1657371038</v>
      </c>
      <c r="AR9" s="42">
        <v>1.5581400000000001</v>
      </c>
      <c r="AS9" s="42">
        <v>100</v>
      </c>
      <c r="AT9" s="42">
        <v>98.305104999999998</v>
      </c>
      <c r="AU9" s="67">
        <v>6.3401219999999998E+22</v>
      </c>
      <c r="AV9" s="67">
        <v>32542</v>
      </c>
      <c r="AW9" s="42">
        <v>203460</v>
      </c>
      <c r="AX9" s="42">
        <v>53</v>
      </c>
      <c r="AY9" s="42">
        <v>1657399266</v>
      </c>
      <c r="AZ9" s="42">
        <v>2694</v>
      </c>
      <c r="BA9" s="43">
        <v>1657399266</v>
      </c>
    </row>
    <row r="10" spans="1:58" x14ac:dyDescent="0.25">
      <c r="B10" s="64">
        <v>2.082737E+16</v>
      </c>
      <c r="C10" s="36">
        <v>1608995931</v>
      </c>
      <c r="E10" s="65">
        <v>2.81175E+17</v>
      </c>
      <c r="F10" s="38">
        <v>2094883288</v>
      </c>
      <c r="H10" s="66">
        <v>3.197369E+17</v>
      </c>
      <c r="I10" s="40">
        <v>1823702129</v>
      </c>
      <c r="K10" s="27">
        <v>100</v>
      </c>
      <c r="L10" s="27">
        <v>100</v>
      </c>
      <c r="M10" s="27">
        <v>100</v>
      </c>
      <c r="N10" s="61">
        <v>39255580</v>
      </c>
      <c r="O10" s="61">
        <v>13083</v>
      </c>
      <c r="P10" s="27">
        <v>95235</v>
      </c>
      <c r="Q10" s="27">
        <v>171</v>
      </c>
      <c r="R10" s="27">
        <v>1644758530</v>
      </c>
      <c r="S10" s="27">
        <v>6542</v>
      </c>
      <c r="T10" s="28">
        <v>1644758530</v>
      </c>
      <c r="V10" s="29">
        <v>100</v>
      </c>
      <c r="W10" s="29">
        <v>100</v>
      </c>
      <c r="X10" s="29">
        <v>100</v>
      </c>
      <c r="Y10" s="62">
        <v>504990400</v>
      </c>
      <c r="Z10" s="62">
        <v>14655</v>
      </c>
      <c r="AA10" s="29">
        <v>79981</v>
      </c>
      <c r="AB10" s="29">
        <v>80</v>
      </c>
      <c r="AC10" s="29">
        <v>1644868687</v>
      </c>
      <c r="AD10" s="29">
        <v>7791</v>
      </c>
      <c r="AE10" s="30">
        <v>1644868687</v>
      </c>
      <c r="AG10" s="31">
        <v>1.4069769999999999</v>
      </c>
      <c r="AH10" s="31">
        <v>100</v>
      </c>
      <c r="AI10" s="31">
        <v>98.302503000000002</v>
      </c>
      <c r="AJ10" s="41">
        <v>3.636927E+22</v>
      </c>
      <c r="AK10" s="41">
        <v>14765</v>
      </c>
      <c r="AL10" s="31">
        <v>208472</v>
      </c>
      <c r="AM10" s="31">
        <v>55</v>
      </c>
      <c r="AN10" s="31">
        <v>1657371075</v>
      </c>
      <c r="AO10" s="31">
        <v>2484</v>
      </c>
      <c r="AP10" s="32">
        <v>1657371075</v>
      </c>
      <c r="AR10" s="42">
        <v>1.3139529999999999</v>
      </c>
      <c r="AS10" s="42">
        <v>100</v>
      </c>
      <c r="AT10" s="42">
        <v>98.300900999999996</v>
      </c>
      <c r="AU10" s="67">
        <v>5.6973039999999998E+22</v>
      </c>
      <c r="AV10" s="67">
        <v>20383</v>
      </c>
      <c r="AW10" s="42">
        <v>215012</v>
      </c>
      <c r="AX10" s="42">
        <v>56</v>
      </c>
      <c r="AY10" s="42">
        <v>1657399274</v>
      </c>
      <c r="AZ10" s="42">
        <v>2681</v>
      </c>
      <c r="BA10" s="43">
        <v>1657399274</v>
      </c>
    </row>
    <row r="11" spans="1:58" x14ac:dyDescent="0.25">
      <c r="B11" s="64">
        <v>1.180219E+17</v>
      </c>
      <c r="C11" s="36">
        <v>1283248389</v>
      </c>
      <c r="E11" s="65">
        <v>3.323393E+17</v>
      </c>
      <c r="F11" s="38">
        <v>522492175</v>
      </c>
      <c r="H11" s="66">
        <v>3.83239E+17</v>
      </c>
      <c r="I11" s="40">
        <v>1472665583</v>
      </c>
      <c r="K11" s="27">
        <v>100</v>
      </c>
      <c r="L11" s="27">
        <v>100</v>
      </c>
      <c r="M11" s="27">
        <v>100</v>
      </c>
      <c r="N11" s="61">
        <v>1766704000</v>
      </c>
      <c r="O11" s="61">
        <v>17997</v>
      </c>
      <c r="P11" s="27">
        <v>79479</v>
      </c>
      <c r="Q11" s="27">
        <v>151</v>
      </c>
      <c r="R11" s="27">
        <v>1644758703</v>
      </c>
      <c r="S11" s="27">
        <v>12608</v>
      </c>
      <c r="T11" s="28">
        <v>1644758703</v>
      </c>
      <c r="V11" s="29">
        <v>100</v>
      </c>
      <c r="W11" s="29">
        <v>100</v>
      </c>
      <c r="X11" s="29">
        <v>100</v>
      </c>
      <c r="Y11" s="62">
        <v>298897.3</v>
      </c>
      <c r="Z11" s="62">
        <v>18285</v>
      </c>
      <c r="AA11" s="29">
        <v>79614</v>
      </c>
      <c r="AB11" s="29">
        <v>101</v>
      </c>
      <c r="AC11" s="29">
        <v>1644869344</v>
      </c>
      <c r="AD11" s="29">
        <v>7946</v>
      </c>
      <c r="AE11" s="30">
        <v>1644869344</v>
      </c>
      <c r="AG11" s="31">
        <v>1.395349</v>
      </c>
      <c r="AH11" s="31">
        <v>100</v>
      </c>
      <c r="AI11" s="31">
        <v>98.302301999999997</v>
      </c>
      <c r="AJ11" s="41">
        <v>9.5257850000000003E+22</v>
      </c>
      <c r="AK11" s="41">
        <v>4055</v>
      </c>
      <c r="AL11" s="31">
        <v>211572</v>
      </c>
      <c r="AM11" s="31">
        <v>55</v>
      </c>
      <c r="AN11" s="31">
        <v>1657371086</v>
      </c>
      <c r="AO11" s="31">
        <v>2495</v>
      </c>
      <c r="AP11" s="32">
        <v>1657371086</v>
      </c>
      <c r="AR11" s="42">
        <v>1.5</v>
      </c>
      <c r="AS11" s="42">
        <v>100</v>
      </c>
      <c r="AT11" s="42">
        <v>98.304103999999995</v>
      </c>
      <c r="AU11" s="67">
        <v>2.6180709999999998E+23</v>
      </c>
      <c r="AV11" s="67">
        <v>27238</v>
      </c>
      <c r="AW11" s="42">
        <v>206976</v>
      </c>
      <c r="AX11" s="42">
        <v>53</v>
      </c>
      <c r="AY11" s="42">
        <v>1657399324</v>
      </c>
      <c r="AZ11" s="42">
        <v>2555</v>
      </c>
      <c r="BA11" s="43">
        <v>1657399324</v>
      </c>
    </row>
    <row r="12" spans="1:58" x14ac:dyDescent="0.25">
      <c r="B12" s="64">
        <v>3.520967E+16</v>
      </c>
      <c r="C12" s="36">
        <v>221468481</v>
      </c>
      <c r="E12" s="65">
        <v>2.994891E+17</v>
      </c>
      <c r="F12" s="38">
        <v>26542793</v>
      </c>
      <c r="H12" s="66">
        <v>4.256815E+17</v>
      </c>
      <c r="I12" s="40">
        <v>1706474474</v>
      </c>
      <c r="K12" s="27">
        <v>100</v>
      </c>
      <c r="L12" s="27">
        <v>100</v>
      </c>
      <c r="M12" s="27">
        <v>100</v>
      </c>
      <c r="N12" s="61">
        <v>3082929</v>
      </c>
      <c r="O12" s="61">
        <v>19484</v>
      </c>
      <c r="P12" s="27">
        <v>77091</v>
      </c>
      <c r="Q12" s="27">
        <v>180</v>
      </c>
      <c r="R12" s="27">
        <v>1644758851</v>
      </c>
      <c r="S12" s="27">
        <v>9592</v>
      </c>
      <c r="T12" s="28">
        <v>1644758851</v>
      </c>
      <c r="V12" s="29">
        <v>100</v>
      </c>
      <c r="W12" s="29">
        <v>100</v>
      </c>
      <c r="X12" s="29">
        <v>100</v>
      </c>
      <c r="Y12" s="62">
        <v>320957000</v>
      </c>
      <c r="Z12" s="62">
        <v>2413</v>
      </c>
      <c r="AA12" s="29">
        <v>79330</v>
      </c>
      <c r="AB12" s="29">
        <v>129</v>
      </c>
      <c r="AC12" s="29">
        <v>1644869459</v>
      </c>
      <c r="AD12" s="29">
        <v>4500</v>
      </c>
      <c r="AE12" s="30">
        <v>1644869459</v>
      </c>
      <c r="AG12" s="31">
        <v>1.488372</v>
      </c>
      <c r="AH12" s="31">
        <v>100</v>
      </c>
      <c r="AI12" s="31">
        <v>98.303904000000003</v>
      </c>
      <c r="AJ12" s="41">
        <v>2.5511999999999998E+22</v>
      </c>
      <c r="AK12" s="41">
        <v>6127</v>
      </c>
      <c r="AL12" s="31">
        <v>204272</v>
      </c>
      <c r="AM12" s="31">
        <v>51</v>
      </c>
      <c r="AN12" s="31">
        <v>1657371117</v>
      </c>
      <c r="AO12" s="31">
        <v>2307</v>
      </c>
      <c r="AP12" s="32">
        <v>1657371117</v>
      </c>
      <c r="AR12" s="42">
        <v>1.3255809999999999</v>
      </c>
      <c r="AS12" s="42">
        <v>100</v>
      </c>
      <c r="AT12" s="42">
        <v>98.301101000000003</v>
      </c>
      <c r="AU12" s="67">
        <v>5.9673690000000004E+22</v>
      </c>
      <c r="AV12" s="67">
        <v>19844</v>
      </c>
      <c r="AW12" s="42">
        <v>226132</v>
      </c>
      <c r="AX12" s="42">
        <v>58</v>
      </c>
      <c r="AY12" s="42">
        <v>1657399348</v>
      </c>
      <c r="AZ12" s="42">
        <v>2664</v>
      </c>
      <c r="BA12" s="43">
        <v>1657399348</v>
      </c>
    </row>
    <row r="13" spans="1:58" x14ac:dyDescent="0.25">
      <c r="B13" s="64">
        <v>3.39152E+16</v>
      </c>
      <c r="C13" s="36">
        <v>1040792375</v>
      </c>
      <c r="E13" s="65">
        <v>4.26238E+17</v>
      </c>
      <c r="F13" s="38">
        <v>445846172</v>
      </c>
      <c r="H13" s="66">
        <v>2.548368E+17</v>
      </c>
      <c r="I13" s="40">
        <v>417551416</v>
      </c>
      <c r="K13" s="27">
        <v>100</v>
      </c>
      <c r="L13" s="27">
        <v>100</v>
      </c>
      <c r="M13" s="27">
        <v>100</v>
      </c>
      <c r="N13" s="61">
        <v>17460510000</v>
      </c>
      <c r="O13" s="61">
        <v>10849</v>
      </c>
      <c r="P13" s="27">
        <v>80447</v>
      </c>
      <c r="Q13" s="27">
        <v>144</v>
      </c>
      <c r="R13" s="27">
        <v>1644759264</v>
      </c>
      <c r="S13" s="27">
        <v>9879</v>
      </c>
      <c r="T13" s="28">
        <v>1644759264</v>
      </c>
      <c r="V13" s="29">
        <v>100</v>
      </c>
      <c r="W13" s="29">
        <v>100</v>
      </c>
      <c r="X13" s="29">
        <v>100</v>
      </c>
      <c r="Y13" s="62">
        <v>18639960</v>
      </c>
      <c r="Z13" s="62">
        <v>7080</v>
      </c>
      <c r="AA13" s="29">
        <v>94369</v>
      </c>
      <c r="AB13" s="29">
        <v>126</v>
      </c>
      <c r="AC13" s="29">
        <v>1644869475</v>
      </c>
      <c r="AD13" s="29">
        <v>8453</v>
      </c>
      <c r="AE13" s="30">
        <v>1644869475</v>
      </c>
      <c r="AG13" s="31">
        <v>1.1627909999999999</v>
      </c>
      <c r="AH13" s="31">
        <v>100</v>
      </c>
      <c r="AI13" s="31">
        <v>98.298298000000003</v>
      </c>
      <c r="AJ13" s="41">
        <v>9.1211680000000007E+22</v>
      </c>
      <c r="AK13" s="31">
        <v>23085</v>
      </c>
      <c r="AL13" s="41">
        <v>230716</v>
      </c>
      <c r="AM13" s="41">
        <v>59</v>
      </c>
      <c r="AN13" s="31">
        <v>1657371182</v>
      </c>
      <c r="AO13" s="31">
        <v>2480</v>
      </c>
      <c r="AP13" s="31">
        <v>1657371182</v>
      </c>
      <c r="AR13" s="42">
        <v>1.360465</v>
      </c>
      <c r="AS13" s="42">
        <v>100</v>
      </c>
      <c r="AT13" s="42">
        <v>98.301702000000006</v>
      </c>
      <c r="AU13" s="67">
        <v>9.5436659999999996E+23</v>
      </c>
      <c r="AV13" s="67">
        <v>16346</v>
      </c>
      <c r="AW13" s="42">
        <v>229436</v>
      </c>
      <c r="AX13" s="42">
        <v>58</v>
      </c>
      <c r="AY13" s="42">
        <v>1657399385</v>
      </c>
      <c r="AZ13" s="42">
        <v>2614</v>
      </c>
      <c r="BA13" s="43">
        <v>1657399385</v>
      </c>
    </row>
    <row r="14" spans="1:58" x14ac:dyDescent="0.25">
      <c r="B14" s="64">
        <v>3.172229E+17</v>
      </c>
      <c r="C14" s="36">
        <v>922966509</v>
      </c>
      <c r="E14" s="65">
        <v>3.734872E+17</v>
      </c>
      <c r="F14" s="38">
        <v>79714886</v>
      </c>
      <c r="H14" s="66">
        <v>2.884648E+17</v>
      </c>
      <c r="I14" s="40">
        <v>449779765</v>
      </c>
      <c r="K14" s="27">
        <v>100</v>
      </c>
      <c r="L14" s="27">
        <v>100</v>
      </c>
      <c r="M14" s="27">
        <v>100</v>
      </c>
      <c r="N14" s="61">
        <v>6458557</v>
      </c>
      <c r="O14" s="61">
        <v>31657</v>
      </c>
      <c r="P14" s="27">
        <v>94214</v>
      </c>
      <c r="Q14" s="27">
        <v>190</v>
      </c>
      <c r="R14" s="27">
        <v>1644759477</v>
      </c>
      <c r="S14" s="27">
        <v>6762</v>
      </c>
      <c r="T14" s="28">
        <v>1644759477</v>
      </c>
      <c r="V14" s="29">
        <v>100</v>
      </c>
      <c r="W14" s="29">
        <v>100</v>
      </c>
      <c r="X14" s="29">
        <v>100</v>
      </c>
      <c r="Y14" s="62">
        <v>90133530</v>
      </c>
      <c r="Z14" s="62">
        <v>11182</v>
      </c>
      <c r="AA14" s="29">
        <v>79614</v>
      </c>
      <c r="AB14" s="29">
        <v>102</v>
      </c>
      <c r="AC14" s="29">
        <v>1644869829</v>
      </c>
      <c r="AD14" s="29">
        <v>7485</v>
      </c>
      <c r="AE14" s="30">
        <v>1644869829</v>
      </c>
      <c r="AG14" s="31">
        <v>1.1860470000000001</v>
      </c>
      <c r="AH14" s="31">
        <v>100</v>
      </c>
      <c r="AI14" s="31">
        <v>98.298698999999999</v>
      </c>
      <c r="AJ14" s="41">
        <v>3.7539020000000001E+22</v>
      </c>
      <c r="AK14" s="31">
        <v>8279</v>
      </c>
      <c r="AL14" s="41">
        <v>211460</v>
      </c>
      <c r="AM14" s="41">
        <v>53</v>
      </c>
      <c r="AN14" s="31">
        <v>1657371260</v>
      </c>
      <c r="AO14" s="31">
        <v>2490</v>
      </c>
      <c r="AP14" s="31">
        <v>1657371260</v>
      </c>
      <c r="AR14" s="42">
        <v>1.3255809999999999</v>
      </c>
      <c r="AS14" s="42">
        <v>100</v>
      </c>
      <c r="AT14" s="42">
        <v>98.301101000000003</v>
      </c>
      <c r="AU14" s="67">
        <v>2.6429930000000001E+23</v>
      </c>
      <c r="AV14" s="67">
        <v>17389</v>
      </c>
      <c r="AW14" s="42">
        <v>208216</v>
      </c>
      <c r="AX14" s="42">
        <v>54</v>
      </c>
      <c r="AY14" s="42">
        <v>1657399510</v>
      </c>
      <c r="AZ14" s="42">
        <v>2598</v>
      </c>
      <c r="BA14" s="43">
        <v>1657399510</v>
      </c>
    </row>
    <row r="15" spans="1:58" x14ac:dyDescent="0.25">
      <c r="B15" s="64">
        <v>9.642875E+16</v>
      </c>
      <c r="C15" s="36">
        <v>1016375004</v>
      </c>
      <c r="E15" s="65">
        <v>3.116332E+17</v>
      </c>
      <c r="F15" s="38">
        <v>878522020</v>
      </c>
      <c r="H15" s="66">
        <v>4.311211E+17</v>
      </c>
      <c r="I15" s="40">
        <v>2130826510</v>
      </c>
      <c r="K15" s="27">
        <v>100</v>
      </c>
      <c r="L15" s="27">
        <v>100</v>
      </c>
      <c r="M15" s="27">
        <v>100</v>
      </c>
      <c r="N15" s="61">
        <v>37209230</v>
      </c>
      <c r="O15" s="61">
        <v>12992</v>
      </c>
      <c r="P15" s="27">
        <v>80697</v>
      </c>
      <c r="Q15" s="27">
        <v>147</v>
      </c>
      <c r="R15" s="27">
        <v>1644759617</v>
      </c>
      <c r="S15" s="27">
        <v>5698</v>
      </c>
      <c r="T15" s="28">
        <v>1644759617</v>
      </c>
      <c r="V15" s="29">
        <v>100</v>
      </c>
      <c r="W15" s="29">
        <v>100</v>
      </c>
      <c r="X15" s="29">
        <v>100</v>
      </c>
      <c r="Y15" s="62">
        <v>1075427000</v>
      </c>
      <c r="Z15" s="62">
        <v>32422</v>
      </c>
      <c r="AA15" s="29">
        <v>95360</v>
      </c>
      <c r="AB15" s="29">
        <v>154</v>
      </c>
      <c r="AC15" s="29">
        <v>1644869838</v>
      </c>
      <c r="AD15" s="29">
        <v>6109</v>
      </c>
      <c r="AE15" s="30">
        <v>1644869838</v>
      </c>
      <c r="AG15" s="31">
        <v>1.2906979999999999</v>
      </c>
      <c r="AH15" s="31">
        <v>100</v>
      </c>
      <c r="AI15" s="31">
        <v>98.300500999999997</v>
      </c>
      <c r="AJ15" s="41">
        <v>9.4244719999999994E+22</v>
      </c>
      <c r="AK15" s="41">
        <v>26647</v>
      </c>
      <c r="AL15" s="31">
        <v>220544</v>
      </c>
      <c r="AM15" s="31">
        <v>57</v>
      </c>
      <c r="AN15" s="31">
        <v>1657371296</v>
      </c>
      <c r="AO15" s="31">
        <v>2576</v>
      </c>
      <c r="AP15" s="32">
        <v>1657371296</v>
      </c>
      <c r="AR15" s="42">
        <v>1.4186049999999999</v>
      </c>
      <c r="AS15" s="42">
        <v>100</v>
      </c>
      <c r="AT15" s="42">
        <v>98.302702999999994</v>
      </c>
      <c r="AU15" s="67">
        <v>3.7588139999999998E+22</v>
      </c>
      <c r="AV15" s="67">
        <v>6070</v>
      </c>
      <c r="AW15" s="42">
        <v>212256</v>
      </c>
      <c r="AX15" s="42">
        <v>55</v>
      </c>
      <c r="AY15" s="42">
        <v>1657399540</v>
      </c>
      <c r="AZ15" s="42">
        <v>2660</v>
      </c>
      <c r="BA15" s="43">
        <v>1657399540</v>
      </c>
    </row>
    <row r="16" spans="1:58" x14ac:dyDescent="0.25">
      <c r="B16" s="64">
        <v>6.198534E+16</v>
      </c>
      <c r="C16" s="36">
        <v>98045311</v>
      </c>
      <c r="E16" s="65">
        <v>3.172098E+17</v>
      </c>
      <c r="F16" s="38">
        <v>1420599955</v>
      </c>
      <c r="H16" s="66">
        <v>3.235623E+17</v>
      </c>
      <c r="I16" s="40">
        <v>841819090</v>
      </c>
      <c r="K16" s="27">
        <v>100</v>
      </c>
      <c r="L16" s="27">
        <v>100</v>
      </c>
      <c r="M16" s="27">
        <v>100</v>
      </c>
      <c r="N16" s="61">
        <v>15321890</v>
      </c>
      <c r="O16" s="61">
        <v>20803</v>
      </c>
      <c r="P16" s="27">
        <v>79413</v>
      </c>
      <c r="Q16" s="27">
        <v>116</v>
      </c>
      <c r="R16" s="27">
        <v>1644760154</v>
      </c>
      <c r="S16" s="27">
        <v>9578</v>
      </c>
      <c r="T16" s="28">
        <v>1644760154</v>
      </c>
      <c r="V16" s="29">
        <v>100</v>
      </c>
      <c r="W16" s="29">
        <v>100</v>
      </c>
      <c r="X16" s="29">
        <v>100</v>
      </c>
      <c r="Y16" s="62">
        <v>37196280</v>
      </c>
      <c r="Z16" s="62">
        <v>25725</v>
      </c>
      <c r="AA16" s="29">
        <v>79715</v>
      </c>
      <c r="AB16" s="29">
        <v>167</v>
      </c>
      <c r="AC16" s="29">
        <v>1644869843</v>
      </c>
      <c r="AD16" s="29">
        <v>6218</v>
      </c>
      <c r="AE16" s="30">
        <v>1644869843</v>
      </c>
      <c r="AG16" s="31">
        <v>1.3023260000000001</v>
      </c>
      <c r="AH16" s="31">
        <v>100</v>
      </c>
      <c r="AI16" s="31">
        <v>98.300701000000004</v>
      </c>
      <c r="AJ16" s="41">
        <v>1.275694E+23</v>
      </c>
      <c r="AK16" s="41">
        <v>1085</v>
      </c>
      <c r="AL16" s="31">
        <v>213752</v>
      </c>
      <c r="AM16" s="31">
        <v>55</v>
      </c>
      <c r="AN16" s="31">
        <v>1657371314</v>
      </c>
      <c r="AO16" s="31">
        <v>2366</v>
      </c>
      <c r="AP16" s="32">
        <v>1657371314</v>
      </c>
      <c r="AR16" s="42">
        <v>1.4767440000000001</v>
      </c>
      <c r="AS16" s="42">
        <v>100</v>
      </c>
      <c r="AT16" s="42">
        <v>98.303703999999996</v>
      </c>
      <c r="AU16" s="67">
        <v>7.1120189999999999E+22</v>
      </c>
      <c r="AV16" s="67">
        <v>13245</v>
      </c>
      <c r="AW16" s="42">
        <v>220352</v>
      </c>
      <c r="AX16" s="42">
        <v>57</v>
      </c>
      <c r="AY16" s="42">
        <v>1657399558</v>
      </c>
      <c r="AZ16" s="42">
        <v>2570</v>
      </c>
      <c r="BA16" s="43">
        <v>1657399558</v>
      </c>
    </row>
    <row r="17" spans="2:53" x14ac:dyDescent="0.25">
      <c r="B17" s="64">
        <v>1.236088E+17</v>
      </c>
      <c r="C17" s="36">
        <v>961981734</v>
      </c>
      <c r="E17" s="65">
        <v>2.787339E+17</v>
      </c>
      <c r="F17" s="38">
        <v>1800349869</v>
      </c>
      <c r="H17" s="66">
        <v>3.394727E+17</v>
      </c>
      <c r="I17" s="40">
        <v>1831227452</v>
      </c>
      <c r="K17" s="27">
        <v>100</v>
      </c>
      <c r="L17" s="27">
        <v>100</v>
      </c>
      <c r="M17" s="27">
        <v>100</v>
      </c>
      <c r="N17" s="61">
        <v>69965760</v>
      </c>
      <c r="O17" s="61">
        <v>17597</v>
      </c>
      <c r="P17" s="27">
        <v>79582</v>
      </c>
      <c r="Q17" s="27">
        <v>203</v>
      </c>
      <c r="R17" s="27">
        <v>1644760388</v>
      </c>
      <c r="S17" s="27">
        <v>9434</v>
      </c>
      <c r="T17" s="28">
        <v>1644760388</v>
      </c>
      <c r="V17" s="29">
        <v>100</v>
      </c>
      <c r="W17" s="29">
        <v>100</v>
      </c>
      <c r="X17" s="29">
        <v>100</v>
      </c>
      <c r="Y17" s="62">
        <v>662419800</v>
      </c>
      <c r="Z17" s="62">
        <v>12640</v>
      </c>
      <c r="AA17" s="29">
        <v>79315</v>
      </c>
      <c r="AB17" s="29">
        <v>114</v>
      </c>
      <c r="AC17" s="29">
        <v>1644870031</v>
      </c>
      <c r="AD17" s="29">
        <v>8478</v>
      </c>
      <c r="AE17" s="30">
        <v>1644870031</v>
      </c>
      <c r="AG17" s="31">
        <v>1.4651160000000001</v>
      </c>
      <c r="AH17" s="31">
        <v>100</v>
      </c>
      <c r="AI17" s="31">
        <v>98.303504000000004</v>
      </c>
      <c r="AJ17" s="41">
        <v>1.196924E+23</v>
      </c>
      <c r="AK17" s="41">
        <v>10448</v>
      </c>
      <c r="AL17" s="31">
        <v>213728</v>
      </c>
      <c r="AM17" s="31">
        <v>55</v>
      </c>
      <c r="AN17" s="31">
        <v>1657371677</v>
      </c>
      <c r="AO17" s="31">
        <v>2411</v>
      </c>
      <c r="AP17" s="32">
        <v>1657371677</v>
      </c>
      <c r="AR17" s="42">
        <v>1.2093020000000001</v>
      </c>
      <c r="AS17" s="42">
        <v>100</v>
      </c>
      <c r="AT17" s="42">
        <v>98.299098999999998</v>
      </c>
      <c r="AU17" s="67">
        <v>3.1645000000000001E+23</v>
      </c>
      <c r="AV17" s="67">
        <v>30535</v>
      </c>
      <c r="AW17" s="42">
        <v>227696</v>
      </c>
      <c r="AX17" s="42">
        <v>58</v>
      </c>
      <c r="AY17" s="42">
        <v>1657399579</v>
      </c>
      <c r="AZ17" s="42">
        <v>2607</v>
      </c>
      <c r="BA17" s="43">
        <v>1657399579</v>
      </c>
    </row>
    <row r="18" spans="2:53" x14ac:dyDescent="0.25">
      <c r="B18" s="64">
        <v>2.878908E+16</v>
      </c>
      <c r="C18" s="36">
        <v>650079832</v>
      </c>
      <c r="E18" s="65">
        <v>2.282835E+17</v>
      </c>
      <c r="F18" s="38">
        <v>148389266</v>
      </c>
      <c r="H18" s="66">
        <v>3.721651E+17</v>
      </c>
      <c r="I18" s="40">
        <v>1912859466</v>
      </c>
      <c r="K18" s="27">
        <v>100</v>
      </c>
      <c r="L18" s="27">
        <v>100</v>
      </c>
      <c r="M18" s="27">
        <v>100</v>
      </c>
      <c r="N18" s="61">
        <v>319900</v>
      </c>
      <c r="O18" s="61">
        <v>10877</v>
      </c>
      <c r="P18" s="27">
        <v>79253</v>
      </c>
      <c r="Q18" s="27">
        <v>146</v>
      </c>
      <c r="R18" s="27">
        <v>1644760455</v>
      </c>
      <c r="S18" s="27">
        <v>5437</v>
      </c>
      <c r="T18" s="28">
        <v>1644760455</v>
      </c>
      <c r="V18" s="29">
        <v>100</v>
      </c>
      <c r="W18" s="29">
        <v>100</v>
      </c>
      <c r="X18" s="29">
        <v>100</v>
      </c>
      <c r="Y18" s="62">
        <v>955183000</v>
      </c>
      <c r="Z18" s="62">
        <v>4843</v>
      </c>
      <c r="AA18" s="29">
        <v>94295</v>
      </c>
      <c r="AB18" s="29">
        <v>124</v>
      </c>
      <c r="AC18" s="29">
        <v>1644870117</v>
      </c>
      <c r="AD18" s="29">
        <v>7609</v>
      </c>
      <c r="AE18" s="30">
        <v>1644870117</v>
      </c>
      <c r="AG18" s="31">
        <v>1.5581400000000001</v>
      </c>
      <c r="AH18" s="31">
        <v>100</v>
      </c>
      <c r="AI18" s="31">
        <v>98.305104999999998</v>
      </c>
      <c r="AJ18" s="41">
        <v>6.0928569999999994E+23</v>
      </c>
      <c r="AK18" s="41">
        <v>11188</v>
      </c>
      <c r="AL18" s="31">
        <v>229068</v>
      </c>
      <c r="AM18" s="31">
        <v>59</v>
      </c>
      <c r="AN18" s="31">
        <v>1657371977</v>
      </c>
      <c r="AO18" s="31">
        <v>2292</v>
      </c>
      <c r="AP18" s="32">
        <v>1657371977</v>
      </c>
      <c r="AR18" s="42">
        <v>1.2790699999999999</v>
      </c>
      <c r="AS18" s="42">
        <v>100</v>
      </c>
      <c r="AT18" s="42">
        <v>98.300299999999993</v>
      </c>
      <c r="AU18" s="67">
        <v>1.039226E+23</v>
      </c>
      <c r="AV18" s="67">
        <v>28107</v>
      </c>
      <c r="AW18" s="42">
        <v>206148</v>
      </c>
      <c r="AX18" s="42">
        <v>53</v>
      </c>
      <c r="AY18" s="42">
        <v>1657400012</v>
      </c>
      <c r="AZ18" s="42">
        <v>2580</v>
      </c>
      <c r="BA18" s="43">
        <v>1657400012</v>
      </c>
    </row>
    <row r="19" spans="2:53" x14ac:dyDescent="0.25">
      <c r="B19" s="64">
        <v>6.264365E+16</v>
      </c>
      <c r="C19" s="36">
        <v>867495598</v>
      </c>
      <c r="E19" s="65">
        <v>2.987862E+17</v>
      </c>
      <c r="F19" s="38">
        <v>1737784718</v>
      </c>
      <c r="H19" s="66">
        <v>4.090717E+17</v>
      </c>
      <c r="I19" s="40">
        <v>1205390512</v>
      </c>
      <c r="K19" s="27">
        <v>100</v>
      </c>
      <c r="L19" s="27">
        <v>100</v>
      </c>
      <c r="M19" s="27">
        <v>100</v>
      </c>
      <c r="N19" s="61">
        <v>498566.5</v>
      </c>
      <c r="O19" s="61">
        <v>21489</v>
      </c>
      <c r="P19" s="27">
        <v>97375</v>
      </c>
      <c r="Q19" s="27">
        <v>139</v>
      </c>
      <c r="R19" s="27">
        <v>1644760578</v>
      </c>
      <c r="S19" s="27">
        <v>9482</v>
      </c>
      <c r="T19" s="28">
        <v>1644760578</v>
      </c>
      <c r="V19" s="29">
        <v>100</v>
      </c>
      <c r="W19" s="29">
        <v>100</v>
      </c>
      <c r="X19" s="29">
        <v>100</v>
      </c>
      <c r="Y19" s="62">
        <v>1708818000</v>
      </c>
      <c r="Z19" s="62">
        <v>26739</v>
      </c>
      <c r="AA19" s="29">
        <v>79333</v>
      </c>
      <c r="AB19" s="29">
        <v>154</v>
      </c>
      <c r="AC19" s="29">
        <v>1644870164</v>
      </c>
      <c r="AD19" s="29">
        <v>4730</v>
      </c>
      <c r="AE19" s="30">
        <v>1644870164</v>
      </c>
      <c r="AG19" s="31">
        <v>1.255814</v>
      </c>
      <c r="AH19" s="31">
        <v>100</v>
      </c>
      <c r="AI19" s="31">
        <v>98.299899999999994</v>
      </c>
      <c r="AJ19" s="41">
        <v>1.4231269999999999E+23</v>
      </c>
      <c r="AK19" s="31">
        <v>18622</v>
      </c>
      <c r="AL19" s="41">
        <v>227916</v>
      </c>
      <c r="AM19" s="41">
        <v>58</v>
      </c>
      <c r="AN19" s="31">
        <v>1657372172</v>
      </c>
      <c r="AO19" s="31">
        <v>2391</v>
      </c>
      <c r="AP19" s="31">
        <v>1657372172</v>
      </c>
      <c r="AR19" s="42">
        <v>1.5348839999999999</v>
      </c>
      <c r="AS19" s="42">
        <v>100</v>
      </c>
      <c r="AT19" s="42">
        <v>98.304704999999998</v>
      </c>
      <c r="AU19" s="67">
        <v>3.5742510000000001E+23</v>
      </c>
      <c r="AV19" s="67">
        <v>23755</v>
      </c>
      <c r="AW19" s="42">
        <v>221432</v>
      </c>
      <c r="AX19" s="42">
        <v>57</v>
      </c>
      <c r="AY19" s="42">
        <v>1657400061</v>
      </c>
      <c r="AZ19" s="42">
        <v>2519</v>
      </c>
      <c r="BA19" s="43">
        <v>1657400061</v>
      </c>
    </row>
    <row r="20" spans="2:53" x14ac:dyDescent="0.25">
      <c r="B20" s="64">
        <v>1.078447E+17</v>
      </c>
      <c r="C20" s="36">
        <v>1098757004</v>
      </c>
      <c r="E20" s="65">
        <v>2.423212E+17</v>
      </c>
      <c r="F20" s="38">
        <v>110027160</v>
      </c>
      <c r="H20" s="66">
        <v>4.252276E+17</v>
      </c>
      <c r="I20" s="40">
        <v>1092096460</v>
      </c>
      <c r="K20" s="27">
        <v>100</v>
      </c>
      <c r="L20" s="27">
        <v>100</v>
      </c>
      <c r="M20" s="27">
        <v>100</v>
      </c>
      <c r="N20" s="61">
        <v>22656400</v>
      </c>
      <c r="O20" s="61">
        <v>16021</v>
      </c>
      <c r="P20" s="27">
        <v>94434</v>
      </c>
      <c r="Q20" s="27">
        <v>144</v>
      </c>
      <c r="R20" s="27">
        <v>1644761398</v>
      </c>
      <c r="S20" s="27">
        <v>6374</v>
      </c>
      <c r="T20" s="28">
        <v>1644761398</v>
      </c>
      <c r="V20" s="29">
        <v>100</v>
      </c>
      <c r="W20" s="29">
        <v>100</v>
      </c>
      <c r="X20" s="29">
        <v>100</v>
      </c>
      <c r="Y20" s="62">
        <v>20.132180000000002</v>
      </c>
      <c r="Z20" s="62">
        <v>20958</v>
      </c>
      <c r="AA20" s="29">
        <v>77615</v>
      </c>
      <c r="AB20" s="29">
        <v>129</v>
      </c>
      <c r="AC20" s="29">
        <v>1644870198</v>
      </c>
      <c r="AD20" s="29">
        <v>7414</v>
      </c>
      <c r="AE20" s="30">
        <v>1644870198</v>
      </c>
      <c r="AG20" s="31">
        <v>1.511628</v>
      </c>
      <c r="AH20" s="31">
        <v>100</v>
      </c>
      <c r="AI20" s="31">
        <v>98.304304000000002</v>
      </c>
      <c r="AJ20" s="41">
        <v>4.84301E+22</v>
      </c>
      <c r="AK20" s="41">
        <v>2144</v>
      </c>
      <c r="AL20" s="31">
        <v>216228</v>
      </c>
      <c r="AM20" s="31">
        <v>56</v>
      </c>
      <c r="AN20" s="31">
        <v>1657372227</v>
      </c>
      <c r="AO20" s="31">
        <v>2239</v>
      </c>
      <c r="AP20" s="32">
        <v>1657372227</v>
      </c>
      <c r="AR20" s="42">
        <v>1.488372</v>
      </c>
      <c r="AS20" s="42">
        <v>100</v>
      </c>
      <c r="AT20" s="42">
        <v>98.303904000000003</v>
      </c>
      <c r="AU20" s="67">
        <v>1.002524E+23</v>
      </c>
      <c r="AV20" s="67">
        <v>21717</v>
      </c>
      <c r="AW20" s="42">
        <v>220088</v>
      </c>
      <c r="AX20" s="42">
        <v>57</v>
      </c>
      <c r="AY20" s="42">
        <v>1657400072</v>
      </c>
      <c r="AZ20" s="42">
        <v>2465</v>
      </c>
      <c r="BA20" s="43">
        <v>1657400072</v>
      </c>
    </row>
    <row r="21" spans="2:53" x14ac:dyDescent="0.25">
      <c r="B21" s="64">
        <v>1.879205E+16</v>
      </c>
      <c r="C21" s="36">
        <v>1380644231</v>
      </c>
      <c r="E21" s="65">
        <v>1.929023E+17</v>
      </c>
      <c r="F21" s="38">
        <v>120061756</v>
      </c>
      <c r="H21" s="66">
        <v>2.881841E+17</v>
      </c>
      <c r="I21" s="40">
        <v>1588623353</v>
      </c>
      <c r="K21" s="27">
        <v>100</v>
      </c>
      <c r="L21" s="27">
        <v>100</v>
      </c>
      <c r="M21" s="27">
        <v>100</v>
      </c>
      <c r="N21" s="61">
        <v>243007200</v>
      </c>
      <c r="O21" s="61">
        <v>6689</v>
      </c>
      <c r="P21" s="27">
        <v>93310</v>
      </c>
      <c r="Q21" s="27">
        <v>191</v>
      </c>
      <c r="R21" s="27">
        <v>1644761726</v>
      </c>
      <c r="S21" s="27">
        <v>10096</v>
      </c>
      <c r="T21" s="28">
        <v>1644761726</v>
      </c>
      <c r="V21" s="29">
        <v>100</v>
      </c>
      <c r="W21" s="29">
        <v>100</v>
      </c>
      <c r="X21" s="29">
        <v>100</v>
      </c>
      <c r="Y21" s="62">
        <v>31065280</v>
      </c>
      <c r="Z21" s="62">
        <v>5150</v>
      </c>
      <c r="AA21" s="29">
        <v>95605</v>
      </c>
      <c r="AB21" s="29">
        <v>104</v>
      </c>
      <c r="AC21" s="29">
        <v>1644870844</v>
      </c>
      <c r="AD21" s="29">
        <v>8650</v>
      </c>
      <c r="AE21" s="30">
        <v>1644870844</v>
      </c>
      <c r="AG21" s="31">
        <v>1.360465</v>
      </c>
      <c r="AH21" s="31">
        <v>100</v>
      </c>
      <c r="AI21" s="31">
        <v>98.301702000000006</v>
      </c>
      <c r="AJ21" s="41">
        <v>2.2780040000000001E+22</v>
      </c>
      <c r="AK21" s="31">
        <v>13545</v>
      </c>
      <c r="AL21" s="41">
        <v>230180</v>
      </c>
      <c r="AM21" s="41">
        <v>59</v>
      </c>
      <c r="AN21" s="31">
        <v>1657372340</v>
      </c>
      <c r="AO21" s="31">
        <v>2250</v>
      </c>
      <c r="AP21" s="31">
        <v>1657372340</v>
      </c>
      <c r="AR21" s="42">
        <v>1.372093</v>
      </c>
      <c r="AS21" s="42">
        <v>100</v>
      </c>
      <c r="AT21" s="42">
        <v>98.301901999999998</v>
      </c>
      <c r="AU21" s="67">
        <v>4.6905730000000003E+22</v>
      </c>
      <c r="AV21" s="67">
        <v>4062</v>
      </c>
      <c r="AW21" s="42">
        <v>218552</v>
      </c>
      <c r="AX21" s="42">
        <v>56</v>
      </c>
      <c r="AY21" s="42">
        <v>1657400131</v>
      </c>
      <c r="AZ21" s="42">
        <v>2605</v>
      </c>
      <c r="BA21" s="43">
        <v>1657400131</v>
      </c>
    </row>
    <row r="22" spans="2:53" x14ac:dyDescent="0.25">
      <c r="B22" s="64">
        <v>5.430239E+16</v>
      </c>
      <c r="C22" s="36">
        <v>1192749600</v>
      </c>
      <c r="E22" s="65">
        <v>2.625831E+17</v>
      </c>
      <c r="F22" s="38">
        <v>256172441</v>
      </c>
      <c r="H22" s="66">
        <v>3.603271E+17</v>
      </c>
      <c r="I22" s="40">
        <v>352098669</v>
      </c>
      <c r="K22" s="27">
        <v>100</v>
      </c>
      <c r="L22" s="27">
        <v>100</v>
      </c>
      <c r="M22" s="27">
        <v>100</v>
      </c>
      <c r="N22" s="61">
        <v>247768.3</v>
      </c>
      <c r="O22" s="61">
        <v>21322</v>
      </c>
      <c r="P22" s="27">
        <v>95780</v>
      </c>
      <c r="Q22" s="27">
        <v>228</v>
      </c>
      <c r="R22" s="27">
        <v>1644761780</v>
      </c>
      <c r="S22" s="27">
        <v>6357</v>
      </c>
      <c r="T22" s="28">
        <v>1644761780</v>
      </c>
      <c r="V22" s="29">
        <v>100</v>
      </c>
      <c r="W22" s="29">
        <v>100</v>
      </c>
      <c r="X22" s="29">
        <v>100</v>
      </c>
      <c r="Y22" s="62">
        <v>140.22479999999999</v>
      </c>
      <c r="Z22" s="62">
        <v>18124</v>
      </c>
      <c r="AA22" s="29">
        <v>78827</v>
      </c>
      <c r="AB22" s="29">
        <v>104</v>
      </c>
      <c r="AC22" s="29">
        <v>1644870935</v>
      </c>
      <c r="AD22" s="29">
        <v>7476</v>
      </c>
      <c r="AE22" s="30">
        <v>1644870935</v>
      </c>
      <c r="AG22" s="31">
        <v>1.255814</v>
      </c>
      <c r="AH22" s="31">
        <v>100</v>
      </c>
      <c r="AI22" s="31">
        <v>98.299899999999994</v>
      </c>
      <c r="AJ22" s="41">
        <v>6.8592460000000001E+22</v>
      </c>
      <c r="AK22" s="41">
        <v>12447</v>
      </c>
      <c r="AL22" s="31">
        <v>202028</v>
      </c>
      <c r="AM22" s="31">
        <v>52</v>
      </c>
      <c r="AN22" s="31">
        <v>1657372380</v>
      </c>
      <c r="AO22" s="31">
        <v>2195</v>
      </c>
      <c r="AP22" s="32">
        <v>1657372380</v>
      </c>
      <c r="AR22" s="42">
        <v>1.4186049999999999</v>
      </c>
      <c r="AS22" s="42">
        <v>100</v>
      </c>
      <c r="AT22" s="42">
        <v>98.302702999999994</v>
      </c>
      <c r="AU22" s="67">
        <v>6.2325890000000003E+22</v>
      </c>
      <c r="AV22" s="67">
        <v>14166</v>
      </c>
      <c r="AW22" s="42">
        <v>226408</v>
      </c>
      <c r="AX22" s="42">
        <v>58</v>
      </c>
      <c r="AY22" s="42">
        <v>1657400206</v>
      </c>
      <c r="AZ22" s="42">
        <v>2661</v>
      </c>
      <c r="BA22" s="43">
        <v>1657400206</v>
      </c>
    </row>
    <row r="23" spans="2:53" x14ac:dyDescent="0.25">
      <c r="B23" s="64">
        <v>1.966984E+17</v>
      </c>
      <c r="C23" s="36">
        <v>181349848</v>
      </c>
      <c r="E23" s="65">
        <v>3.118046E+17</v>
      </c>
      <c r="F23" s="38">
        <v>1903094627</v>
      </c>
      <c r="H23" s="66">
        <v>5.718432E+17</v>
      </c>
      <c r="I23" s="40">
        <v>981374656</v>
      </c>
      <c r="K23" s="27">
        <v>100</v>
      </c>
      <c r="L23" s="27">
        <v>100</v>
      </c>
      <c r="M23" s="27">
        <v>100</v>
      </c>
      <c r="N23" s="61">
        <v>23414920</v>
      </c>
      <c r="O23" s="61">
        <v>12875</v>
      </c>
      <c r="P23" s="27">
        <v>93645</v>
      </c>
      <c r="Q23" s="27">
        <v>146</v>
      </c>
      <c r="R23" s="27">
        <v>1644761858</v>
      </c>
      <c r="S23" s="27">
        <v>5312</v>
      </c>
      <c r="T23" s="28">
        <v>1644761858</v>
      </c>
      <c r="V23" s="29">
        <v>100</v>
      </c>
      <c r="W23" s="29">
        <v>100</v>
      </c>
      <c r="X23" s="29">
        <v>100</v>
      </c>
      <c r="Y23" s="62">
        <v>161.363</v>
      </c>
      <c r="Z23" s="62">
        <v>30937</v>
      </c>
      <c r="AA23" s="29">
        <v>77956</v>
      </c>
      <c r="AB23" s="29">
        <v>105</v>
      </c>
      <c r="AC23" s="29">
        <v>1644871042</v>
      </c>
      <c r="AD23" s="29">
        <v>6150</v>
      </c>
      <c r="AE23" s="30">
        <v>1644871042</v>
      </c>
      <c r="AG23" s="31">
        <v>1.5930230000000001</v>
      </c>
      <c r="AH23" s="31">
        <v>100</v>
      </c>
      <c r="AI23" s="31">
        <v>98.305706000000001</v>
      </c>
      <c r="AJ23" s="41">
        <v>6.9683739999999996E+22</v>
      </c>
      <c r="AK23" s="41">
        <v>15726</v>
      </c>
      <c r="AL23" s="31">
        <v>206396</v>
      </c>
      <c r="AM23" s="31">
        <v>52</v>
      </c>
      <c r="AN23" s="31">
        <v>1657372588</v>
      </c>
      <c r="AO23" s="31">
        <v>2268</v>
      </c>
      <c r="AP23" s="32">
        <v>1657372588</v>
      </c>
      <c r="AR23" s="42">
        <v>1.3372090000000001</v>
      </c>
      <c r="AS23" s="42">
        <v>100</v>
      </c>
      <c r="AT23" s="42">
        <v>98.301300999999995</v>
      </c>
      <c r="AU23" s="67">
        <v>7.5854489999999993E+22</v>
      </c>
      <c r="AV23" s="67">
        <v>4928</v>
      </c>
      <c r="AW23" s="42">
        <v>221616</v>
      </c>
      <c r="AX23" s="42">
        <v>57</v>
      </c>
      <c r="AY23" s="42">
        <v>1657400249</v>
      </c>
      <c r="AZ23" s="42">
        <v>2515</v>
      </c>
      <c r="BA23" s="43">
        <v>1657400249</v>
      </c>
    </row>
    <row r="24" spans="2:53" x14ac:dyDescent="0.25">
      <c r="B24" s="64">
        <v>3.1206E+16</v>
      </c>
      <c r="C24" s="36">
        <v>1045286271</v>
      </c>
      <c r="E24" s="65">
        <v>4.508406E+17</v>
      </c>
      <c r="F24" s="38">
        <v>385098227</v>
      </c>
      <c r="H24" s="66">
        <v>3.461489E+17</v>
      </c>
      <c r="I24" s="40">
        <v>2017572041</v>
      </c>
      <c r="K24" s="27">
        <v>100</v>
      </c>
      <c r="L24" s="27">
        <v>100</v>
      </c>
      <c r="M24" s="27">
        <v>100</v>
      </c>
      <c r="N24" s="61">
        <v>8761717</v>
      </c>
      <c r="O24" s="61">
        <v>31205</v>
      </c>
      <c r="P24" s="27">
        <v>95472</v>
      </c>
      <c r="Q24" s="27">
        <v>155</v>
      </c>
      <c r="R24" s="27">
        <v>1644762253</v>
      </c>
      <c r="S24" s="27">
        <v>10103</v>
      </c>
      <c r="T24" s="28">
        <v>1644762253</v>
      </c>
      <c r="V24" s="29">
        <v>100</v>
      </c>
      <c r="W24" s="29">
        <v>100</v>
      </c>
      <c r="X24" s="29">
        <v>100</v>
      </c>
      <c r="Y24" s="62">
        <v>4627440</v>
      </c>
      <c r="Z24" s="62">
        <v>17188</v>
      </c>
      <c r="AA24" s="29">
        <v>78868</v>
      </c>
      <c r="AB24" s="29">
        <v>78</v>
      </c>
      <c r="AC24" s="29">
        <v>1644871154</v>
      </c>
      <c r="AD24" s="29">
        <v>4579</v>
      </c>
      <c r="AE24" s="30">
        <v>1644871154</v>
      </c>
      <c r="AG24" s="31">
        <v>1.4767440000000001</v>
      </c>
      <c r="AH24" s="31">
        <v>100</v>
      </c>
      <c r="AI24" s="31">
        <v>98.303703999999996</v>
      </c>
      <c r="AJ24" s="41">
        <v>2.2496420000000001E+22</v>
      </c>
      <c r="AK24" s="41">
        <v>31046</v>
      </c>
      <c r="AL24" s="31">
        <v>222376</v>
      </c>
      <c r="AM24" s="31">
        <v>57</v>
      </c>
      <c r="AN24" s="31">
        <v>1657372599</v>
      </c>
      <c r="AO24" s="31">
        <v>2201</v>
      </c>
      <c r="AP24" s="32">
        <v>1657372599</v>
      </c>
      <c r="AR24" s="42">
        <v>1.511628</v>
      </c>
      <c r="AS24" s="42">
        <v>100</v>
      </c>
      <c r="AT24" s="42">
        <v>98.304304000000002</v>
      </c>
      <c r="AU24" s="67">
        <v>1.0770340000000001E+23</v>
      </c>
      <c r="AV24" s="67">
        <v>12884</v>
      </c>
      <c r="AW24" s="42">
        <v>220956</v>
      </c>
      <c r="AX24" s="42">
        <v>56</v>
      </c>
      <c r="AY24" s="42">
        <v>1657400276</v>
      </c>
      <c r="AZ24" s="42">
        <v>2615</v>
      </c>
      <c r="BA24" s="43">
        <v>1657400276</v>
      </c>
    </row>
    <row r="25" spans="2:53" x14ac:dyDescent="0.25">
      <c r="B25" s="64">
        <v>8.233329E+16</v>
      </c>
      <c r="C25" s="36">
        <v>719538729</v>
      </c>
      <c r="E25" s="65">
        <v>3.23754E+17</v>
      </c>
      <c r="F25" s="38">
        <v>7251758</v>
      </c>
      <c r="H25" s="66">
        <v>3.234017E+17</v>
      </c>
      <c r="I25" s="40">
        <v>1391373708</v>
      </c>
      <c r="K25" s="27">
        <v>100</v>
      </c>
      <c r="L25" s="27">
        <v>100</v>
      </c>
      <c r="M25" s="27">
        <v>100</v>
      </c>
      <c r="N25" s="61">
        <v>153381100</v>
      </c>
      <c r="O25" s="61">
        <v>27440</v>
      </c>
      <c r="P25" s="27">
        <v>76725</v>
      </c>
      <c r="Q25" s="27">
        <v>119</v>
      </c>
      <c r="R25" s="27">
        <v>1644762605</v>
      </c>
      <c r="S25" s="27">
        <v>6770</v>
      </c>
      <c r="T25" s="28">
        <v>1644762605</v>
      </c>
      <c r="V25" s="29">
        <v>100</v>
      </c>
      <c r="W25" s="29">
        <v>100</v>
      </c>
      <c r="X25" s="29">
        <v>100</v>
      </c>
      <c r="Y25" s="62">
        <v>181.1865</v>
      </c>
      <c r="Z25" s="62">
        <v>27750</v>
      </c>
      <c r="AA25" s="29">
        <v>95370</v>
      </c>
      <c r="AB25" s="29">
        <v>123</v>
      </c>
      <c r="AC25" s="29">
        <v>1644871185</v>
      </c>
      <c r="AD25" s="29">
        <v>4607</v>
      </c>
      <c r="AE25" s="30">
        <v>1644871185</v>
      </c>
      <c r="AG25" s="31">
        <v>1.4418599999999999</v>
      </c>
      <c r="AH25" s="31">
        <v>100</v>
      </c>
      <c r="AI25" s="31">
        <v>98.303102999999993</v>
      </c>
      <c r="AJ25" s="41">
        <v>2.4375080000000001E+23</v>
      </c>
      <c r="AK25" s="41">
        <v>29026</v>
      </c>
      <c r="AL25" s="31">
        <v>227508</v>
      </c>
      <c r="AM25" s="31">
        <v>59</v>
      </c>
      <c r="AN25" s="31">
        <v>1657372683</v>
      </c>
      <c r="AO25" s="31">
        <v>2238</v>
      </c>
      <c r="AP25" s="32">
        <v>1657372683</v>
      </c>
      <c r="AR25" s="42">
        <v>1.4069769999999999</v>
      </c>
      <c r="AS25" s="42">
        <v>100</v>
      </c>
      <c r="AT25" s="42">
        <v>98.302503000000002</v>
      </c>
      <c r="AU25" s="67">
        <v>7.9349810000000004E+22</v>
      </c>
      <c r="AV25" s="67">
        <v>32445</v>
      </c>
      <c r="AW25" s="42">
        <v>203796</v>
      </c>
      <c r="AX25" s="42">
        <v>53</v>
      </c>
      <c r="AY25" s="42">
        <v>1657400310</v>
      </c>
      <c r="AZ25" s="42">
        <v>2578</v>
      </c>
      <c r="BA25" s="43">
        <v>1657400310</v>
      </c>
    </row>
    <row r="26" spans="2:53" x14ac:dyDescent="0.25">
      <c r="B26" s="64">
        <v>1.475982E+17</v>
      </c>
      <c r="C26" s="36">
        <v>812947224</v>
      </c>
      <c r="E26" s="65">
        <v>3.187239E+17</v>
      </c>
      <c r="F26" s="38">
        <v>1754181154</v>
      </c>
      <c r="H26" s="66">
        <v>2.697647E+17</v>
      </c>
      <c r="I26" s="40">
        <v>108723444</v>
      </c>
      <c r="K26" s="27">
        <v>100</v>
      </c>
      <c r="L26" s="27">
        <v>100</v>
      </c>
      <c r="M26" s="27">
        <v>100</v>
      </c>
      <c r="N26" s="61">
        <v>190881.3</v>
      </c>
      <c r="O26" s="61">
        <v>7872</v>
      </c>
      <c r="P26" s="27">
        <v>78421</v>
      </c>
      <c r="Q26" s="27">
        <v>167</v>
      </c>
      <c r="R26" s="27">
        <v>1644762700</v>
      </c>
      <c r="S26" s="27">
        <v>8108</v>
      </c>
      <c r="T26" s="28">
        <v>1644762700</v>
      </c>
      <c r="V26" s="29">
        <v>100</v>
      </c>
      <c r="W26" s="29">
        <v>100</v>
      </c>
      <c r="X26" s="29">
        <v>100</v>
      </c>
      <c r="Y26" s="62">
        <v>25732190</v>
      </c>
      <c r="Z26" s="62">
        <v>9661</v>
      </c>
      <c r="AA26" s="29">
        <v>77995</v>
      </c>
      <c r="AB26" s="29">
        <v>112</v>
      </c>
      <c r="AC26" s="29">
        <v>1644871245</v>
      </c>
      <c r="AD26" s="29">
        <v>7317</v>
      </c>
      <c r="AE26" s="30">
        <v>1644871245</v>
      </c>
      <c r="AG26" s="31">
        <v>1.2906979999999999</v>
      </c>
      <c r="AH26" s="31">
        <v>100</v>
      </c>
      <c r="AI26" s="31">
        <v>98.300500999999997</v>
      </c>
      <c r="AJ26" s="41">
        <v>8.0673559999999998E+22</v>
      </c>
      <c r="AK26" s="41">
        <v>21131</v>
      </c>
      <c r="AL26" s="31">
        <v>218720</v>
      </c>
      <c r="AM26" s="31">
        <v>57</v>
      </c>
      <c r="AN26" s="31">
        <v>1657372776</v>
      </c>
      <c r="AO26" s="31">
        <v>2277</v>
      </c>
      <c r="AP26" s="32">
        <v>1657372776</v>
      </c>
      <c r="AR26" s="42">
        <v>1.2790699999999999</v>
      </c>
      <c r="AS26" s="42">
        <v>100</v>
      </c>
      <c r="AT26" s="42">
        <v>98.300299999999993</v>
      </c>
      <c r="AU26" s="67">
        <v>8.7198120000000001E+23</v>
      </c>
      <c r="AV26" s="67">
        <v>10385</v>
      </c>
      <c r="AW26" s="42">
        <v>217260</v>
      </c>
      <c r="AX26" s="42">
        <v>55</v>
      </c>
      <c r="AY26" s="42">
        <v>1657400600</v>
      </c>
      <c r="AZ26" s="42">
        <v>2592</v>
      </c>
      <c r="BA26" s="43">
        <v>1657400600</v>
      </c>
    </row>
    <row r="27" spans="2:53" x14ac:dyDescent="0.25">
      <c r="B27" s="64">
        <v>7.111383E+16</v>
      </c>
      <c r="C27" s="36">
        <v>2042101178</v>
      </c>
      <c r="E27" s="65">
        <v>2.996507E+17</v>
      </c>
      <c r="F27" s="38">
        <v>245637976</v>
      </c>
      <c r="H27" s="66">
        <v>3.186196E+17</v>
      </c>
      <c r="I27" s="40">
        <v>77532209</v>
      </c>
      <c r="K27" s="27">
        <v>100</v>
      </c>
      <c r="L27" s="27">
        <v>100</v>
      </c>
      <c r="M27" s="27">
        <v>100</v>
      </c>
      <c r="N27" s="61">
        <v>3274520000</v>
      </c>
      <c r="O27" s="61">
        <v>2712</v>
      </c>
      <c r="P27" s="27">
        <v>79972</v>
      </c>
      <c r="Q27" s="27">
        <v>173</v>
      </c>
      <c r="R27" s="27">
        <v>1644762783</v>
      </c>
      <c r="S27" s="27">
        <v>9187</v>
      </c>
      <c r="T27" s="28">
        <v>1644762783</v>
      </c>
      <c r="V27" s="29">
        <v>100</v>
      </c>
      <c r="W27" s="29">
        <v>100</v>
      </c>
      <c r="X27" s="29">
        <v>100</v>
      </c>
      <c r="Y27" s="62">
        <v>54.080979999999997</v>
      </c>
      <c r="Z27" s="62">
        <v>20510</v>
      </c>
      <c r="AA27" s="29">
        <v>79117</v>
      </c>
      <c r="AB27" s="29">
        <v>129</v>
      </c>
      <c r="AC27" s="29">
        <v>1644871799</v>
      </c>
      <c r="AD27" s="29">
        <v>4722</v>
      </c>
      <c r="AE27" s="30">
        <v>1644871799</v>
      </c>
      <c r="AG27" s="31">
        <v>1.116279</v>
      </c>
      <c r="AH27" s="31">
        <v>100</v>
      </c>
      <c r="AI27" s="31">
        <v>98.297497000000007</v>
      </c>
      <c r="AJ27" s="41">
        <v>3.2541960000000001E+22</v>
      </c>
      <c r="AK27" s="41">
        <v>13228</v>
      </c>
      <c r="AL27" s="31">
        <v>226368</v>
      </c>
      <c r="AM27" s="31">
        <v>58</v>
      </c>
      <c r="AN27" s="31">
        <v>1657372962</v>
      </c>
      <c r="AO27" s="31">
        <v>2235</v>
      </c>
      <c r="AP27" s="32">
        <v>1657372962</v>
      </c>
      <c r="AR27" s="42">
        <v>1.1744190000000001</v>
      </c>
      <c r="AS27" s="42">
        <v>100</v>
      </c>
      <c r="AT27" s="42">
        <v>98.298497999999995</v>
      </c>
      <c r="AU27" s="67">
        <v>6.7979650000000003E+22</v>
      </c>
      <c r="AV27" s="67">
        <v>24661</v>
      </c>
      <c r="AW27" s="42">
        <v>223324</v>
      </c>
      <c r="AX27" s="42">
        <v>57</v>
      </c>
      <c r="AY27" s="42">
        <v>1657400646</v>
      </c>
      <c r="AZ27" s="42">
        <v>2484</v>
      </c>
      <c r="BA27" s="43">
        <v>1657400646</v>
      </c>
    </row>
    <row r="28" spans="2:53" x14ac:dyDescent="0.25">
      <c r="B28" s="64">
        <v>6.548548E+16</v>
      </c>
      <c r="C28" s="36">
        <v>758553954</v>
      </c>
      <c r="E28" s="65">
        <v>2.96119E+17</v>
      </c>
      <c r="F28" s="38">
        <v>1121526504</v>
      </c>
      <c r="H28" s="66">
        <v>3.745784E+17</v>
      </c>
      <c r="I28" s="40">
        <v>320564196</v>
      </c>
      <c r="K28" s="27">
        <v>100</v>
      </c>
      <c r="L28" s="27">
        <v>100</v>
      </c>
      <c r="M28" s="27">
        <v>100</v>
      </c>
      <c r="N28" s="61">
        <v>7873676</v>
      </c>
      <c r="O28" s="61">
        <v>12976</v>
      </c>
      <c r="P28" s="27">
        <v>77921</v>
      </c>
      <c r="Q28" s="27">
        <v>164</v>
      </c>
      <c r="R28" s="27">
        <v>1644762807</v>
      </c>
      <c r="S28" s="27">
        <v>6953</v>
      </c>
      <c r="T28" s="28">
        <v>1644762807</v>
      </c>
      <c r="V28" s="29">
        <v>100</v>
      </c>
      <c r="W28" s="29">
        <v>100</v>
      </c>
      <c r="X28" s="29">
        <v>100</v>
      </c>
      <c r="Y28" s="62">
        <v>864742200</v>
      </c>
      <c r="Z28" s="62">
        <v>8360</v>
      </c>
      <c r="AA28" s="29">
        <v>79847</v>
      </c>
      <c r="AB28" s="29">
        <v>80</v>
      </c>
      <c r="AC28" s="29">
        <v>1644871956</v>
      </c>
      <c r="AD28" s="29">
        <v>6309</v>
      </c>
      <c r="AE28" s="30">
        <v>1644871956</v>
      </c>
      <c r="AG28" s="31">
        <v>0.918605</v>
      </c>
      <c r="AH28" s="31">
        <v>100</v>
      </c>
      <c r="AI28" s="31">
        <v>98.294094000000001</v>
      </c>
      <c r="AJ28" s="41">
        <v>6.0599490000000001E+22</v>
      </c>
      <c r="AK28" s="41">
        <v>28278</v>
      </c>
      <c r="AL28" s="31">
        <v>223768</v>
      </c>
      <c r="AM28" s="31">
        <v>57</v>
      </c>
      <c r="AN28" s="31">
        <v>1657373027</v>
      </c>
      <c r="AO28" s="31">
        <v>2233</v>
      </c>
      <c r="AP28" s="32">
        <v>1657373027</v>
      </c>
      <c r="AR28" s="42">
        <v>1.5697669999999999</v>
      </c>
      <c r="AS28" s="42">
        <v>100</v>
      </c>
      <c r="AT28" s="42">
        <v>98.305305000000004</v>
      </c>
      <c r="AU28" s="67">
        <v>1.1712729999999999E+23</v>
      </c>
      <c r="AV28" s="67">
        <v>22241</v>
      </c>
      <c r="AW28" s="42">
        <v>206580</v>
      </c>
      <c r="AX28" s="42">
        <v>54</v>
      </c>
      <c r="AY28" s="42">
        <v>1657400904</v>
      </c>
      <c r="AZ28" s="42">
        <v>2539</v>
      </c>
      <c r="BA28" s="43">
        <v>1657400904</v>
      </c>
    </row>
    <row r="29" spans="2:53" x14ac:dyDescent="0.25">
      <c r="B29" s="64">
        <v>1.662598E+17</v>
      </c>
      <c r="C29" s="36">
        <v>432806412</v>
      </c>
      <c r="E29" s="65">
        <v>2.719935E+17</v>
      </c>
      <c r="F29" s="38">
        <v>214075970</v>
      </c>
      <c r="H29" s="66">
        <v>4.071234E+17</v>
      </c>
      <c r="I29" s="40">
        <v>1053181322</v>
      </c>
      <c r="K29" s="27">
        <v>100</v>
      </c>
      <c r="L29" s="27">
        <v>100</v>
      </c>
      <c r="M29" s="27">
        <v>100</v>
      </c>
      <c r="N29" s="61">
        <v>76170.070000000007</v>
      </c>
      <c r="O29" s="61">
        <v>13759</v>
      </c>
      <c r="P29" s="27">
        <v>93306</v>
      </c>
      <c r="Q29" s="27">
        <v>185</v>
      </c>
      <c r="R29" s="27">
        <v>1644763225</v>
      </c>
      <c r="S29" s="27">
        <v>9387</v>
      </c>
      <c r="T29" s="28">
        <v>1644763225</v>
      </c>
      <c r="V29" s="29">
        <v>100</v>
      </c>
      <c r="W29" s="29">
        <v>100</v>
      </c>
      <c r="X29" s="29">
        <v>100</v>
      </c>
      <c r="Y29" s="62">
        <v>5866135</v>
      </c>
      <c r="Z29" s="62">
        <v>22476</v>
      </c>
      <c r="AA29" s="29">
        <v>77594</v>
      </c>
      <c r="AB29" s="29">
        <v>126</v>
      </c>
      <c r="AC29" s="29">
        <v>1644872077</v>
      </c>
      <c r="AD29" s="29">
        <v>7978</v>
      </c>
      <c r="AE29" s="30">
        <v>1644872077</v>
      </c>
      <c r="AG29" s="31">
        <v>1.1511629999999999</v>
      </c>
      <c r="AH29" s="31">
        <v>100</v>
      </c>
      <c r="AI29" s="31">
        <v>98.298097999999996</v>
      </c>
      <c r="AJ29" s="41">
        <v>6.5402979999999999E+22</v>
      </c>
      <c r="AK29" s="41">
        <v>30834</v>
      </c>
      <c r="AL29" s="31">
        <v>212996</v>
      </c>
      <c r="AM29" s="31">
        <v>54</v>
      </c>
      <c r="AN29" s="31">
        <v>1657373241</v>
      </c>
      <c r="AO29" s="31">
        <v>2243</v>
      </c>
      <c r="AP29" s="32">
        <v>1657373241</v>
      </c>
      <c r="AR29" s="42">
        <v>1.0232559999999999</v>
      </c>
      <c r="AS29" s="42">
        <v>100</v>
      </c>
      <c r="AT29" s="42">
        <v>98.295895999999999</v>
      </c>
      <c r="AU29" s="67">
        <v>8.3955629999999993E+22</v>
      </c>
      <c r="AV29" s="67">
        <v>31472</v>
      </c>
      <c r="AW29" s="42">
        <v>222596</v>
      </c>
      <c r="AX29" s="42">
        <v>57</v>
      </c>
      <c r="AY29" s="42">
        <v>1657401106</v>
      </c>
      <c r="AZ29" s="42">
        <v>2478</v>
      </c>
      <c r="BA29" s="43">
        <v>1657401106</v>
      </c>
    </row>
    <row r="30" spans="2:53" x14ac:dyDescent="0.25">
      <c r="B30" s="64">
        <v>1.469229E+16</v>
      </c>
      <c r="C30" s="36">
        <v>120904510</v>
      </c>
      <c r="E30" s="65">
        <v>2.131739E+17</v>
      </c>
      <c r="F30" s="38">
        <v>765063716</v>
      </c>
      <c r="H30" s="66">
        <v>2.982297E+17</v>
      </c>
      <c r="I30" s="40">
        <v>503673669</v>
      </c>
      <c r="K30" s="27">
        <v>100</v>
      </c>
      <c r="L30" s="27">
        <v>100</v>
      </c>
      <c r="M30" s="27">
        <v>100</v>
      </c>
      <c r="N30" s="61">
        <v>424110.9</v>
      </c>
      <c r="O30" s="61">
        <v>25462</v>
      </c>
      <c r="P30" s="27">
        <v>77083</v>
      </c>
      <c r="Q30" s="27">
        <v>250</v>
      </c>
      <c r="R30" s="27">
        <v>1644763272</v>
      </c>
      <c r="S30" s="27">
        <v>10341</v>
      </c>
      <c r="T30" s="28">
        <v>1644763272</v>
      </c>
      <c r="V30" s="29">
        <v>100</v>
      </c>
      <c r="W30" s="29">
        <v>100</v>
      </c>
      <c r="X30" s="29">
        <v>100</v>
      </c>
      <c r="Y30" s="62">
        <v>1390837000</v>
      </c>
      <c r="Z30" s="62">
        <v>7084</v>
      </c>
      <c r="AA30" s="29">
        <v>79227</v>
      </c>
      <c r="AB30" s="29">
        <v>133</v>
      </c>
      <c r="AC30" s="29">
        <v>1644872529</v>
      </c>
      <c r="AD30" s="29">
        <v>7819</v>
      </c>
      <c r="AE30" s="30">
        <v>1644872529</v>
      </c>
      <c r="AG30" s="31">
        <v>1.383721</v>
      </c>
      <c r="AH30" s="31">
        <v>100</v>
      </c>
      <c r="AI30" s="31">
        <v>98.302102000000005</v>
      </c>
      <c r="AJ30" s="41">
        <v>2.4124930000000001E+23</v>
      </c>
      <c r="AK30" s="41">
        <v>28845</v>
      </c>
      <c r="AL30" s="31">
        <v>214176</v>
      </c>
      <c r="AM30" s="31">
        <v>54</v>
      </c>
      <c r="AN30" s="31">
        <v>1657373284</v>
      </c>
      <c r="AO30" s="31">
        <v>2166</v>
      </c>
      <c r="AP30" s="32">
        <v>1657373284</v>
      </c>
      <c r="AR30" s="42">
        <v>1.395349</v>
      </c>
      <c r="AS30" s="42">
        <v>100</v>
      </c>
      <c r="AT30" s="42">
        <v>98.302301999999997</v>
      </c>
      <c r="AU30" s="67">
        <v>7.4205309999999997E+22</v>
      </c>
      <c r="AV30" s="67">
        <v>1508</v>
      </c>
      <c r="AW30" s="42">
        <v>207352</v>
      </c>
      <c r="AX30" s="42">
        <v>53</v>
      </c>
      <c r="AY30" s="42">
        <v>1657401206</v>
      </c>
      <c r="AZ30" s="42">
        <v>2405</v>
      </c>
      <c r="BA30" s="43">
        <v>1657401206</v>
      </c>
    </row>
    <row r="31" spans="2:53" x14ac:dyDescent="0.25">
      <c r="B31" s="64">
        <v>5.062452E+16</v>
      </c>
      <c r="C31" s="36">
        <v>619623402</v>
      </c>
      <c r="E31" s="65">
        <v>3.335153E+17</v>
      </c>
      <c r="F31" s="38">
        <v>1985021184</v>
      </c>
      <c r="H31" s="66">
        <v>3.257679E+17</v>
      </c>
      <c r="I31" s="40">
        <v>1415774560</v>
      </c>
      <c r="K31" s="27">
        <v>100</v>
      </c>
      <c r="L31" s="27">
        <v>100</v>
      </c>
      <c r="M31" s="27">
        <v>100</v>
      </c>
      <c r="N31" s="61">
        <v>43448150</v>
      </c>
      <c r="O31" s="61">
        <v>599</v>
      </c>
      <c r="P31" s="27">
        <v>81293</v>
      </c>
      <c r="Q31" s="27">
        <v>178</v>
      </c>
      <c r="R31" s="27">
        <v>1644763444</v>
      </c>
      <c r="S31" s="27">
        <v>5279</v>
      </c>
      <c r="T31" s="28">
        <v>1644763444</v>
      </c>
      <c r="V31" s="29">
        <v>100</v>
      </c>
      <c r="W31" s="29">
        <v>100</v>
      </c>
      <c r="X31" s="29">
        <v>100</v>
      </c>
      <c r="Y31" s="62">
        <v>263258000</v>
      </c>
      <c r="Z31" s="62">
        <v>22616</v>
      </c>
      <c r="AA31" s="29">
        <v>93739</v>
      </c>
      <c r="AB31" s="29">
        <v>149</v>
      </c>
      <c r="AC31" s="29">
        <v>1644872576</v>
      </c>
      <c r="AD31" s="29">
        <v>7777</v>
      </c>
      <c r="AE31" s="30">
        <v>1644872576</v>
      </c>
      <c r="AG31" s="31">
        <v>1.104651</v>
      </c>
      <c r="AH31" s="31">
        <v>100</v>
      </c>
      <c r="AI31" s="31">
        <v>98.297297</v>
      </c>
      <c r="AJ31" s="41">
        <v>4.7433800000000003E+22</v>
      </c>
      <c r="AK31" s="41">
        <v>3181</v>
      </c>
      <c r="AL31" s="31">
        <v>226368</v>
      </c>
      <c r="AM31" s="31">
        <v>58</v>
      </c>
      <c r="AN31" s="31">
        <v>1657373393</v>
      </c>
      <c r="AO31" s="31">
        <v>2154</v>
      </c>
      <c r="AP31" s="32">
        <v>1657373393</v>
      </c>
      <c r="AR31" s="42">
        <v>1.6627909999999999</v>
      </c>
      <c r="AS31" s="42">
        <v>100</v>
      </c>
      <c r="AT31" s="42">
        <v>98.306906999999995</v>
      </c>
      <c r="AU31" s="67">
        <v>7.6074329999999995E+22</v>
      </c>
      <c r="AV31" s="67">
        <v>27576</v>
      </c>
      <c r="AW31" s="42">
        <v>207948</v>
      </c>
      <c r="AX31" s="42">
        <v>53</v>
      </c>
      <c r="AY31" s="42">
        <v>1657401407</v>
      </c>
      <c r="AZ31" s="42">
        <v>2373</v>
      </c>
      <c r="BA31" s="43">
        <v>1657401407</v>
      </c>
    </row>
    <row r="32" spans="2:53" x14ac:dyDescent="0.25">
      <c r="B32" s="64">
        <v>5.720096E+16</v>
      </c>
      <c r="C32" s="36">
        <v>2076141976</v>
      </c>
      <c r="E32" s="65">
        <v>2.280025E+17</v>
      </c>
      <c r="F32" s="38">
        <v>611495840</v>
      </c>
      <c r="H32" s="66">
        <v>4.363998E+17</v>
      </c>
      <c r="I32" s="40">
        <v>1035131994</v>
      </c>
      <c r="K32" s="27">
        <v>100</v>
      </c>
      <c r="L32" s="27">
        <v>100</v>
      </c>
      <c r="M32" s="27">
        <v>100</v>
      </c>
      <c r="N32" s="61">
        <v>513620.1</v>
      </c>
      <c r="O32" s="61">
        <v>7237</v>
      </c>
      <c r="P32" s="27">
        <v>78150</v>
      </c>
      <c r="Q32" s="27">
        <v>141</v>
      </c>
      <c r="R32" s="27">
        <v>1644763573</v>
      </c>
      <c r="S32" s="27">
        <v>9206</v>
      </c>
      <c r="T32" s="28">
        <v>1644763573</v>
      </c>
      <c r="V32" s="29">
        <v>100</v>
      </c>
      <c r="W32" s="29">
        <v>100</v>
      </c>
      <c r="X32" s="29">
        <v>100</v>
      </c>
      <c r="Y32" s="62">
        <v>58.003039999999999</v>
      </c>
      <c r="Z32" s="62">
        <v>9636</v>
      </c>
      <c r="AA32" s="29">
        <v>78832</v>
      </c>
      <c r="AB32" s="29">
        <v>142</v>
      </c>
      <c r="AC32" s="29">
        <v>1644872666</v>
      </c>
      <c r="AD32" s="29">
        <v>6216</v>
      </c>
      <c r="AE32" s="30">
        <v>1644872666</v>
      </c>
      <c r="AG32" s="31">
        <v>1.8023260000000001</v>
      </c>
      <c r="AH32" s="31">
        <v>100</v>
      </c>
      <c r="AI32" s="31">
        <v>98.309308999999999</v>
      </c>
      <c r="AJ32" s="41">
        <v>7.3949939999999997E+22</v>
      </c>
      <c r="AK32" s="41">
        <v>5358</v>
      </c>
      <c r="AL32" s="31">
        <v>217428</v>
      </c>
      <c r="AM32" s="31">
        <v>56</v>
      </c>
      <c r="AN32" s="31">
        <v>1657373417</v>
      </c>
      <c r="AO32" s="31">
        <v>2088</v>
      </c>
      <c r="AP32" s="32">
        <v>1657373417</v>
      </c>
      <c r="AR32" s="42">
        <v>1.4302330000000001</v>
      </c>
      <c r="AS32" s="42">
        <v>100</v>
      </c>
      <c r="AT32" s="42">
        <v>98.302903000000001</v>
      </c>
      <c r="AU32" s="67">
        <v>1.6232110000000001E+23</v>
      </c>
      <c r="AV32" s="67">
        <v>3857</v>
      </c>
      <c r="AW32" s="42">
        <v>217836</v>
      </c>
      <c r="AX32" s="42">
        <v>56</v>
      </c>
      <c r="AY32" s="42">
        <v>1657401415</v>
      </c>
      <c r="AZ32" s="42">
        <v>2492</v>
      </c>
      <c r="BA32" s="43">
        <v>1657401415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36C-C631-4D4C-85E8-E06FC9A01F4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1877633760000</v>
      </c>
      <c r="C2" s="16">
        <f>AVERAGE(C8:C358)</f>
        <v>977309735.79999995</v>
      </c>
      <c r="D2" s="17" t="s">
        <v>1</v>
      </c>
      <c r="E2" s="18">
        <f>AVERAGE(E8:E358)</f>
        <v>3228116800000</v>
      </c>
      <c r="F2" s="19">
        <f>AVERAGE(F8:F358)</f>
        <v>1134620436.6800001</v>
      </c>
      <c r="G2" s="20" t="s">
        <v>1</v>
      </c>
      <c r="H2" s="21">
        <f>AVERAGE(H8:H358)</f>
        <v>2993701960000</v>
      </c>
      <c r="I2" s="22">
        <f>AVERAGE(I8:I358)</f>
        <v>1130187899.1600001</v>
      </c>
      <c r="J2" s="2" t="s">
        <v>1</v>
      </c>
      <c r="K2" s="3">
        <f t="shared" ref="K2:T2" si="0">AVERAGE(K8:K358)</f>
        <v>100</v>
      </c>
      <c r="L2" s="3">
        <f t="shared" si="0"/>
        <v>100</v>
      </c>
      <c r="M2" s="3">
        <f t="shared" si="0"/>
        <v>100</v>
      </c>
      <c r="N2" s="3">
        <f t="shared" si="0"/>
        <v>5443726320000</v>
      </c>
      <c r="O2" s="3">
        <f t="shared" si="0"/>
        <v>17323.96</v>
      </c>
      <c r="P2" s="3">
        <f t="shared" si="0"/>
        <v>76428.12</v>
      </c>
      <c r="Q2" s="3">
        <f t="shared" si="0"/>
        <v>169.4</v>
      </c>
      <c r="R2" s="3">
        <f t="shared" si="0"/>
        <v>1644766670.6400001</v>
      </c>
      <c r="S2" s="3">
        <f t="shared" si="0"/>
        <v>6702.4</v>
      </c>
      <c r="T2" s="4">
        <f t="shared" si="0"/>
        <v>1644766670.6400001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4455637400000</v>
      </c>
      <c r="Z2" s="6">
        <f t="shared" si="1"/>
        <v>13813.6</v>
      </c>
      <c r="AA2" s="6">
        <f t="shared" si="1"/>
        <v>74553.56</v>
      </c>
      <c r="AB2" s="6">
        <f t="shared" si="1"/>
        <v>117</v>
      </c>
      <c r="AC2" s="6">
        <f t="shared" si="1"/>
        <v>1644875264.5599999</v>
      </c>
      <c r="AD2" s="6">
        <f t="shared" si="1"/>
        <v>6206.28</v>
      </c>
      <c r="AE2" s="7">
        <f t="shared" si="1"/>
        <v>1644875264.5599999</v>
      </c>
      <c r="AF2" s="8" t="s">
        <v>1</v>
      </c>
      <c r="AG2" s="23">
        <f t="shared" ref="AG2:AP2" si="2">AVERAGE(AG8:AG358)</f>
        <v>11.258139440000001</v>
      </c>
      <c r="AH2" s="23">
        <f t="shared" si="2"/>
        <v>100</v>
      </c>
      <c r="AI2" s="23">
        <f t="shared" si="2"/>
        <v>98.472112120000006</v>
      </c>
      <c r="AJ2" s="23">
        <f t="shared" si="2"/>
        <v>89831796400000</v>
      </c>
      <c r="AK2" s="23">
        <f t="shared" si="2"/>
        <v>16356.6</v>
      </c>
      <c r="AL2" s="23">
        <f t="shared" si="2"/>
        <v>170927.2</v>
      </c>
      <c r="AM2" s="23">
        <f t="shared" si="2"/>
        <v>47.4</v>
      </c>
      <c r="AN2" s="23">
        <f t="shared" si="2"/>
        <v>1657374078.5999999</v>
      </c>
      <c r="AO2" s="23">
        <f t="shared" si="2"/>
        <v>1862.12</v>
      </c>
      <c r="AP2" s="10">
        <f t="shared" si="2"/>
        <v>1657374078.5999999</v>
      </c>
      <c r="AQ2" s="24" t="s">
        <v>1</v>
      </c>
      <c r="AR2" s="25">
        <f t="shared" ref="AR2:BA2" si="3">AVERAGE(AR8:AR358)</f>
        <v>11.613953520000003</v>
      </c>
      <c r="AS2" s="25">
        <f t="shared" si="3"/>
        <v>100</v>
      </c>
      <c r="AT2" s="25">
        <f t="shared" si="3"/>
        <v>98.478238160000004</v>
      </c>
      <c r="AU2" s="25">
        <f t="shared" si="3"/>
        <v>88979921600000</v>
      </c>
      <c r="AV2" s="25">
        <f t="shared" si="3"/>
        <v>12269.76</v>
      </c>
      <c r="AW2" s="25">
        <f t="shared" si="3"/>
        <v>169655.2</v>
      </c>
      <c r="AX2" s="25">
        <f t="shared" si="3"/>
        <v>47.72</v>
      </c>
      <c r="AY2" s="25">
        <f t="shared" si="3"/>
        <v>1657402268.3199999</v>
      </c>
      <c r="AZ2" s="25">
        <f t="shared" si="3"/>
        <v>2177.1999999999998</v>
      </c>
      <c r="BA2" s="26">
        <f t="shared" si="3"/>
        <v>1657402268.3199999</v>
      </c>
    </row>
    <row r="3" spans="1:58" x14ac:dyDescent="0.25">
      <c r="A3" s="14" t="s">
        <v>5</v>
      </c>
      <c r="B3" s="70">
        <f>MEDIAN(B8:B358)</f>
        <v>1658819000000</v>
      </c>
      <c r="C3" s="16">
        <f>MEDIAN(C8:C358)</f>
        <v>985841022</v>
      </c>
      <c r="D3" s="17" t="s">
        <v>5</v>
      </c>
      <c r="E3" s="18">
        <f>MEDIAN(E8:E358)</f>
        <v>3072164000000</v>
      </c>
      <c r="F3" s="19">
        <f>MEDIAN(F8:F358)</f>
        <v>1160466308</v>
      </c>
      <c r="G3" s="20" t="s">
        <v>5</v>
      </c>
      <c r="H3" s="21">
        <f>MEDIAN(H8:H358)</f>
        <v>2895813000000</v>
      </c>
      <c r="I3" s="22">
        <f>MEDIAN(I8:I358)</f>
        <v>1251343968</v>
      </c>
      <c r="J3" s="2" t="s">
        <v>5</v>
      </c>
      <c r="K3" s="3">
        <f t="shared" ref="K3:T3" si="4">MEDIAN(K8:K358)</f>
        <v>100</v>
      </c>
      <c r="L3" s="3">
        <f t="shared" si="4"/>
        <v>100</v>
      </c>
      <c r="M3" s="3">
        <f t="shared" si="4"/>
        <v>100</v>
      </c>
      <c r="N3" s="3">
        <f t="shared" si="4"/>
        <v>5176449000000</v>
      </c>
      <c r="O3" s="3">
        <f t="shared" si="4"/>
        <v>19792</v>
      </c>
      <c r="P3" s="3">
        <f t="shared" si="4"/>
        <v>74783</v>
      </c>
      <c r="Q3" s="3">
        <f t="shared" si="4"/>
        <v>163</v>
      </c>
      <c r="R3" s="3">
        <f t="shared" si="4"/>
        <v>1644766493</v>
      </c>
      <c r="S3" s="3">
        <f t="shared" si="4"/>
        <v>6771</v>
      </c>
      <c r="T3" s="4">
        <f t="shared" si="4"/>
        <v>1644766493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4244625000000</v>
      </c>
      <c r="Z3" s="6">
        <f t="shared" si="5"/>
        <v>14339</v>
      </c>
      <c r="AA3" s="6">
        <f t="shared" si="5"/>
        <v>74509</v>
      </c>
      <c r="AB3" s="6">
        <f t="shared" si="5"/>
        <v>119</v>
      </c>
      <c r="AC3" s="6">
        <f t="shared" si="5"/>
        <v>1644875560</v>
      </c>
      <c r="AD3" s="6">
        <f t="shared" si="5"/>
        <v>6415</v>
      </c>
      <c r="AE3" s="7">
        <f t="shared" si="5"/>
        <v>1644875560</v>
      </c>
      <c r="AF3" s="8" t="s">
        <v>5</v>
      </c>
      <c r="AG3" s="23">
        <f t="shared" ref="AG3:AP3" si="6">MEDIAN(AG8:AG358)</f>
        <v>10.581395000000001</v>
      </c>
      <c r="AH3" s="23">
        <f t="shared" si="6"/>
        <v>100</v>
      </c>
      <c r="AI3" s="23">
        <f t="shared" si="6"/>
        <v>98.460459999999998</v>
      </c>
      <c r="AJ3" s="23">
        <f t="shared" si="6"/>
        <v>89876340000000</v>
      </c>
      <c r="AK3" s="23">
        <f t="shared" si="6"/>
        <v>16057</v>
      </c>
      <c r="AL3" s="23">
        <f t="shared" si="6"/>
        <v>172328</v>
      </c>
      <c r="AM3" s="23">
        <f t="shared" si="6"/>
        <v>47</v>
      </c>
      <c r="AN3" s="23">
        <f t="shared" si="6"/>
        <v>1657373751</v>
      </c>
      <c r="AO3" s="23">
        <f t="shared" si="6"/>
        <v>1867</v>
      </c>
      <c r="AP3" s="10">
        <f t="shared" si="6"/>
        <v>1657373751</v>
      </c>
      <c r="AQ3" s="24" t="s">
        <v>5</v>
      </c>
      <c r="AR3" s="25">
        <f t="shared" ref="AR3:BA3" si="7">MEDIAN(AR8:AR358)</f>
        <v>11.046512</v>
      </c>
      <c r="AS3" s="25">
        <f t="shared" si="7"/>
        <v>100</v>
      </c>
      <c r="AT3" s="25">
        <f t="shared" si="7"/>
        <v>98.468468000000001</v>
      </c>
      <c r="AU3" s="25">
        <f t="shared" si="7"/>
        <v>87151030000000</v>
      </c>
      <c r="AV3" s="25">
        <f t="shared" si="7"/>
        <v>10383</v>
      </c>
      <c r="AW3" s="25">
        <f t="shared" si="7"/>
        <v>169744</v>
      </c>
      <c r="AX3" s="25">
        <f t="shared" si="7"/>
        <v>48</v>
      </c>
      <c r="AY3" s="25">
        <f t="shared" si="7"/>
        <v>1657402129</v>
      </c>
      <c r="AZ3" s="25">
        <f t="shared" si="7"/>
        <v>2174</v>
      </c>
      <c r="BA3" s="26">
        <f t="shared" si="7"/>
        <v>1657402129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583934678027.66626</v>
      </c>
      <c r="C4" s="36">
        <f>STDEV(C8:C358)</f>
        <v>630198066.80119824</v>
      </c>
      <c r="D4" s="17" t="s">
        <v>6</v>
      </c>
      <c r="E4" s="37">
        <f>STDEV(E8:E358)</f>
        <v>1051256142979.1184</v>
      </c>
      <c r="F4" s="38">
        <f>STDEV(F8:F358)</f>
        <v>614702191.65801024</v>
      </c>
      <c r="G4" s="20" t="s">
        <v>6</v>
      </c>
      <c r="H4" s="39">
        <f>STDEV(H8:H358)</f>
        <v>806824497619.39575</v>
      </c>
      <c r="I4" s="40">
        <f>STDEV(I8:I358)</f>
        <v>669642836.6020664</v>
      </c>
      <c r="J4" s="2" t="s">
        <v>6</v>
      </c>
      <c r="K4" s="27">
        <f t="shared" ref="K4:T4" si="8">STDEV(K8:K358)</f>
        <v>0</v>
      </c>
      <c r="L4" s="27">
        <f t="shared" si="8"/>
        <v>0</v>
      </c>
      <c r="M4" s="27">
        <f t="shared" si="8"/>
        <v>0</v>
      </c>
      <c r="N4" s="27">
        <f t="shared" si="8"/>
        <v>1843223295172.4104</v>
      </c>
      <c r="O4" s="27">
        <f t="shared" si="8"/>
        <v>10443.565856066596</v>
      </c>
      <c r="P4" s="27">
        <f t="shared" si="8"/>
        <v>5143.0593385649363</v>
      </c>
      <c r="Q4" s="27">
        <f t="shared" si="8"/>
        <v>43.5</v>
      </c>
      <c r="R4" s="27">
        <f t="shared" si="8"/>
        <v>1688.4589344527546</v>
      </c>
      <c r="S4" s="27">
        <f t="shared" si="8"/>
        <v>1739.0875960303629</v>
      </c>
      <c r="T4" s="28">
        <f t="shared" si="8"/>
        <v>1688.4589344527546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1463988536507.5159</v>
      </c>
      <c r="Z4" s="29">
        <f t="shared" si="9"/>
        <v>9167.7362527507303</v>
      </c>
      <c r="AA4" s="29">
        <f t="shared" si="9"/>
        <v>4197.2003375265922</v>
      </c>
      <c r="AB4" s="29">
        <f t="shared" si="9"/>
        <v>19.657483731817425</v>
      </c>
      <c r="AC4" s="29">
        <f t="shared" si="9"/>
        <v>1340.6897192614456</v>
      </c>
      <c r="AD4" s="29">
        <f t="shared" si="9"/>
        <v>1387.1274130374609</v>
      </c>
      <c r="AE4" s="30">
        <f t="shared" si="9"/>
        <v>1340.6897192614456</v>
      </c>
      <c r="AF4" s="8" t="s">
        <v>6</v>
      </c>
      <c r="AG4" s="31">
        <f t="shared" ref="AG4:AP4" si="10">STDEV(AG8:AG358)</f>
        <v>2.5756623512939041</v>
      </c>
      <c r="AH4" s="31">
        <f t="shared" si="10"/>
        <v>0</v>
      </c>
      <c r="AI4" s="31">
        <f t="shared" si="10"/>
        <v>4.4345754679676178E-2</v>
      </c>
      <c r="AJ4" s="31">
        <f t="shared" si="10"/>
        <v>34421708285649.965</v>
      </c>
      <c r="AK4" s="31">
        <f t="shared" si="10"/>
        <v>10142.300006244475</v>
      </c>
      <c r="AL4" s="31">
        <f t="shared" si="10"/>
        <v>7119.9198497361376</v>
      </c>
      <c r="AM4" s="31">
        <f t="shared" si="10"/>
        <v>2.5331140255951108</v>
      </c>
      <c r="AN4" s="31">
        <f t="shared" si="10"/>
        <v>583.58482673900983</v>
      </c>
      <c r="AO4" s="31">
        <f t="shared" si="10"/>
        <v>101.4274453324477</v>
      </c>
      <c r="AP4" s="32">
        <f t="shared" si="10"/>
        <v>583.58482673900983</v>
      </c>
      <c r="AQ4" s="24" t="s">
        <v>6</v>
      </c>
      <c r="AR4" s="42">
        <f t="shared" ref="AR4:BA4" si="11">STDEV(AR8:AR358)</f>
        <v>1.7668042298279136</v>
      </c>
      <c r="AS4" s="42">
        <f t="shared" si="11"/>
        <v>0</v>
      </c>
      <c r="AT4" s="42">
        <f t="shared" si="11"/>
        <v>3.041947687841947E-2</v>
      </c>
      <c r="AU4" s="42">
        <f t="shared" si="11"/>
        <v>39291456627130.438</v>
      </c>
      <c r="AV4" s="42">
        <f t="shared" si="11"/>
        <v>8608.2407575531943</v>
      </c>
      <c r="AW4" s="42">
        <f t="shared" si="11"/>
        <v>7123.6933304758886</v>
      </c>
      <c r="AX4" s="42">
        <f t="shared" si="11"/>
        <v>2.1702534414210706</v>
      </c>
      <c r="AY4" s="42">
        <f t="shared" si="11"/>
        <v>510.04981129297562</v>
      </c>
      <c r="AZ4" s="42">
        <f t="shared" si="11"/>
        <v>82.161933602692997</v>
      </c>
      <c r="BA4" s="43">
        <f t="shared" si="11"/>
        <v>510.04981129297562</v>
      </c>
      <c r="BD4" s="68"/>
      <c r="BE4" s="68"/>
      <c r="BF4" s="68"/>
    </row>
    <row r="5" spans="1:58" x14ac:dyDescent="0.25">
      <c r="A5" s="14" t="s">
        <v>7</v>
      </c>
      <c r="B5" s="64">
        <f>MIN(B8:B358)</f>
        <v>1208812000000</v>
      </c>
      <c r="C5" s="36">
        <f>MIN(C8:C358)</f>
        <v>78369711</v>
      </c>
      <c r="D5" s="17" t="s">
        <v>7</v>
      </c>
      <c r="E5" s="37">
        <f>MIN(E8:E358)</f>
        <v>1468635000000</v>
      </c>
      <c r="F5" s="38">
        <f>MIN(F8:F358)</f>
        <v>163221389</v>
      </c>
      <c r="G5" s="20" t="s">
        <v>7</v>
      </c>
      <c r="H5" s="39">
        <f>MIN(H8:H358)</f>
        <v>1423270000000</v>
      </c>
      <c r="I5" s="40">
        <f>MIN(I8:I358)</f>
        <v>39191766</v>
      </c>
      <c r="J5" s="2" t="s">
        <v>7</v>
      </c>
      <c r="K5" s="27">
        <f t="shared" ref="K5:T5" si="12">MIN(K8:K358)</f>
        <v>100</v>
      </c>
      <c r="L5" s="27">
        <f t="shared" si="12"/>
        <v>100</v>
      </c>
      <c r="M5" s="27">
        <f t="shared" si="12"/>
        <v>100</v>
      </c>
      <c r="N5" s="27">
        <f t="shared" si="12"/>
        <v>3118912000000</v>
      </c>
      <c r="O5" s="27">
        <f t="shared" si="12"/>
        <v>2367</v>
      </c>
      <c r="P5" s="27">
        <f t="shared" si="12"/>
        <v>73566</v>
      </c>
      <c r="Q5" s="27">
        <f t="shared" si="12"/>
        <v>93</v>
      </c>
      <c r="R5" s="27">
        <f t="shared" si="12"/>
        <v>1644763706</v>
      </c>
      <c r="S5" s="27">
        <f t="shared" si="12"/>
        <v>4398</v>
      </c>
      <c r="T5" s="28">
        <f t="shared" si="12"/>
        <v>1644763706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2346422000000</v>
      </c>
      <c r="AA5" s="29">
        <f t="shared" si="13"/>
        <v>59863</v>
      </c>
      <c r="AB5" s="29">
        <f t="shared" si="13"/>
        <v>86</v>
      </c>
      <c r="AC5" s="29">
        <f t="shared" si="13"/>
        <v>1644872911</v>
      </c>
      <c r="AD5" s="29">
        <f t="shared" si="13"/>
        <v>4448</v>
      </c>
      <c r="AE5" s="30">
        <f t="shared" si="13"/>
        <v>1644872911</v>
      </c>
      <c r="AF5" s="8" t="s">
        <v>7</v>
      </c>
      <c r="AG5" s="31">
        <f>MIN(AG8:AG358)</f>
        <v>7.5232559999999999</v>
      </c>
      <c r="AH5" s="31">
        <f>MIN(AH8:AH358)</f>
        <v>100</v>
      </c>
      <c r="AI5" s="31">
        <f>MIN(AI8:AI358)</f>
        <v>98.407808000000003</v>
      </c>
      <c r="AJ5" s="31">
        <f>MIN(AJ8:AJ358)</f>
        <v>40935650000000</v>
      </c>
      <c r="AL5" s="31">
        <f>MIN(AL8:AL358)</f>
        <v>153852</v>
      </c>
      <c r="AM5" s="31">
        <f>MIN(AM8:AM358)</f>
        <v>41</v>
      </c>
      <c r="AN5" s="31">
        <f>MIN(AN8:AN358)</f>
        <v>1657373425</v>
      </c>
      <c r="AO5" s="31">
        <f>MIN(AO8:AO358)</f>
        <v>1699</v>
      </c>
      <c r="AP5" s="32">
        <f>MIN(AP8:AP358)</f>
        <v>1657373425</v>
      </c>
      <c r="AQ5" s="24" t="s">
        <v>7</v>
      </c>
      <c r="AR5" s="42">
        <f>MIN(AR8:AR358)</f>
        <v>9.3953489999999995</v>
      </c>
      <c r="AS5" s="42">
        <f>MIN(AS8:AS358)</f>
        <v>100</v>
      </c>
      <c r="AT5" s="42">
        <f>MIN(AT8:AT358)</f>
        <v>98.440039999999996</v>
      </c>
      <c r="AU5" s="42">
        <f>MIN(AU8:AU358)</f>
        <v>23384440000000</v>
      </c>
      <c r="AW5" s="42">
        <f>MIN(AW8:AW358)</f>
        <v>152360</v>
      </c>
      <c r="AX5" s="42">
        <f>MIN(AX8:AX358)</f>
        <v>42</v>
      </c>
      <c r="AY5" s="42">
        <f>MIN(AY8:AY358)</f>
        <v>1657401464</v>
      </c>
      <c r="AZ5" s="42">
        <f>MIN(AZ8:AZ358)</f>
        <v>2056</v>
      </c>
      <c r="BA5" s="43">
        <f>MIN(BA8:BA358)</f>
        <v>1657401464</v>
      </c>
      <c r="BD5" s="68"/>
      <c r="BE5" s="68"/>
      <c r="BF5" s="68"/>
    </row>
    <row r="6" spans="1:58" x14ac:dyDescent="0.25">
      <c r="A6" s="14" t="s">
        <v>8</v>
      </c>
      <c r="B6" s="64">
        <f>MAX(B8:B358)</f>
        <v>3041199000000</v>
      </c>
      <c r="C6" s="36">
        <f>MAX(C8:C358)</f>
        <v>2074609571</v>
      </c>
      <c r="D6" s="17" t="s">
        <v>8</v>
      </c>
      <c r="E6" s="37">
        <f>MAX(E8:E358)</f>
        <v>5364145000000</v>
      </c>
      <c r="F6" s="38">
        <f>MAX(F8:F358)</f>
        <v>2003093912</v>
      </c>
      <c r="G6" s="20" t="s">
        <v>8</v>
      </c>
      <c r="H6" s="39">
        <f>MAX(H8:H358)</f>
        <v>4571826000000</v>
      </c>
      <c r="I6" s="40">
        <f>MAX(I8:I358)</f>
        <v>2141251978</v>
      </c>
      <c r="J6" s="2" t="s">
        <v>8</v>
      </c>
      <c r="K6" s="27">
        <f t="shared" ref="K6:T6" si="14">MAX(K8:K358)</f>
        <v>100</v>
      </c>
      <c r="L6" s="27">
        <f t="shared" si="14"/>
        <v>100</v>
      </c>
      <c r="M6" s="27">
        <f t="shared" si="14"/>
        <v>100</v>
      </c>
      <c r="N6" s="27">
        <f t="shared" si="14"/>
        <v>10940300000000</v>
      </c>
      <c r="O6" s="27">
        <f t="shared" si="14"/>
        <v>32600</v>
      </c>
      <c r="P6" s="27">
        <f t="shared" si="14"/>
        <v>90389</v>
      </c>
      <c r="Q6" s="27">
        <f t="shared" si="14"/>
        <v>250</v>
      </c>
      <c r="R6" s="27">
        <f t="shared" si="14"/>
        <v>1644769376</v>
      </c>
      <c r="S6" s="27">
        <f t="shared" si="14"/>
        <v>9776</v>
      </c>
      <c r="T6" s="28">
        <f t="shared" si="14"/>
        <v>1644769376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7749852000000</v>
      </c>
      <c r="AA6" s="29">
        <f t="shared" si="15"/>
        <v>88643</v>
      </c>
      <c r="AB6" s="29">
        <f t="shared" si="15"/>
        <v>174</v>
      </c>
      <c r="AC6" s="29">
        <f t="shared" si="15"/>
        <v>1644877292</v>
      </c>
      <c r="AD6" s="29">
        <f t="shared" si="15"/>
        <v>8482</v>
      </c>
      <c r="AE6" s="30">
        <f t="shared" si="15"/>
        <v>1644877292</v>
      </c>
      <c r="AF6" s="8" t="s">
        <v>8</v>
      </c>
      <c r="AG6" s="31">
        <f>MAX(AG8:AG358)</f>
        <v>17.406977000000001</v>
      </c>
      <c r="AH6" s="31">
        <f>MAX(AH8:AH358)</f>
        <v>100</v>
      </c>
      <c r="AI6" s="31">
        <f>MAX(AI8:AI358)</f>
        <v>98.577978000000002</v>
      </c>
      <c r="AJ6" s="31">
        <f>MAX(AJ8:AJ358)</f>
        <v>177542000000000</v>
      </c>
      <c r="AL6" s="31">
        <f>MAX(AL8:AL358)</f>
        <v>184236</v>
      </c>
      <c r="AM6" s="31">
        <f>MAX(AM8:AM358)</f>
        <v>52</v>
      </c>
      <c r="AN6" s="31">
        <f>MAX(AN8:AN358)</f>
        <v>1657375181</v>
      </c>
      <c r="AO6" s="31">
        <f>MAX(AO8:AO358)</f>
        <v>2116</v>
      </c>
      <c r="AP6" s="32">
        <f>MAX(AP8:AP358)</f>
        <v>1657375181</v>
      </c>
      <c r="AQ6" s="24" t="s">
        <v>8</v>
      </c>
      <c r="AR6" s="42">
        <f>MAX(AR8:AR358)</f>
        <v>15.220929999999999</v>
      </c>
      <c r="AS6" s="42">
        <f>MAX(AS8:AS358)</f>
        <v>100</v>
      </c>
      <c r="AT6" s="42">
        <f>MAX(AT8:AT358)</f>
        <v>98.54034</v>
      </c>
      <c r="AU6" s="42">
        <f>MAX(AU8:AU358)</f>
        <v>206188800000000</v>
      </c>
      <c r="AW6" s="42">
        <f>MAX(AW8:AW358)</f>
        <v>179996</v>
      </c>
      <c r="AX6" s="42">
        <f>MAX(AX8:AX358)</f>
        <v>51</v>
      </c>
      <c r="AY6" s="42">
        <f>MAX(AY8:AY358)</f>
        <v>1657403195</v>
      </c>
      <c r="AZ6" s="42">
        <f>MAX(AZ8:AZ358)</f>
        <v>2357</v>
      </c>
      <c r="BA6" s="43">
        <f>MAX(BA8:BA358)</f>
        <v>1657403195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2172524000000</v>
      </c>
      <c r="C8" s="36">
        <v>1399022543</v>
      </c>
      <c r="E8" s="65">
        <v>2828795000000</v>
      </c>
      <c r="F8" s="38">
        <v>1929759712</v>
      </c>
      <c r="H8" s="66">
        <v>3112304000000</v>
      </c>
      <c r="I8" s="40">
        <v>965978542</v>
      </c>
      <c r="K8" s="27">
        <v>100</v>
      </c>
      <c r="L8" s="27">
        <v>100</v>
      </c>
      <c r="M8" s="27">
        <v>100</v>
      </c>
      <c r="N8" s="61">
        <v>3406483000000</v>
      </c>
      <c r="O8" s="61">
        <v>3700</v>
      </c>
      <c r="P8" s="27">
        <v>75258</v>
      </c>
      <c r="Q8" s="27">
        <v>161</v>
      </c>
      <c r="R8" s="27">
        <v>1644763706</v>
      </c>
      <c r="S8" s="27">
        <v>4886</v>
      </c>
      <c r="T8" s="28">
        <v>1644763706</v>
      </c>
      <c r="V8" s="29">
        <v>100</v>
      </c>
      <c r="W8" s="29">
        <v>100</v>
      </c>
      <c r="X8" s="29">
        <v>100</v>
      </c>
      <c r="Y8" s="62">
        <v>3346417000000</v>
      </c>
      <c r="Z8" s="62">
        <v>13372</v>
      </c>
      <c r="AA8" s="29">
        <v>73764</v>
      </c>
      <c r="AB8" s="29">
        <v>115</v>
      </c>
      <c r="AC8" s="29">
        <v>1644872911</v>
      </c>
      <c r="AD8" s="29">
        <v>7172</v>
      </c>
      <c r="AE8" s="30">
        <v>1644872911</v>
      </c>
      <c r="AG8" s="31">
        <v>10.197673999999999</v>
      </c>
      <c r="AH8" s="31">
        <v>100</v>
      </c>
      <c r="AI8" s="31">
        <v>98.453854000000007</v>
      </c>
      <c r="AJ8" s="41">
        <v>102577800000000</v>
      </c>
      <c r="AK8" s="41">
        <v>24366</v>
      </c>
      <c r="AL8" s="31">
        <v>172328</v>
      </c>
      <c r="AM8" s="31">
        <v>49</v>
      </c>
      <c r="AN8" s="31">
        <v>1657373425</v>
      </c>
      <c r="AO8" s="31">
        <v>1754</v>
      </c>
      <c r="AP8" s="32">
        <v>1657373425</v>
      </c>
      <c r="AR8" s="42">
        <v>15.220929999999999</v>
      </c>
      <c r="AS8" s="42">
        <v>100</v>
      </c>
      <c r="AT8" s="42">
        <v>98.54034</v>
      </c>
      <c r="AU8" s="67">
        <v>206188800000000</v>
      </c>
      <c r="AV8" s="67">
        <v>19275</v>
      </c>
      <c r="AW8" s="42">
        <v>166568</v>
      </c>
      <c r="AX8" s="42">
        <v>48</v>
      </c>
      <c r="AY8" s="42">
        <v>1657401464</v>
      </c>
      <c r="AZ8" s="42">
        <v>2146</v>
      </c>
      <c r="BA8" s="43">
        <v>1657401464</v>
      </c>
    </row>
    <row r="9" spans="1:58" x14ac:dyDescent="0.25">
      <c r="B9" s="64">
        <v>1599553000000</v>
      </c>
      <c r="C9" s="36">
        <v>356685579</v>
      </c>
      <c r="E9" s="65">
        <v>2097122000000</v>
      </c>
      <c r="F9" s="38">
        <v>829878702</v>
      </c>
      <c r="H9" s="66">
        <v>2675072000000</v>
      </c>
      <c r="I9" s="40">
        <v>1722151066</v>
      </c>
      <c r="K9" s="27">
        <v>100</v>
      </c>
      <c r="L9" s="27">
        <v>100</v>
      </c>
      <c r="M9" s="27">
        <v>100</v>
      </c>
      <c r="N9" s="61">
        <v>7755377000000</v>
      </c>
      <c r="O9" s="61">
        <v>10281</v>
      </c>
      <c r="P9" s="27">
        <v>90337</v>
      </c>
      <c r="Q9" s="27">
        <v>141</v>
      </c>
      <c r="R9" s="27">
        <v>1644763992</v>
      </c>
      <c r="S9" s="27">
        <v>7233</v>
      </c>
      <c r="T9" s="28">
        <v>1644763992</v>
      </c>
      <c r="V9" s="29">
        <v>100</v>
      </c>
      <c r="W9" s="29">
        <v>100</v>
      </c>
      <c r="X9" s="29">
        <v>100</v>
      </c>
      <c r="Y9" s="62">
        <v>3918737000000</v>
      </c>
      <c r="Z9" s="62">
        <v>4483</v>
      </c>
      <c r="AA9" s="29">
        <v>74578</v>
      </c>
      <c r="AB9" s="29">
        <v>138</v>
      </c>
      <c r="AC9" s="29">
        <v>1644872986</v>
      </c>
      <c r="AD9" s="29">
        <v>6190</v>
      </c>
      <c r="AE9" s="30">
        <v>1644872986</v>
      </c>
      <c r="AG9" s="31">
        <v>8.6976739999999992</v>
      </c>
      <c r="AH9" s="31">
        <v>100</v>
      </c>
      <c r="AI9" s="31">
        <v>98.428027999999998</v>
      </c>
      <c r="AJ9" s="41">
        <v>97153200000000</v>
      </c>
      <c r="AK9" s="31">
        <v>299</v>
      </c>
      <c r="AL9" s="41">
        <v>177292</v>
      </c>
      <c r="AM9" s="41">
        <v>52</v>
      </c>
      <c r="AN9" s="31">
        <v>1657373430</v>
      </c>
      <c r="AO9" s="31">
        <v>1837</v>
      </c>
      <c r="AP9" s="31">
        <v>1657373430</v>
      </c>
      <c r="AR9" s="42">
        <v>9.4186049999999994</v>
      </c>
      <c r="AS9" s="42">
        <v>100</v>
      </c>
      <c r="AT9" s="42">
        <v>98.440439999999995</v>
      </c>
      <c r="AU9" s="67">
        <v>126389600000000</v>
      </c>
      <c r="AV9" s="67">
        <v>13820</v>
      </c>
      <c r="AW9" s="42">
        <v>172504</v>
      </c>
      <c r="AX9" s="42">
        <v>50</v>
      </c>
      <c r="AY9" s="42">
        <v>1657401501</v>
      </c>
      <c r="AZ9" s="42">
        <v>2189</v>
      </c>
      <c r="BA9" s="43">
        <v>1657401501</v>
      </c>
    </row>
    <row r="10" spans="1:58" x14ac:dyDescent="0.25">
      <c r="B10" s="64">
        <v>1658819000000</v>
      </c>
      <c r="C10" s="36">
        <v>855404471</v>
      </c>
      <c r="E10" s="65">
        <v>2202641000000</v>
      </c>
      <c r="F10" s="38">
        <v>1275649890</v>
      </c>
      <c r="H10" s="66">
        <v>3751360000000</v>
      </c>
      <c r="I10" s="40">
        <v>193734848</v>
      </c>
      <c r="K10" s="27">
        <v>100</v>
      </c>
      <c r="L10" s="27">
        <v>100</v>
      </c>
      <c r="M10" s="27">
        <v>100</v>
      </c>
      <c r="N10" s="61">
        <v>3938354000000</v>
      </c>
      <c r="O10" s="61">
        <v>8340</v>
      </c>
      <c r="P10" s="27">
        <v>73566</v>
      </c>
      <c r="Q10" s="27">
        <v>247</v>
      </c>
      <c r="R10" s="27">
        <v>1644764615</v>
      </c>
      <c r="S10" s="27">
        <v>9171</v>
      </c>
      <c r="T10" s="28">
        <v>1644764615</v>
      </c>
      <c r="V10" s="29">
        <v>100</v>
      </c>
      <c r="W10" s="29">
        <v>100</v>
      </c>
      <c r="X10" s="29">
        <v>100</v>
      </c>
      <c r="Y10" s="62">
        <v>4118368000000</v>
      </c>
      <c r="Z10" s="62">
        <v>22418</v>
      </c>
      <c r="AA10" s="29">
        <v>74509</v>
      </c>
      <c r="AB10" s="29">
        <v>119</v>
      </c>
      <c r="AC10" s="29">
        <v>1644873256</v>
      </c>
      <c r="AD10" s="29">
        <v>5409</v>
      </c>
      <c r="AE10" s="30">
        <v>1644873256</v>
      </c>
      <c r="AG10" s="31">
        <v>13.732557999999999</v>
      </c>
      <c r="AH10" s="31">
        <v>100</v>
      </c>
      <c r="AI10" s="31">
        <v>98.514714999999995</v>
      </c>
      <c r="AJ10" s="41">
        <v>68272250000000</v>
      </c>
      <c r="AK10" s="41">
        <v>28990</v>
      </c>
      <c r="AL10" s="31">
        <v>166776</v>
      </c>
      <c r="AM10" s="31">
        <v>47</v>
      </c>
      <c r="AN10" s="31">
        <v>1657373518</v>
      </c>
      <c r="AO10" s="31">
        <v>2030</v>
      </c>
      <c r="AP10" s="32">
        <v>1657373518</v>
      </c>
      <c r="AR10" s="42">
        <v>13.034884</v>
      </c>
      <c r="AS10" s="42">
        <v>100</v>
      </c>
      <c r="AT10" s="42">
        <v>98.502702999999997</v>
      </c>
      <c r="AU10" s="67">
        <v>23384440000000</v>
      </c>
      <c r="AV10" s="67">
        <v>8113</v>
      </c>
      <c r="AW10" s="42">
        <v>176900</v>
      </c>
      <c r="AX10" s="42">
        <v>50</v>
      </c>
      <c r="AY10" s="42">
        <v>1657401684</v>
      </c>
      <c r="AZ10" s="42">
        <v>2183</v>
      </c>
      <c r="BA10" s="43">
        <v>1657401684</v>
      </c>
    </row>
    <row r="11" spans="1:58" x14ac:dyDescent="0.25">
      <c r="B11" s="64">
        <v>1295318000000</v>
      </c>
      <c r="C11" s="36">
        <v>110500892</v>
      </c>
      <c r="E11" s="65">
        <v>2041123000000</v>
      </c>
      <c r="F11" s="38">
        <v>292123764</v>
      </c>
      <c r="H11" s="66">
        <v>3777070000000</v>
      </c>
      <c r="I11" s="40">
        <v>1052408244</v>
      </c>
      <c r="K11" s="27">
        <v>100</v>
      </c>
      <c r="L11" s="27">
        <v>100</v>
      </c>
      <c r="M11" s="27">
        <v>100</v>
      </c>
      <c r="N11" s="61">
        <v>6222455000000</v>
      </c>
      <c r="O11" s="61">
        <v>21630</v>
      </c>
      <c r="P11" s="27">
        <v>75710</v>
      </c>
      <c r="Q11" s="27">
        <v>129</v>
      </c>
      <c r="R11" s="27">
        <v>1644764764</v>
      </c>
      <c r="S11" s="27">
        <v>5440</v>
      </c>
      <c r="T11" s="28">
        <v>1644764764</v>
      </c>
      <c r="V11" s="29">
        <v>100</v>
      </c>
      <c r="W11" s="29">
        <v>100</v>
      </c>
      <c r="X11" s="29">
        <v>100</v>
      </c>
      <c r="Y11" s="62">
        <v>7578708000000</v>
      </c>
      <c r="Z11" s="62">
        <v>3229</v>
      </c>
      <c r="AA11" s="29">
        <v>73965</v>
      </c>
      <c r="AB11" s="29">
        <v>131</v>
      </c>
      <c r="AC11" s="29">
        <v>1644873529</v>
      </c>
      <c r="AD11" s="29">
        <v>6885</v>
      </c>
      <c r="AE11" s="30">
        <v>1644873529</v>
      </c>
      <c r="AG11" s="31">
        <v>10.860465</v>
      </c>
      <c r="AH11" s="31">
        <v>100</v>
      </c>
      <c r="AI11" s="31">
        <v>98.465265000000002</v>
      </c>
      <c r="AJ11" s="41">
        <v>79078560000000</v>
      </c>
      <c r="AK11" s="41">
        <v>23323</v>
      </c>
      <c r="AL11" s="31">
        <v>160604</v>
      </c>
      <c r="AM11" s="31">
        <v>46</v>
      </c>
      <c r="AN11" s="31">
        <v>1657373526</v>
      </c>
      <c r="AO11" s="31">
        <v>1740</v>
      </c>
      <c r="AP11" s="32">
        <v>1657373526</v>
      </c>
      <c r="AR11" s="42">
        <v>15.034884</v>
      </c>
      <c r="AS11" s="42">
        <v>100</v>
      </c>
      <c r="AT11" s="42">
        <v>98.537137000000001</v>
      </c>
      <c r="AU11" s="67">
        <v>52332070000000</v>
      </c>
      <c r="AV11" s="67">
        <v>5259</v>
      </c>
      <c r="AW11" s="42">
        <v>156008</v>
      </c>
      <c r="AX11" s="42">
        <v>44</v>
      </c>
      <c r="AY11" s="42">
        <v>1657401752</v>
      </c>
      <c r="AZ11" s="42">
        <v>2211</v>
      </c>
      <c r="BA11" s="43">
        <v>1657401752</v>
      </c>
    </row>
    <row r="12" spans="1:58" x14ac:dyDescent="0.25">
      <c r="B12" s="64">
        <v>3041199000000</v>
      </c>
      <c r="C12" s="36">
        <v>1634803612</v>
      </c>
      <c r="E12" s="65">
        <v>4870460000000</v>
      </c>
      <c r="F12" s="38">
        <v>832458970</v>
      </c>
      <c r="H12" s="66">
        <v>3030655000000</v>
      </c>
      <c r="I12" s="40">
        <v>223431998</v>
      </c>
      <c r="K12" s="27">
        <v>100</v>
      </c>
      <c r="L12" s="27">
        <v>100</v>
      </c>
      <c r="M12" s="27">
        <v>100</v>
      </c>
      <c r="N12" s="61">
        <v>5984681000000</v>
      </c>
      <c r="O12" s="61">
        <v>15562</v>
      </c>
      <c r="P12" s="27">
        <v>75410</v>
      </c>
      <c r="Q12" s="27">
        <v>175</v>
      </c>
      <c r="R12" s="27">
        <v>1644765075</v>
      </c>
      <c r="S12" s="27">
        <v>6802</v>
      </c>
      <c r="T12" s="28">
        <v>1644765075</v>
      </c>
      <c r="V12" s="29">
        <v>100</v>
      </c>
      <c r="W12" s="29">
        <v>100</v>
      </c>
      <c r="X12" s="29">
        <v>100</v>
      </c>
      <c r="Y12" s="62">
        <v>4453608000000</v>
      </c>
      <c r="Z12" s="62">
        <v>14339</v>
      </c>
      <c r="AA12" s="29">
        <v>75203</v>
      </c>
      <c r="AB12" s="29">
        <v>96</v>
      </c>
      <c r="AC12" s="29">
        <v>1644873660</v>
      </c>
      <c r="AD12" s="29">
        <v>7484</v>
      </c>
      <c r="AE12" s="30">
        <v>1644873660</v>
      </c>
      <c r="AG12" s="31">
        <v>11.325581</v>
      </c>
      <c r="AH12" s="31">
        <v>100</v>
      </c>
      <c r="AI12" s="31">
        <v>98.473273000000006</v>
      </c>
      <c r="AJ12" s="41">
        <v>89876340000000</v>
      </c>
      <c r="AK12" s="41">
        <v>23886</v>
      </c>
      <c r="AL12" s="31">
        <v>177724</v>
      </c>
      <c r="AM12" s="31">
        <v>50</v>
      </c>
      <c r="AN12" s="31">
        <v>1657373559</v>
      </c>
      <c r="AO12" s="31">
        <v>1876</v>
      </c>
      <c r="AP12" s="32">
        <v>1657373559</v>
      </c>
      <c r="AR12" s="42">
        <v>11.046512</v>
      </c>
      <c r="AS12" s="42">
        <v>100</v>
      </c>
      <c r="AT12" s="42">
        <v>98.468468000000001</v>
      </c>
      <c r="AU12" s="67">
        <v>87151030000000</v>
      </c>
      <c r="AV12" s="67">
        <v>24582</v>
      </c>
      <c r="AW12" s="42">
        <v>174000</v>
      </c>
      <c r="AX12" s="42">
        <v>50</v>
      </c>
      <c r="AY12" s="42">
        <v>1657401785</v>
      </c>
      <c r="AZ12" s="42">
        <v>2174</v>
      </c>
      <c r="BA12" s="43">
        <v>1657401785</v>
      </c>
    </row>
    <row r="13" spans="1:58" x14ac:dyDescent="0.25">
      <c r="B13" s="64">
        <v>2585634000000</v>
      </c>
      <c r="C13" s="36">
        <v>173310611</v>
      </c>
      <c r="E13" s="65">
        <v>3013885000000</v>
      </c>
      <c r="F13" s="38">
        <v>300494646</v>
      </c>
      <c r="H13" s="66">
        <v>4122667000000</v>
      </c>
      <c r="I13" s="40">
        <v>1028653158</v>
      </c>
      <c r="K13" s="27">
        <v>100</v>
      </c>
      <c r="L13" s="27">
        <v>100</v>
      </c>
      <c r="M13" s="27">
        <v>100</v>
      </c>
      <c r="N13" s="61">
        <v>3118912000000</v>
      </c>
      <c r="O13" s="61">
        <v>22170</v>
      </c>
      <c r="P13" s="27">
        <v>74831</v>
      </c>
      <c r="Q13" s="27">
        <v>222</v>
      </c>
      <c r="R13" s="27">
        <v>1644765085</v>
      </c>
      <c r="S13" s="27">
        <v>7912</v>
      </c>
      <c r="T13" s="28">
        <v>1644765085</v>
      </c>
      <c r="V13" s="29">
        <v>100</v>
      </c>
      <c r="W13" s="29">
        <v>100</v>
      </c>
      <c r="X13" s="29">
        <v>100</v>
      </c>
      <c r="Y13" s="62">
        <v>5319155000000</v>
      </c>
      <c r="Z13" s="62">
        <v>12395</v>
      </c>
      <c r="AA13" s="29">
        <v>75774</v>
      </c>
      <c r="AB13" s="29">
        <v>119</v>
      </c>
      <c r="AC13" s="29">
        <v>1644873916</v>
      </c>
      <c r="AD13" s="29">
        <v>6454</v>
      </c>
      <c r="AE13" s="30">
        <v>1644873916</v>
      </c>
      <c r="AG13" s="31">
        <v>8.5348839999999999</v>
      </c>
      <c r="AH13" s="31">
        <v>100</v>
      </c>
      <c r="AI13" s="31">
        <v>98.425224999999998</v>
      </c>
      <c r="AJ13" s="41">
        <v>65175290000000</v>
      </c>
      <c r="AK13" s="31">
        <v>5750</v>
      </c>
      <c r="AL13" s="41">
        <v>174384</v>
      </c>
      <c r="AM13" s="41">
        <v>50</v>
      </c>
      <c r="AN13" s="31">
        <v>1657373580</v>
      </c>
      <c r="AO13" s="31">
        <v>1887</v>
      </c>
      <c r="AP13" s="31">
        <v>1657373580</v>
      </c>
      <c r="AR13" s="42">
        <v>9.3953489999999995</v>
      </c>
      <c r="AS13" s="42">
        <v>100</v>
      </c>
      <c r="AT13" s="42">
        <v>98.440039999999996</v>
      </c>
      <c r="AU13" s="67">
        <v>88949880000000</v>
      </c>
      <c r="AV13" s="67">
        <v>5706</v>
      </c>
      <c r="AW13" s="42">
        <v>178136</v>
      </c>
      <c r="AX13" s="42">
        <v>50</v>
      </c>
      <c r="AY13" s="42">
        <v>1657401879</v>
      </c>
      <c r="AZ13" s="42">
        <v>2236</v>
      </c>
      <c r="BA13" s="43">
        <v>1657401879</v>
      </c>
    </row>
    <row r="14" spans="1:58" x14ac:dyDescent="0.25">
      <c r="B14" s="64">
        <v>2471008000000</v>
      </c>
      <c r="C14" s="36">
        <v>1981201076</v>
      </c>
      <c r="E14" s="65">
        <v>2936858000000</v>
      </c>
      <c r="F14" s="38">
        <v>1866995993</v>
      </c>
      <c r="H14" s="66">
        <v>2291299000000</v>
      </c>
      <c r="I14" s="40">
        <v>449710223</v>
      </c>
      <c r="K14" s="27">
        <v>100</v>
      </c>
      <c r="L14" s="27">
        <v>100</v>
      </c>
      <c r="M14" s="27">
        <v>100</v>
      </c>
      <c r="N14" s="61">
        <v>6109758000000</v>
      </c>
      <c r="O14" s="61">
        <v>12231</v>
      </c>
      <c r="P14" s="27">
        <v>74379</v>
      </c>
      <c r="Q14" s="27">
        <v>171</v>
      </c>
      <c r="R14" s="27">
        <v>1644765318</v>
      </c>
      <c r="S14" s="27">
        <v>6771</v>
      </c>
      <c r="T14" s="28">
        <v>1644765318</v>
      </c>
      <c r="V14" s="29">
        <v>100</v>
      </c>
      <c r="W14" s="29">
        <v>100</v>
      </c>
      <c r="X14" s="29">
        <v>100</v>
      </c>
      <c r="Y14" s="62">
        <v>4127326000000</v>
      </c>
      <c r="Z14" s="62">
        <v>15039</v>
      </c>
      <c r="AA14" s="29">
        <v>74471</v>
      </c>
      <c r="AB14" s="29">
        <v>135</v>
      </c>
      <c r="AC14" s="29">
        <v>1644873962</v>
      </c>
      <c r="AD14" s="29">
        <v>5421</v>
      </c>
      <c r="AE14" s="30">
        <v>1644873962</v>
      </c>
      <c r="AG14" s="31">
        <v>10.011628</v>
      </c>
      <c r="AH14" s="31">
        <v>100</v>
      </c>
      <c r="AI14" s="31">
        <v>98.450650999999993</v>
      </c>
      <c r="AJ14" s="41">
        <v>41257040000000</v>
      </c>
      <c r="AK14" s="31">
        <v>25376</v>
      </c>
      <c r="AL14" s="41">
        <v>174312</v>
      </c>
      <c r="AM14" s="41">
        <v>50</v>
      </c>
      <c r="AN14" s="31">
        <v>1657373588</v>
      </c>
      <c r="AO14" s="31">
        <v>1821</v>
      </c>
      <c r="AP14" s="31">
        <v>1657373588</v>
      </c>
      <c r="AR14" s="42">
        <v>10.616279</v>
      </c>
      <c r="AS14" s="42">
        <v>100</v>
      </c>
      <c r="AT14" s="42">
        <v>98.461061000000001</v>
      </c>
      <c r="AU14" s="67">
        <v>91028090000000</v>
      </c>
      <c r="AV14" s="67">
        <v>5993</v>
      </c>
      <c r="AW14" s="42">
        <v>166952</v>
      </c>
      <c r="AX14" s="42">
        <v>47</v>
      </c>
      <c r="AY14" s="42">
        <v>1657401887</v>
      </c>
      <c r="AZ14" s="42">
        <v>2142</v>
      </c>
      <c r="BA14" s="43">
        <v>1657401887</v>
      </c>
    </row>
    <row r="15" spans="1:58" x14ac:dyDescent="0.25">
      <c r="B15" s="64">
        <v>1472587000000</v>
      </c>
      <c r="C15" s="36">
        <v>2074609571</v>
      </c>
      <c r="E15" s="65">
        <v>3720188000000</v>
      </c>
      <c r="F15" s="38">
        <v>611247659</v>
      </c>
      <c r="H15" s="66">
        <v>2825606000000</v>
      </c>
      <c r="I15" s="40">
        <v>1578593260</v>
      </c>
      <c r="K15" s="27">
        <v>100</v>
      </c>
      <c r="L15" s="27">
        <v>100</v>
      </c>
      <c r="M15" s="27">
        <v>100</v>
      </c>
      <c r="N15" s="61">
        <v>3586898000000</v>
      </c>
      <c r="O15" s="61">
        <v>3458</v>
      </c>
      <c r="P15" s="27">
        <v>73819</v>
      </c>
      <c r="Q15" s="27">
        <v>189</v>
      </c>
      <c r="R15" s="27">
        <v>1644765353</v>
      </c>
      <c r="S15" s="27">
        <v>7956</v>
      </c>
      <c r="T15" s="28">
        <v>1644765353</v>
      </c>
      <c r="V15" s="29">
        <v>100</v>
      </c>
      <c r="W15" s="29">
        <v>100</v>
      </c>
      <c r="X15" s="29">
        <v>100</v>
      </c>
      <c r="Y15" s="62">
        <v>2796058000000</v>
      </c>
      <c r="Z15" s="62">
        <v>7005</v>
      </c>
      <c r="AA15" s="29">
        <v>74477</v>
      </c>
      <c r="AB15" s="29">
        <v>174</v>
      </c>
      <c r="AC15" s="29">
        <v>1644874793</v>
      </c>
      <c r="AD15" s="29">
        <v>7999</v>
      </c>
      <c r="AE15" s="30">
        <v>1644874793</v>
      </c>
      <c r="AG15" s="31">
        <v>11.953488</v>
      </c>
      <c r="AH15" s="31">
        <v>100</v>
      </c>
      <c r="AI15" s="31">
        <v>98.484083999999996</v>
      </c>
      <c r="AJ15" s="41">
        <v>111572500000000</v>
      </c>
      <c r="AK15" s="41">
        <v>7796</v>
      </c>
      <c r="AL15" s="31">
        <v>173064</v>
      </c>
      <c r="AM15" s="31">
        <v>49</v>
      </c>
      <c r="AN15" s="31">
        <v>1657373593</v>
      </c>
      <c r="AO15" s="31">
        <v>1904</v>
      </c>
      <c r="AP15" s="32">
        <v>1657373593</v>
      </c>
      <c r="AR15" s="42">
        <v>12.360465</v>
      </c>
      <c r="AS15" s="42">
        <v>100</v>
      </c>
      <c r="AT15" s="42">
        <v>98.491090999999997</v>
      </c>
      <c r="AU15" s="67">
        <v>129910000000000</v>
      </c>
      <c r="AV15" s="67">
        <v>4689</v>
      </c>
      <c r="AW15" s="42">
        <v>159684</v>
      </c>
      <c r="AX15" s="42">
        <v>44</v>
      </c>
      <c r="AY15" s="42">
        <v>1657401956</v>
      </c>
      <c r="AZ15" s="42">
        <v>2147</v>
      </c>
      <c r="BA15" s="43">
        <v>1657401956</v>
      </c>
    </row>
    <row r="16" spans="1:58" x14ac:dyDescent="0.25">
      <c r="B16" s="64">
        <v>2913975000000</v>
      </c>
      <c r="C16" s="36">
        <v>261744679</v>
      </c>
      <c r="E16" s="65">
        <v>1927664000000</v>
      </c>
      <c r="F16" s="38">
        <v>2003093912</v>
      </c>
      <c r="H16" s="66">
        <v>1423270000000</v>
      </c>
      <c r="I16" s="40">
        <v>1329651349</v>
      </c>
      <c r="K16" s="27">
        <v>100</v>
      </c>
      <c r="L16" s="27">
        <v>100</v>
      </c>
      <c r="M16" s="27">
        <v>100</v>
      </c>
      <c r="N16" s="61">
        <v>4223143000000</v>
      </c>
      <c r="O16" s="61">
        <v>32038</v>
      </c>
      <c r="P16" s="27">
        <v>74592</v>
      </c>
      <c r="Q16" s="27">
        <v>111</v>
      </c>
      <c r="R16" s="27">
        <v>1644765894</v>
      </c>
      <c r="S16" s="27">
        <v>8248</v>
      </c>
      <c r="T16" s="28">
        <v>1644765894</v>
      </c>
      <c r="V16" s="29">
        <v>100</v>
      </c>
      <c r="W16" s="29">
        <v>100</v>
      </c>
      <c r="X16" s="29">
        <v>100</v>
      </c>
      <c r="Y16" s="62">
        <v>4679991000000</v>
      </c>
      <c r="Z16" s="62">
        <v>32628</v>
      </c>
      <c r="AA16" s="29">
        <v>73925</v>
      </c>
      <c r="AB16" s="29">
        <v>128</v>
      </c>
      <c r="AC16" s="29">
        <v>1644874823</v>
      </c>
      <c r="AD16" s="29">
        <v>6854</v>
      </c>
      <c r="AE16" s="30">
        <v>1644874823</v>
      </c>
      <c r="AG16" s="31">
        <v>12.197673999999999</v>
      </c>
      <c r="AH16" s="31">
        <v>100</v>
      </c>
      <c r="AI16" s="31">
        <v>98.488287999999997</v>
      </c>
      <c r="AJ16" s="41">
        <v>93642720000000</v>
      </c>
      <c r="AK16" s="41">
        <v>4692</v>
      </c>
      <c r="AL16" s="31">
        <v>172612</v>
      </c>
      <c r="AM16" s="31">
        <v>48</v>
      </c>
      <c r="AN16" s="31">
        <v>1657373665</v>
      </c>
      <c r="AO16" s="31">
        <v>1878</v>
      </c>
      <c r="AP16" s="32">
        <v>1657373665</v>
      </c>
      <c r="AR16" s="42">
        <v>12.534884</v>
      </c>
      <c r="AS16" s="42">
        <v>100</v>
      </c>
      <c r="AT16" s="42">
        <v>98.494094000000004</v>
      </c>
      <c r="AU16" s="67">
        <v>46652610000000</v>
      </c>
      <c r="AV16" s="67">
        <v>32584</v>
      </c>
      <c r="AW16" s="42">
        <v>164844</v>
      </c>
      <c r="AX16" s="42">
        <v>46</v>
      </c>
      <c r="AY16" s="42">
        <v>1657401964</v>
      </c>
      <c r="AZ16" s="42">
        <v>2126</v>
      </c>
      <c r="BA16" s="43">
        <v>1657401964</v>
      </c>
    </row>
    <row r="17" spans="2:53" x14ac:dyDescent="0.25">
      <c r="B17" s="64">
        <v>1816836000000</v>
      </c>
      <c r="C17" s="36">
        <v>1477052993</v>
      </c>
      <c r="E17" s="65">
        <v>4658903000000</v>
      </c>
      <c r="F17" s="38">
        <v>1942168856</v>
      </c>
      <c r="H17" s="66">
        <v>2586383000000</v>
      </c>
      <c r="I17" s="40">
        <v>465644928</v>
      </c>
      <c r="K17" s="27">
        <v>100</v>
      </c>
      <c r="L17" s="27">
        <v>100</v>
      </c>
      <c r="M17" s="27">
        <v>100</v>
      </c>
      <c r="N17" s="61">
        <v>4141934000000</v>
      </c>
      <c r="O17" s="61">
        <v>26034</v>
      </c>
      <c r="P17" s="27">
        <v>74032</v>
      </c>
      <c r="Q17" s="27">
        <v>249</v>
      </c>
      <c r="R17" s="27">
        <v>1644766133</v>
      </c>
      <c r="S17" s="27">
        <v>6700</v>
      </c>
      <c r="T17" s="28">
        <v>1644766133</v>
      </c>
      <c r="V17" s="29">
        <v>100</v>
      </c>
      <c r="W17" s="29">
        <v>100</v>
      </c>
      <c r="X17" s="29">
        <v>100</v>
      </c>
      <c r="Y17" s="62">
        <v>6477925000000</v>
      </c>
      <c r="Z17" s="62">
        <v>24489</v>
      </c>
      <c r="AA17" s="29">
        <v>74624</v>
      </c>
      <c r="AB17" s="29">
        <v>131</v>
      </c>
      <c r="AC17" s="29">
        <v>1644874896</v>
      </c>
      <c r="AD17" s="29">
        <v>8301</v>
      </c>
      <c r="AE17" s="30">
        <v>1644874896</v>
      </c>
      <c r="AG17" s="31">
        <v>17.406977000000001</v>
      </c>
      <c r="AH17" s="31">
        <v>100</v>
      </c>
      <c r="AI17" s="31">
        <v>98.577978000000002</v>
      </c>
      <c r="AJ17" s="41">
        <v>43806280000000</v>
      </c>
      <c r="AK17" s="41">
        <v>4474</v>
      </c>
      <c r="AL17" s="31">
        <v>166896</v>
      </c>
      <c r="AM17" s="31">
        <v>47</v>
      </c>
      <c r="AN17" s="31">
        <v>1657373682</v>
      </c>
      <c r="AO17" s="31">
        <v>1858</v>
      </c>
      <c r="AP17" s="32">
        <v>1657373682</v>
      </c>
      <c r="AR17" s="42">
        <v>10.848837</v>
      </c>
      <c r="AS17" s="42">
        <v>100</v>
      </c>
      <c r="AT17" s="42">
        <v>98.465064999999996</v>
      </c>
      <c r="AU17" s="67">
        <v>104341600000000</v>
      </c>
      <c r="AV17" s="67">
        <v>10383</v>
      </c>
      <c r="AW17" s="42">
        <v>163692</v>
      </c>
      <c r="AX17" s="42">
        <v>46</v>
      </c>
      <c r="AY17" s="42">
        <v>1657402000</v>
      </c>
      <c r="AZ17" s="42">
        <v>2350</v>
      </c>
      <c r="BA17" s="43">
        <v>1657402000</v>
      </c>
    </row>
    <row r="18" spans="2:53" x14ac:dyDescent="0.25">
      <c r="B18" s="64">
        <v>2501844000000</v>
      </c>
      <c r="C18" s="36">
        <v>1205243957</v>
      </c>
      <c r="E18" s="65">
        <v>4091061000000</v>
      </c>
      <c r="F18" s="38">
        <v>1536824281</v>
      </c>
      <c r="H18" s="66">
        <v>2587265000000</v>
      </c>
      <c r="I18" s="40">
        <v>85847176</v>
      </c>
      <c r="K18" s="27">
        <v>100</v>
      </c>
      <c r="L18" s="27">
        <v>100</v>
      </c>
      <c r="M18" s="27">
        <v>100</v>
      </c>
      <c r="N18" s="61">
        <v>5049248000000</v>
      </c>
      <c r="O18" s="61">
        <v>2367</v>
      </c>
      <c r="P18" s="27">
        <v>75086</v>
      </c>
      <c r="Q18" s="27">
        <v>147</v>
      </c>
      <c r="R18" s="27">
        <v>1644766154</v>
      </c>
      <c r="S18" s="27">
        <v>7942</v>
      </c>
      <c r="T18" s="28">
        <v>1644766154</v>
      </c>
      <c r="V18" s="29">
        <v>100</v>
      </c>
      <c r="W18" s="29">
        <v>100</v>
      </c>
      <c r="X18" s="29">
        <v>100</v>
      </c>
      <c r="Y18" s="62">
        <v>2346422000000</v>
      </c>
      <c r="Z18" s="62">
        <v>20631</v>
      </c>
      <c r="AA18" s="29">
        <v>74627</v>
      </c>
      <c r="AB18" s="29">
        <v>88</v>
      </c>
      <c r="AC18" s="29">
        <v>1644875149</v>
      </c>
      <c r="AD18" s="29">
        <v>6756</v>
      </c>
      <c r="AE18" s="30">
        <v>1644875149</v>
      </c>
      <c r="AG18" s="31">
        <v>10.313953</v>
      </c>
      <c r="AH18" s="31">
        <v>100</v>
      </c>
      <c r="AI18" s="31">
        <v>98.455855999999997</v>
      </c>
      <c r="AJ18" s="41">
        <v>149608100000000</v>
      </c>
      <c r="AK18" s="41">
        <v>23810</v>
      </c>
      <c r="AL18" s="31">
        <v>170576</v>
      </c>
      <c r="AM18" s="31">
        <v>47</v>
      </c>
      <c r="AN18" s="31">
        <v>1657373691</v>
      </c>
      <c r="AO18" s="31">
        <v>1849</v>
      </c>
      <c r="AP18" s="32">
        <v>1657373691</v>
      </c>
      <c r="AR18" s="42">
        <v>10.220929999999999</v>
      </c>
      <c r="AS18" s="42">
        <v>100</v>
      </c>
      <c r="AT18" s="42">
        <v>98.454254000000006</v>
      </c>
      <c r="AU18" s="67">
        <v>79763710000000</v>
      </c>
      <c r="AV18" s="67">
        <v>3798</v>
      </c>
      <c r="AW18" s="42">
        <v>177336</v>
      </c>
      <c r="AX18" s="42">
        <v>49</v>
      </c>
      <c r="AY18" s="42">
        <v>1657402012</v>
      </c>
      <c r="AZ18" s="42">
        <v>2056</v>
      </c>
      <c r="BA18" s="43">
        <v>1657402012</v>
      </c>
    </row>
    <row r="19" spans="2:53" x14ac:dyDescent="0.25">
      <c r="B19" s="64">
        <v>1294211000000</v>
      </c>
      <c r="C19" s="36">
        <v>1539862712</v>
      </c>
      <c r="E19" s="65">
        <v>3938409000000</v>
      </c>
      <c r="F19" s="38">
        <v>1840663047</v>
      </c>
      <c r="H19" s="66">
        <v>3610059000000</v>
      </c>
      <c r="I19" s="40">
        <v>1426314812</v>
      </c>
      <c r="K19" s="27">
        <v>100</v>
      </c>
      <c r="L19" s="27">
        <v>100</v>
      </c>
      <c r="M19" s="27">
        <v>100</v>
      </c>
      <c r="N19" s="61">
        <v>5176449000000</v>
      </c>
      <c r="O19" s="61">
        <v>22014</v>
      </c>
      <c r="P19" s="27">
        <v>75004</v>
      </c>
      <c r="Q19" s="27">
        <v>188</v>
      </c>
      <c r="R19" s="27">
        <v>1644766242</v>
      </c>
      <c r="S19" s="27">
        <v>7655</v>
      </c>
      <c r="T19" s="28">
        <v>1644766242</v>
      </c>
      <c r="V19" s="29">
        <v>100</v>
      </c>
      <c r="W19" s="29">
        <v>100</v>
      </c>
      <c r="X19" s="29">
        <v>100</v>
      </c>
      <c r="Y19" s="62">
        <v>4244625000000</v>
      </c>
      <c r="Z19" s="62">
        <v>23312</v>
      </c>
      <c r="AA19" s="29">
        <v>74269</v>
      </c>
      <c r="AB19" s="29">
        <v>86</v>
      </c>
      <c r="AC19" s="29">
        <v>1644875384</v>
      </c>
      <c r="AD19" s="29">
        <v>4448</v>
      </c>
      <c r="AE19" s="30">
        <v>1644875384</v>
      </c>
      <c r="AG19" s="31">
        <v>7.5232559999999999</v>
      </c>
      <c r="AH19" s="31">
        <v>100</v>
      </c>
      <c r="AI19" s="31">
        <v>98.407808000000003</v>
      </c>
      <c r="AJ19" s="41">
        <v>117210000000000</v>
      </c>
      <c r="AK19" s="31">
        <v>24612</v>
      </c>
      <c r="AL19" s="41">
        <v>180284</v>
      </c>
      <c r="AM19" s="41">
        <v>51</v>
      </c>
      <c r="AN19" s="31">
        <v>1657373705</v>
      </c>
      <c r="AO19" s="31">
        <v>1699</v>
      </c>
      <c r="AP19" s="31">
        <v>1657373705</v>
      </c>
      <c r="AR19" s="42">
        <v>12.918604999999999</v>
      </c>
      <c r="AS19" s="42">
        <v>100</v>
      </c>
      <c r="AT19" s="42">
        <v>98.500701000000007</v>
      </c>
      <c r="AU19" s="67">
        <v>144114400000000</v>
      </c>
      <c r="AV19" s="67">
        <v>11200</v>
      </c>
      <c r="AW19" s="42">
        <v>168976</v>
      </c>
      <c r="AX19" s="42">
        <v>48</v>
      </c>
      <c r="AY19" s="42">
        <v>1657402108</v>
      </c>
      <c r="AZ19" s="42">
        <v>2174</v>
      </c>
      <c r="BA19" s="43">
        <v>1657402108</v>
      </c>
    </row>
    <row r="20" spans="2:53" x14ac:dyDescent="0.25">
      <c r="B20" s="64">
        <v>2235372000000</v>
      </c>
      <c r="C20" s="36">
        <v>78369711</v>
      </c>
      <c r="E20" s="65">
        <v>3072164000000</v>
      </c>
      <c r="F20" s="38">
        <v>418103052</v>
      </c>
      <c r="H20" s="66">
        <v>2227134000000</v>
      </c>
      <c r="I20" s="40">
        <v>1505824385</v>
      </c>
      <c r="K20" s="27">
        <v>100</v>
      </c>
      <c r="L20" s="27">
        <v>100</v>
      </c>
      <c r="M20" s="27">
        <v>100</v>
      </c>
      <c r="N20" s="61">
        <v>4183931000000</v>
      </c>
      <c r="O20" s="61">
        <v>20924</v>
      </c>
      <c r="P20" s="27">
        <v>75476</v>
      </c>
      <c r="Q20" s="27">
        <v>216</v>
      </c>
      <c r="R20" s="27">
        <v>1644766493</v>
      </c>
      <c r="S20" s="27">
        <v>4398</v>
      </c>
      <c r="T20" s="28">
        <v>1644766493</v>
      </c>
      <c r="V20" s="29">
        <v>100</v>
      </c>
      <c r="W20" s="29">
        <v>100</v>
      </c>
      <c r="X20" s="29">
        <v>100</v>
      </c>
      <c r="Y20" s="62">
        <v>7749852000000</v>
      </c>
      <c r="Z20" s="62">
        <v>12815</v>
      </c>
      <c r="AA20" s="29">
        <v>74010</v>
      </c>
      <c r="AB20" s="29">
        <v>115</v>
      </c>
      <c r="AC20" s="29">
        <v>1644875560</v>
      </c>
      <c r="AD20" s="29">
        <v>6801</v>
      </c>
      <c r="AE20" s="30">
        <v>1644875560</v>
      </c>
      <c r="AG20" s="31">
        <v>15.662791</v>
      </c>
      <c r="AH20" s="31">
        <v>100</v>
      </c>
      <c r="AI20" s="31">
        <v>98.547948000000005</v>
      </c>
      <c r="AJ20" s="41">
        <v>52576890000000</v>
      </c>
      <c r="AK20" s="41">
        <v>20998</v>
      </c>
      <c r="AL20" s="31">
        <v>159744</v>
      </c>
      <c r="AM20" s="31">
        <v>44</v>
      </c>
      <c r="AN20" s="31">
        <v>1657373751</v>
      </c>
      <c r="AO20" s="31">
        <v>1802</v>
      </c>
      <c r="AP20" s="32">
        <v>1657373751</v>
      </c>
      <c r="AR20" s="42">
        <v>11.662791</v>
      </c>
      <c r="AS20" s="42">
        <v>100</v>
      </c>
      <c r="AT20" s="42">
        <v>98.479078999999999</v>
      </c>
      <c r="AU20" s="67">
        <v>73279230000000</v>
      </c>
      <c r="AV20" s="67">
        <v>18175</v>
      </c>
      <c r="AW20" s="42">
        <v>165244</v>
      </c>
      <c r="AX20" s="42">
        <v>46</v>
      </c>
      <c r="AY20" s="42">
        <v>1657402129</v>
      </c>
      <c r="AZ20" s="42">
        <v>2179</v>
      </c>
      <c r="BA20" s="43">
        <v>1657402129</v>
      </c>
    </row>
    <row r="21" spans="2:53" x14ac:dyDescent="0.25">
      <c r="B21" s="64">
        <v>1341652000000</v>
      </c>
      <c r="C21" s="36">
        <v>1712834062</v>
      </c>
      <c r="E21" s="65">
        <v>2216879000000</v>
      </c>
      <c r="F21" s="38">
        <v>1896504106</v>
      </c>
      <c r="H21" s="66">
        <v>2209774000000</v>
      </c>
      <c r="I21" s="40">
        <v>1657855038</v>
      </c>
      <c r="K21" s="27">
        <v>100</v>
      </c>
      <c r="L21" s="27">
        <v>100</v>
      </c>
      <c r="M21" s="27">
        <v>100</v>
      </c>
      <c r="N21" s="61">
        <v>3944892000000</v>
      </c>
      <c r="O21" s="61">
        <v>19792</v>
      </c>
      <c r="P21" s="27">
        <v>74783</v>
      </c>
      <c r="Q21" s="27">
        <v>120</v>
      </c>
      <c r="R21" s="27">
        <v>1644766667</v>
      </c>
      <c r="S21" s="27">
        <v>4741</v>
      </c>
      <c r="T21" s="28">
        <v>1644766667</v>
      </c>
      <c r="V21" s="29">
        <v>100</v>
      </c>
      <c r="W21" s="29">
        <v>100</v>
      </c>
      <c r="X21" s="29">
        <v>100</v>
      </c>
      <c r="Y21" s="62">
        <v>4054414000000</v>
      </c>
      <c r="Z21" s="62">
        <v>4423</v>
      </c>
      <c r="AA21" s="29">
        <v>75913</v>
      </c>
      <c r="AB21" s="29">
        <v>114</v>
      </c>
      <c r="AC21" s="29">
        <v>1644875734</v>
      </c>
      <c r="AD21" s="29">
        <v>8007</v>
      </c>
      <c r="AE21" s="30">
        <v>1644875734</v>
      </c>
      <c r="AG21" s="31">
        <v>10.430232999999999</v>
      </c>
      <c r="AH21" s="31">
        <v>100</v>
      </c>
      <c r="AI21" s="31">
        <v>98.457858000000002</v>
      </c>
      <c r="AJ21" s="41">
        <v>98438670000000</v>
      </c>
      <c r="AK21" s="31">
        <v>5679</v>
      </c>
      <c r="AL21" s="41">
        <v>162872</v>
      </c>
      <c r="AM21" s="41">
        <v>45</v>
      </c>
      <c r="AN21" s="31">
        <v>1657373873</v>
      </c>
      <c r="AO21" s="31">
        <v>1735</v>
      </c>
      <c r="AP21" s="31">
        <v>1657373873</v>
      </c>
      <c r="AR21" s="42">
        <v>10.674419</v>
      </c>
      <c r="AS21" s="42">
        <v>100</v>
      </c>
      <c r="AT21" s="42">
        <v>98.462062000000003</v>
      </c>
      <c r="AU21" s="67">
        <v>83652500000000</v>
      </c>
      <c r="AV21" s="67">
        <v>6883</v>
      </c>
      <c r="AW21" s="42">
        <v>173528</v>
      </c>
      <c r="AX21" s="42">
        <v>48</v>
      </c>
      <c r="AY21" s="42">
        <v>1657402188</v>
      </c>
      <c r="AZ21" s="42">
        <v>2175</v>
      </c>
      <c r="BA21" s="43">
        <v>1657402188</v>
      </c>
    </row>
    <row r="22" spans="2:53" x14ac:dyDescent="0.25">
      <c r="B22" s="64">
        <v>1319160000000</v>
      </c>
      <c r="C22" s="36">
        <v>670497098</v>
      </c>
      <c r="E22" s="65">
        <v>3746495000000</v>
      </c>
      <c r="F22" s="38">
        <v>238107877</v>
      </c>
      <c r="H22" s="66">
        <v>4571826000000</v>
      </c>
      <c r="I22" s="40">
        <v>1251343968</v>
      </c>
      <c r="K22" s="27">
        <v>100</v>
      </c>
      <c r="L22" s="27">
        <v>100</v>
      </c>
      <c r="M22" s="27">
        <v>100</v>
      </c>
      <c r="N22" s="61">
        <v>4021301000000</v>
      </c>
      <c r="O22" s="61">
        <v>31310</v>
      </c>
      <c r="P22" s="27">
        <v>74635</v>
      </c>
      <c r="Q22" s="27">
        <v>163</v>
      </c>
      <c r="R22" s="27">
        <v>1644767096</v>
      </c>
      <c r="S22" s="27">
        <v>4884</v>
      </c>
      <c r="T22" s="28">
        <v>1644767096</v>
      </c>
      <c r="V22" s="29">
        <v>100</v>
      </c>
      <c r="W22" s="29">
        <v>100</v>
      </c>
      <c r="X22" s="29">
        <v>100</v>
      </c>
      <c r="Y22" s="62">
        <v>5752114000000</v>
      </c>
      <c r="Z22" s="62">
        <v>4368</v>
      </c>
      <c r="AA22" s="29">
        <v>74929</v>
      </c>
      <c r="AB22" s="29">
        <v>123</v>
      </c>
      <c r="AC22" s="29">
        <v>1644875795</v>
      </c>
      <c r="AD22" s="29">
        <v>4703</v>
      </c>
      <c r="AE22" s="30">
        <v>1644875795</v>
      </c>
      <c r="AG22" s="31">
        <v>7.8255809999999997</v>
      </c>
      <c r="AH22" s="31">
        <v>100</v>
      </c>
      <c r="AI22" s="31">
        <v>98.413013000000007</v>
      </c>
      <c r="AJ22" s="41">
        <v>95831360000000</v>
      </c>
      <c r="AK22" s="41">
        <v>30731</v>
      </c>
      <c r="AL22" s="31">
        <v>184236</v>
      </c>
      <c r="AM22" s="31">
        <v>50</v>
      </c>
      <c r="AN22" s="31">
        <v>1657374090</v>
      </c>
      <c r="AO22" s="31">
        <v>1793</v>
      </c>
      <c r="AP22" s="32">
        <v>1657374090</v>
      </c>
      <c r="AR22" s="42">
        <v>10.081395000000001</v>
      </c>
      <c r="AS22" s="42">
        <v>100</v>
      </c>
      <c r="AT22" s="42">
        <v>98.451852000000002</v>
      </c>
      <c r="AU22" s="67">
        <v>63024540000000</v>
      </c>
      <c r="AV22" s="67">
        <v>11685</v>
      </c>
      <c r="AW22" s="42">
        <v>179996</v>
      </c>
      <c r="AX22" s="42">
        <v>51</v>
      </c>
      <c r="AY22" s="42">
        <v>1657402203</v>
      </c>
      <c r="AZ22" s="42">
        <v>2090</v>
      </c>
      <c r="BA22" s="43">
        <v>1657402203</v>
      </c>
    </row>
    <row r="23" spans="2:53" x14ac:dyDescent="0.25">
      <c r="B23" s="64">
        <v>1329604000000</v>
      </c>
      <c r="C23" s="36">
        <v>398688062</v>
      </c>
      <c r="E23" s="65">
        <v>3686983000000</v>
      </c>
      <c r="F23" s="38">
        <v>1368257074</v>
      </c>
      <c r="H23" s="66">
        <v>3197260000000</v>
      </c>
      <c r="I23" s="40">
        <v>556132649</v>
      </c>
      <c r="K23" s="27">
        <v>100</v>
      </c>
      <c r="L23" s="27">
        <v>100</v>
      </c>
      <c r="M23" s="27">
        <v>100</v>
      </c>
      <c r="N23" s="61">
        <v>8162351000000</v>
      </c>
      <c r="O23" s="61">
        <v>31579</v>
      </c>
      <c r="P23" s="27">
        <v>74103</v>
      </c>
      <c r="Q23" s="27">
        <v>250</v>
      </c>
      <c r="R23" s="27">
        <v>1644767174</v>
      </c>
      <c r="S23" s="27">
        <v>6567</v>
      </c>
      <c r="T23" s="28">
        <v>1644767174</v>
      </c>
      <c r="V23" s="29">
        <v>100</v>
      </c>
      <c r="W23" s="29">
        <v>100</v>
      </c>
      <c r="X23" s="29">
        <v>100</v>
      </c>
      <c r="Y23" s="62">
        <v>2598757000000</v>
      </c>
      <c r="Z23" s="62">
        <v>715</v>
      </c>
      <c r="AA23" s="29">
        <v>73684</v>
      </c>
      <c r="AB23" s="29">
        <v>120</v>
      </c>
      <c r="AC23" s="29">
        <v>1644875899</v>
      </c>
      <c r="AD23" s="29">
        <v>6415</v>
      </c>
      <c r="AE23" s="30">
        <v>1644875899</v>
      </c>
      <c r="AG23" s="31">
        <v>12.325581</v>
      </c>
      <c r="AH23" s="31">
        <v>100</v>
      </c>
      <c r="AI23" s="31">
        <v>98.490489999999994</v>
      </c>
      <c r="AJ23" s="41">
        <v>144628100000000</v>
      </c>
      <c r="AK23" s="41">
        <v>5597</v>
      </c>
      <c r="AL23" s="31">
        <v>167148</v>
      </c>
      <c r="AM23" s="31">
        <v>46</v>
      </c>
      <c r="AN23" s="31">
        <v>1657374271</v>
      </c>
      <c r="AO23" s="31">
        <v>1784</v>
      </c>
      <c r="AP23" s="32">
        <v>1657374271</v>
      </c>
      <c r="AR23" s="42">
        <v>14.069767000000001</v>
      </c>
      <c r="AS23" s="42">
        <v>100</v>
      </c>
      <c r="AT23" s="42">
        <v>98.520521000000002</v>
      </c>
      <c r="AU23" s="67">
        <v>93120660000000</v>
      </c>
      <c r="AV23" s="67">
        <v>32606</v>
      </c>
      <c r="AW23" s="42">
        <v>152360</v>
      </c>
      <c r="AX23" s="42">
        <v>42</v>
      </c>
      <c r="AY23" s="42">
        <v>1657402540</v>
      </c>
      <c r="AZ23" s="42">
        <v>2179</v>
      </c>
      <c r="BA23" s="43">
        <v>1657402540</v>
      </c>
    </row>
    <row r="24" spans="2:53" x14ac:dyDescent="0.25">
      <c r="B24" s="64">
        <v>1208812000000</v>
      </c>
      <c r="C24" s="36">
        <v>1084678708</v>
      </c>
      <c r="E24" s="65">
        <v>1479846000000</v>
      </c>
      <c r="F24" s="38">
        <v>672491284</v>
      </c>
      <c r="H24" s="66">
        <v>1770138000000</v>
      </c>
      <c r="I24" s="40">
        <v>367243671</v>
      </c>
      <c r="K24" s="27">
        <v>100</v>
      </c>
      <c r="L24" s="27">
        <v>100</v>
      </c>
      <c r="M24" s="27">
        <v>100</v>
      </c>
      <c r="N24" s="61">
        <v>4871703000000</v>
      </c>
      <c r="O24" s="61">
        <v>10336</v>
      </c>
      <c r="P24" s="27">
        <v>75252</v>
      </c>
      <c r="Q24" s="27">
        <v>133</v>
      </c>
      <c r="R24" s="27">
        <v>1644767774</v>
      </c>
      <c r="S24" s="27">
        <v>9264</v>
      </c>
      <c r="T24" s="28">
        <v>1644767774</v>
      </c>
      <c r="V24" s="29">
        <v>100</v>
      </c>
      <c r="W24" s="29">
        <v>100</v>
      </c>
      <c r="X24" s="29">
        <v>100</v>
      </c>
      <c r="Y24" s="62">
        <v>4299811000000</v>
      </c>
      <c r="Z24" s="62">
        <v>22321</v>
      </c>
      <c r="AA24" s="29">
        <v>73871</v>
      </c>
      <c r="AB24" s="29">
        <v>87</v>
      </c>
      <c r="AC24" s="29">
        <v>1644875951</v>
      </c>
      <c r="AD24" s="29">
        <v>4566</v>
      </c>
      <c r="AE24" s="30">
        <v>1644875951</v>
      </c>
      <c r="AG24" s="31">
        <v>11.348837</v>
      </c>
      <c r="AH24" s="31">
        <v>100</v>
      </c>
      <c r="AI24" s="31">
        <v>98.473674000000003</v>
      </c>
      <c r="AJ24" s="41">
        <v>177542000000000</v>
      </c>
      <c r="AK24" s="41">
        <v>31921</v>
      </c>
      <c r="AL24" s="31">
        <v>172172</v>
      </c>
      <c r="AM24" s="31">
        <v>48</v>
      </c>
      <c r="AN24" s="31">
        <v>1657374469</v>
      </c>
      <c r="AO24" s="31">
        <v>1898</v>
      </c>
      <c r="AP24" s="32">
        <v>1657374469</v>
      </c>
      <c r="AR24" s="42">
        <v>10.337209</v>
      </c>
      <c r="AS24" s="42">
        <v>100</v>
      </c>
      <c r="AT24" s="42">
        <v>98.456255999999996</v>
      </c>
      <c r="AU24" s="67">
        <v>69717210000000</v>
      </c>
      <c r="AV24" s="67">
        <v>3322</v>
      </c>
      <c r="AW24" s="42">
        <v>176024</v>
      </c>
      <c r="AX24" s="42">
        <v>48</v>
      </c>
      <c r="AY24" s="42">
        <v>1657402580</v>
      </c>
      <c r="AZ24" s="42">
        <v>2133</v>
      </c>
      <c r="BA24" s="43">
        <v>1657402580</v>
      </c>
    </row>
    <row r="25" spans="2:53" x14ac:dyDescent="0.25">
      <c r="B25" s="64">
        <v>1314238000000</v>
      </c>
      <c r="C25" s="36">
        <v>1178087203</v>
      </c>
      <c r="E25" s="65">
        <v>3479265000000</v>
      </c>
      <c r="F25" s="38">
        <v>687808197</v>
      </c>
      <c r="H25" s="66">
        <v>2281711000000</v>
      </c>
      <c r="I25" s="40">
        <v>2141251978</v>
      </c>
      <c r="K25" s="27">
        <v>100</v>
      </c>
      <c r="L25" s="27">
        <v>100</v>
      </c>
      <c r="M25" s="27">
        <v>100</v>
      </c>
      <c r="N25" s="61">
        <v>10940300000000</v>
      </c>
      <c r="O25" s="61">
        <v>4436</v>
      </c>
      <c r="P25" s="27">
        <v>74077</v>
      </c>
      <c r="Q25" s="27">
        <v>206</v>
      </c>
      <c r="R25" s="27">
        <v>1644768033</v>
      </c>
      <c r="S25" s="27">
        <v>7743</v>
      </c>
      <c r="T25" s="28">
        <v>1644768033</v>
      </c>
      <c r="V25" s="29">
        <v>100</v>
      </c>
      <c r="W25" s="29">
        <v>100</v>
      </c>
      <c r="X25" s="29">
        <v>100</v>
      </c>
      <c r="Y25" s="62">
        <v>5331812000000</v>
      </c>
      <c r="Z25" s="62">
        <v>1383</v>
      </c>
      <c r="AA25" s="29">
        <v>74967</v>
      </c>
      <c r="AB25" s="29">
        <v>109</v>
      </c>
      <c r="AC25" s="29">
        <v>1644876065</v>
      </c>
      <c r="AD25" s="29">
        <v>4855</v>
      </c>
      <c r="AE25" s="30">
        <v>1644876065</v>
      </c>
      <c r="AG25" s="31">
        <v>8.5581399999999999</v>
      </c>
      <c r="AH25" s="31">
        <v>100</v>
      </c>
      <c r="AI25" s="31">
        <v>98.425625999999994</v>
      </c>
      <c r="AJ25" s="41">
        <v>79863420000000</v>
      </c>
      <c r="AK25" s="41">
        <v>12290</v>
      </c>
      <c r="AL25" s="31">
        <v>173580</v>
      </c>
      <c r="AM25" s="31">
        <v>44</v>
      </c>
      <c r="AN25" s="31">
        <v>1657374566</v>
      </c>
      <c r="AO25" s="31">
        <v>1726</v>
      </c>
      <c r="AP25" s="32">
        <v>1657374566</v>
      </c>
      <c r="AR25" s="42">
        <v>14.267442000000001</v>
      </c>
      <c r="AS25" s="42">
        <v>100</v>
      </c>
      <c r="AT25" s="42">
        <v>98.523923999999994</v>
      </c>
      <c r="AU25" s="67">
        <v>67459830000000</v>
      </c>
      <c r="AV25" s="67">
        <v>4186</v>
      </c>
      <c r="AW25" s="42">
        <v>169744</v>
      </c>
      <c r="AX25" s="42">
        <v>47</v>
      </c>
      <c r="AY25" s="42">
        <v>1657402594</v>
      </c>
      <c r="AZ25" s="42">
        <v>2116</v>
      </c>
      <c r="BA25" s="43">
        <v>1657402594</v>
      </c>
    </row>
    <row r="26" spans="2:53" x14ac:dyDescent="0.25">
      <c r="B26" s="64">
        <v>2102540000000</v>
      </c>
      <c r="C26" s="36">
        <v>906278167</v>
      </c>
      <c r="E26" s="65">
        <v>3526602000000</v>
      </c>
      <c r="F26" s="38">
        <v>1732694319</v>
      </c>
      <c r="H26" s="66">
        <v>3105755000000</v>
      </c>
      <c r="I26" s="40">
        <v>2061551505</v>
      </c>
      <c r="K26" s="27">
        <v>100</v>
      </c>
      <c r="L26" s="27">
        <v>100</v>
      </c>
      <c r="M26" s="27">
        <v>100</v>
      </c>
      <c r="N26" s="61">
        <v>5443590000000</v>
      </c>
      <c r="O26" s="61">
        <v>18509</v>
      </c>
      <c r="P26" s="27">
        <v>90389</v>
      </c>
      <c r="Q26" s="27">
        <v>130</v>
      </c>
      <c r="R26" s="27">
        <v>1644768141</v>
      </c>
      <c r="S26" s="27">
        <v>4478</v>
      </c>
      <c r="T26" s="28">
        <v>1644768141</v>
      </c>
      <c r="V26" s="29">
        <v>100</v>
      </c>
      <c r="W26" s="29">
        <v>100</v>
      </c>
      <c r="X26" s="29">
        <v>100</v>
      </c>
      <c r="Y26" s="62">
        <v>2919958000000</v>
      </c>
      <c r="Z26" s="62">
        <v>21094</v>
      </c>
      <c r="AA26" s="29">
        <v>59863</v>
      </c>
      <c r="AB26" s="29">
        <v>111</v>
      </c>
      <c r="AC26" s="29">
        <v>1644876287</v>
      </c>
      <c r="AD26" s="29">
        <v>4734</v>
      </c>
      <c r="AE26" s="30">
        <v>1644876287</v>
      </c>
      <c r="AG26" s="31">
        <v>9.6860470000000003</v>
      </c>
      <c r="AH26" s="31">
        <v>100</v>
      </c>
      <c r="AI26" s="31">
        <v>98.445044999999993</v>
      </c>
      <c r="AJ26" s="41">
        <v>51851560000000</v>
      </c>
      <c r="AK26" s="41">
        <v>16057</v>
      </c>
      <c r="AL26" s="31">
        <v>168140</v>
      </c>
      <c r="AM26" s="31">
        <v>47</v>
      </c>
      <c r="AN26" s="31">
        <v>1657374577</v>
      </c>
      <c r="AO26" s="31">
        <v>1868</v>
      </c>
      <c r="AP26" s="32">
        <v>1657374577</v>
      </c>
      <c r="AR26" s="42">
        <v>12.732557999999999</v>
      </c>
      <c r="AS26" s="42">
        <v>100</v>
      </c>
      <c r="AT26" s="42">
        <v>98.497496999999996</v>
      </c>
      <c r="AU26" s="67">
        <v>90652950000000</v>
      </c>
      <c r="AV26" s="67">
        <v>2930</v>
      </c>
      <c r="AW26" s="42">
        <v>174076</v>
      </c>
      <c r="AX26" s="42">
        <v>49</v>
      </c>
      <c r="AY26" s="42">
        <v>1657402738</v>
      </c>
      <c r="AZ26" s="42">
        <v>2093</v>
      </c>
      <c r="BA26" s="43">
        <v>1657402738</v>
      </c>
    </row>
    <row r="27" spans="2:53" x14ac:dyDescent="0.25">
      <c r="B27" s="64">
        <v>1449471000000</v>
      </c>
      <c r="C27" s="36">
        <v>985841022</v>
      </c>
      <c r="E27" s="65">
        <v>5364145000000</v>
      </c>
      <c r="F27" s="38">
        <v>1284661408</v>
      </c>
      <c r="H27" s="66">
        <v>4271620000000</v>
      </c>
      <c r="I27" s="40">
        <v>2136055832</v>
      </c>
      <c r="K27" s="27">
        <v>100</v>
      </c>
      <c r="L27" s="27">
        <v>100</v>
      </c>
      <c r="M27" s="27">
        <v>100</v>
      </c>
      <c r="N27" s="61">
        <v>5411505000000</v>
      </c>
      <c r="O27" s="61">
        <v>31587</v>
      </c>
      <c r="P27" s="27">
        <v>73745</v>
      </c>
      <c r="Q27" s="27">
        <v>132</v>
      </c>
      <c r="R27" s="27">
        <v>1644768445</v>
      </c>
      <c r="S27" s="27">
        <v>4704</v>
      </c>
      <c r="T27" s="28">
        <v>1644768445</v>
      </c>
      <c r="V27" s="29">
        <v>100</v>
      </c>
      <c r="W27" s="29">
        <v>100</v>
      </c>
      <c r="X27" s="29">
        <v>100</v>
      </c>
      <c r="Y27" s="62">
        <v>5199999000000</v>
      </c>
      <c r="Z27" s="62">
        <v>21035</v>
      </c>
      <c r="AA27" s="29">
        <v>74363</v>
      </c>
      <c r="AB27" s="29">
        <v>97</v>
      </c>
      <c r="AC27" s="29">
        <v>1644876479</v>
      </c>
      <c r="AD27" s="29">
        <v>4728</v>
      </c>
      <c r="AE27" s="30">
        <v>1644876479</v>
      </c>
      <c r="AG27" s="31">
        <v>13.034884</v>
      </c>
      <c r="AH27" s="31">
        <v>100</v>
      </c>
      <c r="AI27" s="31">
        <v>98.502702999999997</v>
      </c>
      <c r="AJ27" s="41">
        <v>40935650000000</v>
      </c>
      <c r="AK27" s="41">
        <v>13119</v>
      </c>
      <c r="AL27" s="31">
        <v>169616</v>
      </c>
      <c r="AM27" s="31">
        <v>47</v>
      </c>
      <c r="AN27" s="31">
        <v>1657374591</v>
      </c>
      <c r="AO27" s="31">
        <v>1867</v>
      </c>
      <c r="AP27" s="32">
        <v>1657374591</v>
      </c>
      <c r="AR27" s="42">
        <v>9.8023260000000008</v>
      </c>
      <c r="AS27" s="42">
        <v>100</v>
      </c>
      <c r="AT27" s="42">
        <v>98.447046999999998</v>
      </c>
      <c r="AU27" s="67">
        <v>94768900000000</v>
      </c>
      <c r="AV27" s="67">
        <v>5592</v>
      </c>
      <c r="AW27" s="42">
        <v>179696</v>
      </c>
      <c r="AX27" s="42">
        <v>50</v>
      </c>
      <c r="AY27" s="42">
        <v>1657402765</v>
      </c>
      <c r="AZ27" s="42">
        <v>2085</v>
      </c>
      <c r="BA27" s="43">
        <v>1657402765</v>
      </c>
    </row>
    <row r="28" spans="2:53" x14ac:dyDescent="0.25">
      <c r="B28" s="64">
        <v>1470674000000</v>
      </c>
      <c r="C28" s="36">
        <v>294875949</v>
      </c>
      <c r="E28" s="65">
        <v>2951215000000</v>
      </c>
      <c r="F28" s="38">
        <v>163221389</v>
      </c>
      <c r="H28" s="66">
        <v>2895813000000</v>
      </c>
      <c r="I28" s="40">
        <v>1710406217</v>
      </c>
      <c r="K28" s="27">
        <v>100</v>
      </c>
      <c r="L28" s="27">
        <v>100</v>
      </c>
      <c r="M28" s="27">
        <v>100</v>
      </c>
      <c r="N28" s="61">
        <v>6333415000000</v>
      </c>
      <c r="O28" s="61">
        <v>23440</v>
      </c>
      <c r="P28" s="27">
        <v>74291</v>
      </c>
      <c r="Q28" s="27">
        <v>155</v>
      </c>
      <c r="R28" s="27">
        <v>1644768593</v>
      </c>
      <c r="S28" s="27">
        <v>4550</v>
      </c>
      <c r="T28" s="28">
        <v>1644768593</v>
      </c>
      <c r="V28" s="29">
        <v>100</v>
      </c>
      <c r="W28" s="29">
        <v>100</v>
      </c>
      <c r="X28" s="29">
        <v>100</v>
      </c>
      <c r="Y28" s="62">
        <v>2599659000000</v>
      </c>
      <c r="Z28" s="62">
        <v>16225</v>
      </c>
      <c r="AA28" s="29">
        <v>75153</v>
      </c>
      <c r="AB28" s="29">
        <v>128</v>
      </c>
      <c r="AC28" s="29">
        <v>1644876522</v>
      </c>
      <c r="AD28" s="29">
        <v>8231</v>
      </c>
      <c r="AE28" s="30">
        <v>1644876522</v>
      </c>
      <c r="AG28" s="31">
        <v>15.255814000000001</v>
      </c>
      <c r="AH28" s="31">
        <v>100</v>
      </c>
      <c r="AI28" s="31">
        <v>98.540941000000004</v>
      </c>
      <c r="AJ28" s="41">
        <v>75915860000000</v>
      </c>
      <c r="AK28" s="41">
        <v>990</v>
      </c>
      <c r="AL28" s="31">
        <v>153852</v>
      </c>
      <c r="AM28" s="31">
        <v>41</v>
      </c>
      <c r="AN28" s="31">
        <v>1657374802</v>
      </c>
      <c r="AO28" s="31">
        <v>2116</v>
      </c>
      <c r="AP28" s="32">
        <v>1657374802</v>
      </c>
      <c r="AR28" s="42">
        <v>12.720929999999999</v>
      </c>
      <c r="AS28" s="42">
        <v>100</v>
      </c>
      <c r="AT28" s="42">
        <v>98.497297000000003</v>
      </c>
      <c r="AU28" s="67">
        <v>99153710000000</v>
      </c>
      <c r="AV28" s="67">
        <v>8458</v>
      </c>
      <c r="AW28" s="42">
        <v>164276</v>
      </c>
      <c r="AX28" s="42">
        <v>47</v>
      </c>
      <c r="AY28" s="42">
        <v>1657402868</v>
      </c>
      <c r="AZ28" s="42">
        <v>2275</v>
      </c>
      <c r="BA28" s="43">
        <v>1657402868</v>
      </c>
    </row>
    <row r="29" spans="2:53" x14ac:dyDescent="0.25">
      <c r="B29" s="64">
        <v>1405780000000</v>
      </c>
      <c r="C29" s="36">
        <v>388284444</v>
      </c>
      <c r="E29" s="65">
        <v>4415244000000</v>
      </c>
      <c r="F29" s="38">
        <v>955097410</v>
      </c>
      <c r="H29" s="66">
        <v>4275037000000</v>
      </c>
      <c r="I29" s="40">
        <v>1012231544</v>
      </c>
      <c r="K29" s="27">
        <v>100</v>
      </c>
      <c r="L29" s="27">
        <v>100</v>
      </c>
      <c r="M29" s="27">
        <v>100</v>
      </c>
      <c r="N29" s="61">
        <v>5985731000000</v>
      </c>
      <c r="O29" s="61">
        <v>4935</v>
      </c>
      <c r="P29" s="27">
        <v>89188</v>
      </c>
      <c r="Q29" s="27">
        <v>156</v>
      </c>
      <c r="R29" s="27">
        <v>1644768728</v>
      </c>
      <c r="S29" s="27">
        <v>5596</v>
      </c>
      <c r="T29" s="28">
        <v>1644768728</v>
      </c>
      <c r="V29" s="29">
        <v>100</v>
      </c>
      <c r="W29" s="29">
        <v>100</v>
      </c>
      <c r="X29" s="29">
        <v>100</v>
      </c>
      <c r="Y29" s="62">
        <v>3591184000000</v>
      </c>
      <c r="Z29" s="62">
        <v>14709</v>
      </c>
      <c r="AA29" s="29">
        <v>74673</v>
      </c>
      <c r="AB29" s="29">
        <v>129</v>
      </c>
      <c r="AC29" s="29">
        <v>1644876673</v>
      </c>
      <c r="AD29" s="29">
        <v>4635</v>
      </c>
      <c r="AE29" s="30">
        <v>1644876673</v>
      </c>
      <c r="AG29" s="31">
        <v>14.953488</v>
      </c>
      <c r="AH29" s="31">
        <v>100</v>
      </c>
      <c r="AI29" s="31">
        <v>98.535736</v>
      </c>
      <c r="AJ29" s="41">
        <v>98767660000000</v>
      </c>
      <c r="AK29" s="41">
        <v>9847</v>
      </c>
      <c r="AL29" s="31">
        <v>163584</v>
      </c>
      <c r="AM29" s="31">
        <v>44</v>
      </c>
      <c r="AN29" s="31">
        <v>1657374857</v>
      </c>
      <c r="AO29" s="31">
        <v>1920</v>
      </c>
      <c r="AP29" s="32">
        <v>1657374857</v>
      </c>
      <c r="AR29" s="42">
        <v>10.604651</v>
      </c>
      <c r="AS29" s="42">
        <v>100</v>
      </c>
      <c r="AT29" s="42">
        <v>98.460860999999994</v>
      </c>
      <c r="AU29" s="67">
        <v>33445560000000</v>
      </c>
      <c r="AV29" s="67">
        <v>18373</v>
      </c>
      <c r="AW29" s="42">
        <v>171520</v>
      </c>
      <c r="AX29" s="42">
        <v>49</v>
      </c>
      <c r="AY29" s="42">
        <v>1657402889</v>
      </c>
      <c r="AZ29" s="42">
        <v>2181</v>
      </c>
      <c r="BA29" s="43">
        <v>1657402889</v>
      </c>
    </row>
    <row r="30" spans="2:53" x14ac:dyDescent="0.25">
      <c r="B30" s="64">
        <v>2334010000000</v>
      </c>
      <c r="C30" s="36">
        <v>1912587164</v>
      </c>
      <c r="E30" s="65">
        <v>1468635000000</v>
      </c>
      <c r="F30" s="38">
        <v>1160466308</v>
      </c>
      <c r="H30" s="66">
        <v>2814444000000</v>
      </c>
      <c r="I30" s="40">
        <v>1538196989</v>
      </c>
      <c r="K30" s="27">
        <v>100</v>
      </c>
      <c r="L30" s="27">
        <v>100</v>
      </c>
      <c r="M30" s="27">
        <v>100</v>
      </c>
      <c r="N30" s="61">
        <v>3563165000000</v>
      </c>
      <c r="O30" s="61">
        <v>32600</v>
      </c>
      <c r="P30" s="27">
        <v>74295</v>
      </c>
      <c r="Q30" s="27">
        <v>171</v>
      </c>
      <c r="R30" s="27">
        <v>1644768769</v>
      </c>
      <c r="S30" s="27">
        <v>9776</v>
      </c>
      <c r="T30" s="28">
        <v>1644768769</v>
      </c>
      <c r="V30" s="29">
        <v>100</v>
      </c>
      <c r="W30" s="29">
        <v>100</v>
      </c>
      <c r="X30" s="29">
        <v>100</v>
      </c>
      <c r="Y30" s="62">
        <v>6122574000000</v>
      </c>
      <c r="Z30" s="62">
        <v>26706</v>
      </c>
      <c r="AA30" s="29">
        <v>75458</v>
      </c>
      <c r="AB30" s="29">
        <v>93</v>
      </c>
      <c r="AC30" s="29">
        <v>1644876897</v>
      </c>
      <c r="AD30" s="29">
        <v>4932</v>
      </c>
      <c r="AE30" s="30">
        <v>1644876897</v>
      </c>
      <c r="AG30" s="31">
        <v>9.2209299999999992</v>
      </c>
      <c r="AH30" s="31">
        <v>100</v>
      </c>
      <c r="AI30" s="31">
        <v>98.437037000000004</v>
      </c>
      <c r="AJ30" s="41">
        <v>119556700000000</v>
      </c>
      <c r="AK30" s="41">
        <v>29451</v>
      </c>
      <c r="AL30" s="31">
        <v>179348</v>
      </c>
      <c r="AM30" s="31">
        <v>48</v>
      </c>
      <c r="AN30" s="31">
        <v>1657374922</v>
      </c>
      <c r="AO30" s="31">
        <v>2011</v>
      </c>
      <c r="AP30" s="32">
        <v>1657374922</v>
      </c>
      <c r="AR30" s="42">
        <v>11.104651</v>
      </c>
      <c r="AS30" s="42">
        <v>100</v>
      </c>
      <c r="AT30" s="42">
        <v>98.469469000000004</v>
      </c>
      <c r="AU30" s="67">
        <v>83180320000000</v>
      </c>
      <c r="AV30" s="67">
        <v>12899</v>
      </c>
      <c r="AW30" s="42">
        <v>167940</v>
      </c>
      <c r="AX30" s="42">
        <v>48</v>
      </c>
      <c r="AY30" s="42">
        <v>1657402897</v>
      </c>
      <c r="AZ30" s="42">
        <v>2088</v>
      </c>
      <c r="BA30" s="43">
        <v>1657402897</v>
      </c>
    </row>
    <row r="31" spans="2:53" x14ac:dyDescent="0.25">
      <c r="B31" s="64">
        <v>1818931000000</v>
      </c>
      <c r="C31" s="36">
        <v>1221622091</v>
      </c>
      <c r="E31" s="65">
        <v>4011539000000</v>
      </c>
      <c r="F31" s="38">
        <v>1575252944</v>
      </c>
      <c r="H31" s="66">
        <v>2467642000000</v>
      </c>
      <c r="I31" s="40">
        <v>39191766</v>
      </c>
      <c r="K31" s="27">
        <v>100</v>
      </c>
      <c r="L31" s="27">
        <v>100</v>
      </c>
      <c r="M31" s="27">
        <v>100</v>
      </c>
      <c r="N31" s="61">
        <v>6492887000000</v>
      </c>
      <c r="O31" s="61">
        <v>2430</v>
      </c>
      <c r="P31" s="27">
        <v>73573</v>
      </c>
      <c r="Q31" s="27">
        <v>93</v>
      </c>
      <c r="R31" s="27">
        <v>1644769146</v>
      </c>
      <c r="S31" s="27">
        <v>4975</v>
      </c>
      <c r="T31" s="28">
        <v>1644769146</v>
      </c>
      <c r="V31" s="29">
        <v>100</v>
      </c>
      <c r="W31" s="29">
        <v>100</v>
      </c>
      <c r="X31" s="29">
        <v>100</v>
      </c>
      <c r="Y31" s="62">
        <v>3471851000000</v>
      </c>
      <c r="Z31" s="62">
        <v>4642</v>
      </c>
      <c r="AA31" s="29">
        <v>88643</v>
      </c>
      <c r="AB31" s="29">
        <v>129</v>
      </c>
      <c r="AC31" s="29">
        <v>1644877195</v>
      </c>
      <c r="AD31" s="29">
        <v>4695</v>
      </c>
      <c r="AE31" s="30">
        <v>1644877195</v>
      </c>
      <c r="AG31" s="31">
        <v>10.581395000000001</v>
      </c>
      <c r="AH31" s="31">
        <v>100</v>
      </c>
      <c r="AI31" s="31">
        <v>98.460459999999998</v>
      </c>
      <c r="AJ31" s="41">
        <v>70853490000000</v>
      </c>
      <c r="AK31" s="41">
        <v>21571</v>
      </c>
      <c r="AL31" s="31">
        <v>175076</v>
      </c>
      <c r="AM31" s="31">
        <v>48</v>
      </c>
      <c r="AN31" s="31">
        <v>1657375053</v>
      </c>
      <c r="AO31" s="31">
        <v>1904</v>
      </c>
      <c r="AP31" s="32">
        <v>1657375053</v>
      </c>
      <c r="AR31" s="42">
        <v>9.6162790000000005</v>
      </c>
      <c r="AS31" s="42">
        <v>100</v>
      </c>
      <c r="AT31" s="42">
        <v>98.443843999999999</v>
      </c>
      <c r="AU31" s="67">
        <v>50238100000000</v>
      </c>
      <c r="AV31" s="67">
        <v>16653</v>
      </c>
      <c r="AW31" s="42">
        <v>168828</v>
      </c>
      <c r="AX31" s="42">
        <v>48</v>
      </c>
      <c r="AY31" s="42">
        <v>1657403130</v>
      </c>
      <c r="AZ31" s="42">
        <v>2357</v>
      </c>
      <c r="BA31" s="43">
        <v>1657403130</v>
      </c>
    </row>
    <row r="32" spans="2:53" x14ac:dyDescent="0.25">
      <c r="B32" s="64">
        <v>2787092000000</v>
      </c>
      <c r="C32" s="36">
        <v>530657018</v>
      </c>
      <c r="E32" s="65">
        <v>2956799000000</v>
      </c>
      <c r="F32" s="38">
        <v>951486117</v>
      </c>
      <c r="H32" s="66">
        <v>2961385000000</v>
      </c>
      <c r="I32" s="40">
        <v>1755292333</v>
      </c>
      <c r="K32" s="27">
        <v>100</v>
      </c>
      <c r="L32" s="27">
        <v>100</v>
      </c>
      <c r="M32" s="27">
        <v>100</v>
      </c>
      <c r="N32" s="61">
        <v>8024695000000</v>
      </c>
      <c r="O32" s="61">
        <v>21396</v>
      </c>
      <c r="P32" s="27">
        <v>74872</v>
      </c>
      <c r="Q32" s="27">
        <v>180</v>
      </c>
      <c r="R32" s="27">
        <v>1644769376</v>
      </c>
      <c r="S32" s="27">
        <v>9168</v>
      </c>
      <c r="T32" s="28">
        <v>1644769376</v>
      </c>
      <c r="V32" s="29">
        <v>100</v>
      </c>
      <c r="W32" s="29">
        <v>100</v>
      </c>
      <c r="X32" s="29">
        <v>100</v>
      </c>
      <c r="Y32" s="62">
        <v>4291610000000</v>
      </c>
      <c r="Z32" s="62">
        <v>1564</v>
      </c>
      <c r="AA32" s="29">
        <v>74126</v>
      </c>
      <c r="AB32" s="29">
        <v>110</v>
      </c>
      <c r="AC32" s="29">
        <v>1644877292</v>
      </c>
      <c r="AD32" s="29">
        <v>8482</v>
      </c>
      <c r="AE32" s="30">
        <v>1644877292</v>
      </c>
      <c r="AG32" s="31">
        <v>9.8139529999999997</v>
      </c>
      <c r="AH32" s="31">
        <v>100</v>
      </c>
      <c r="AI32" s="31">
        <v>98.447247000000004</v>
      </c>
      <c r="AJ32" s="41">
        <v>79803470000000</v>
      </c>
      <c r="AK32" s="41">
        <v>13290</v>
      </c>
      <c r="AL32" s="31">
        <v>176960</v>
      </c>
      <c r="AM32" s="31">
        <v>47</v>
      </c>
      <c r="AN32" s="31">
        <v>1657375181</v>
      </c>
      <c r="AO32" s="31">
        <v>1996</v>
      </c>
      <c r="AP32" s="32">
        <v>1657375181</v>
      </c>
      <c r="AR32" s="42">
        <v>10.023256</v>
      </c>
      <c r="AS32" s="42">
        <v>100</v>
      </c>
      <c r="AT32" s="42">
        <v>98.450851</v>
      </c>
      <c r="AU32" s="67">
        <v>142598300000000</v>
      </c>
      <c r="AV32" s="67">
        <v>19580</v>
      </c>
      <c r="AW32" s="42">
        <v>172548</v>
      </c>
      <c r="AX32" s="42">
        <v>48</v>
      </c>
      <c r="AY32" s="42">
        <v>1657403195</v>
      </c>
      <c r="AZ32" s="42">
        <v>2345</v>
      </c>
      <c r="BA32" s="43">
        <v>1657403195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D444-BB37-4FE4-B866-DDA877ED0A1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1066763120000</v>
      </c>
      <c r="C2" s="16">
        <f>AVERAGE(C8:C358)</f>
        <v>1100047233.72</v>
      </c>
      <c r="D2" s="17" t="s">
        <v>1</v>
      </c>
      <c r="E2" s="18">
        <f>AVERAGE(E8:E358)</f>
        <v>1010246760000</v>
      </c>
      <c r="F2" s="19">
        <f>AVERAGE(F8:F358)</f>
        <v>1040132030</v>
      </c>
      <c r="G2" s="20" t="s">
        <v>1</v>
      </c>
      <c r="H2" s="21">
        <f>AVERAGE(H8:H358)</f>
        <v>1011970480000</v>
      </c>
      <c r="I2" s="22">
        <f>AVERAGE(I8:I358)</f>
        <v>1198997713.24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1003104560000</v>
      </c>
      <c r="O2" s="3">
        <f t="shared" si="0"/>
        <v>11392.24</v>
      </c>
      <c r="P2" s="3">
        <f t="shared" si="0"/>
        <v>57802.68</v>
      </c>
      <c r="Q2" s="3">
        <f t="shared" si="0"/>
        <v>125.6</v>
      </c>
      <c r="R2" s="3">
        <f t="shared" si="0"/>
        <v>1644771322.72</v>
      </c>
      <c r="S2" s="3">
        <f t="shared" si="0"/>
        <v>7213.48</v>
      </c>
      <c r="T2" s="4">
        <f t="shared" si="0"/>
        <v>1644771322.72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1009986088000</v>
      </c>
      <c r="Z2" s="6">
        <f t="shared" si="1"/>
        <v>12271.32</v>
      </c>
      <c r="AA2" s="6">
        <f t="shared" si="1"/>
        <v>57912.28</v>
      </c>
      <c r="AB2" s="6">
        <f t="shared" si="1"/>
        <v>117.96</v>
      </c>
      <c r="AC2" s="6">
        <f t="shared" si="1"/>
        <v>1644879224.24</v>
      </c>
      <c r="AD2" s="6">
        <f t="shared" si="1"/>
        <v>7566.24</v>
      </c>
      <c r="AE2" s="7">
        <f t="shared" si="1"/>
        <v>1644879224.24</v>
      </c>
      <c r="AF2" s="8" t="s">
        <v>1</v>
      </c>
      <c r="AG2" s="23">
        <f t="shared" ref="AG2:AP2" si="2">AVERAGE(AG8:AG358)</f>
        <v>96.457209239999997</v>
      </c>
      <c r="AH2" s="23">
        <f t="shared" si="2"/>
        <v>100</v>
      </c>
      <c r="AI2" s="23">
        <f t="shared" si="2"/>
        <v>99.939002919999979</v>
      </c>
      <c r="AJ2" s="23">
        <f t="shared" si="2"/>
        <v>1003670780000</v>
      </c>
      <c r="AK2" s="23">
        <f t="shared" si="2"/>
        <v>16084.56</v>
      </c>
      <c r="AL2" s="23">
        <f t="shared" si="2"/>
        <v>80471.360000000001</v>
      </c>
      <c r="AM2" s="23">
        <f t="shared" si="2"/>
        <v>22</v>
      </c>
      <c r="AN2" s="23">
        <f t="shared" si="2"/>
        <v>1657375645.5599999</v>
      </c>
      <c r="AO2" s="23">
        <f t="shared" si="2"/>
        <v>2538.8000000000002</v>
      </c>
      <c r="AP2" s="10">
        <f t="shared" si="2"/>
        <v>1657375645.5599999</v>
      </c>
      <c r="AQ2" s="24" t="s">
        <v>1</v>
      </c>
      <c r="AR2" s="25">
        <f t="shared" ref="AR2:BA2" si="3">AVERAGE(AR8:AR358)</f>
        <v>98.545581399999989</v>
      </c>
      <c r="AS2" s="25">
        <f t="shared" si="3"/>
        <v>100</v>
      </c>
      <c r="AT2" s="25">
        <f t="shared" si="3"/>
        <v>99.974958880000017</v>
      </c>
      <c r="AU2" s="25">
        <f t="shared" si="3"/>
        <v>1003578108000</v>
      </c>
      <c r="AV2" s="25">
        <f t="shared" si="3"/>
        <v>12860.56</v>
      </c>
      <c r="AW2" s="25">
        <f t="shared" si="3"/>
        <v>80635.039999999994</v>
      </c>
      <c r="AX2" s="25">
        <f t="shared" si="3"/>
        <v>22.76</v>
      </c>
      <c r="AY2" s="25">
        <f t="shared" si="3"/>
        <v>1657404132.0799999</v>
      </c>
      <c r="AZ2" s="25">
        <f t="shared" si="3"/>
        <v>2701.6</v>
      </c>
      <c r="BA2" s="26">
        <f t="shared" si="3"/>
        <v>1657404132.0799999</v>
      </c>
    </row>
    <row r="3" spans="1:58" x14ac:dyDescent="0.25">
      <c r="A3" s="14" t="s">
        <v>5</v>
      </c>
      <c r="B3" s="70">
        <f>MEDIAN(B8:B358)</f>
        <v>1069834000000</v>
      </c>
      <c r="C3" s="16">
        <f>MEDIAN(C8:C358)</f>
        <v>1067119614</v>
      </c>
      <c r="D3" s="17" t="s">
        <v>5</v>
      </c>
      <c r="E3" s="18">
        <f>MEDIAN(E8:E358)</f>
        <v>1009409000000</v>
      </c>
      <c r="F3" s="19">
        <f>MEDIAN(F8:F358)</f>
        <v>1183259377</v>
      </c>
      <c r="G3" s="20" t="s">
        <v>5</v>
      </c>
      <c r="H3" s="21">
        <f>MEDIAN(H8:H358)</f>
        <v>1010579000000</v>
      </c>
      <c r="I3" s="22">
        <f>MEDIAN(I8:I358)</f>
        <v>1264365157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991939500000</v>
      </c>
      <c r="O3" s="3">
        <f t="shared" si="4"/>
        <v>9635</v>
      </c>
      <c r="P3" s="3">
        <f t="shared" si="4"/>
        <v>57779</v>
      </c>
      <c r="Q3" s="3">
        <f t="shared" si="4"/>
        <v>111</v>
      </c>
      <c r="R3" s="3">
        <f t="shared" si="4"/>
        <v>1644771312</v>
      </c>
      <c r="S3" s="3">
        <f t="shared" si="4"/>
        <v>6200</v>
      </c>
      <c r="T3" s="4">
        <f t="shared" si="4"/>
        <v>1644771312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991989500000</v>
      </c>
      <c r="Z3" s="6">
        <f t="shared" si="5"/>
        <v>11539</v>
      </c>
      <c r="AA3" s="6">
        <f t="shared" si="5"/>
        <v>57892</v>
      </c>
      <c r="AB3" s="6">
        <f t="shared" si="5"/>
        <v>118</v>
      </c>
      <c r="AC3" s="6">
        <f t="shared" si="5"/>
        <v>1644879182</v>
      </c>
      <c r="AD3" s="6">
        <f t="shared" si="5"/>
        <v>7227</v>
      </c>
      <c r="AE3" s="7">
        <f t="shared" si="5"/>
        <v>1644879182</v>
      </c>
      <c r="AF3" s="8" t="s">
        <v>5</v>
      </c>
      <c r="AG3" s="23">
        <f t="shared" ref="AG3:AP3" si="6">MEDIAN(AG8:AG358)</f>
        <v>98.581395000000001</v>
      </c>
      <c r="AH3" s="23">
        <f t="shared" si="6"/>
        <v>100</v>
      </c>
      <c r="AI3" s="23">
        <f t="shared" si="6"/>
        <v>99.975576000000004</v>
      </c>
      <c r="AJ3" s="23">
        <f t="shared" si="6"/>
        <v>991950600000</v>
      </c>
      <c r="AK3" s="23">
        <f t="shared" si="6"/>
        <v>17445</v>
      </c>
      <c r="AL3" s="23">
        <f t="shared" si="6"/>
        <v>80384</v>
      </c>
      <c r="AM3" s="23">
        <f t="shared" si="6"/>
        <v>22</v>
      </c>
      <c r="AN3" s="23">
        <f t="shared" si="6"/>
        <v>1657375540</v>
      </c>
      <c r="AO3" s="23">
        <f t="shared" si="6"/>
        <v>2545</v>
      </c>
      <c r="AP3" s="10">
        <f t="shared" si="6"/>
        <v>1657375540</v>
      </c>
      <c r="AQ3" s="24" t="s">
        <v>5</v>
      </c>
      <c r="AR3" s="25">
        <f t="shared" ref="AR3:BA3" si="7">MEDIAN(AR8:AR358)</f>
        <v>99.232557999999997</v>
      </c>
      <c r="AS3" s="25">
        <f t="shared" si="7"/>
        <v>100</v>
      </c>
      <c r="AT3" s="25">
        <f t="shared" si="7"/>
        <v>99.986787000000007</v>
      </c>
      <c r="AU3" s="25">
        <f t="shared" si="7"/>
        <v>991961500000</v>
      </c>
      <c r="AV3" s="25">
        <f t="shared" si="7"/>
        <v>11552</v>
      </c>
      <c r="AW3" s="25">
        <f t="shared" si="7"/>
        <v>80792</v>
      </c>
      <c r="AX3" s="25">
        <f t="shared" si="7"/>
        <v>23</v>
      </c>
      <c r="AY3" s="25">
        <f t="shared" si="7"/>
        <v>1657404092</v>
      </c>
      <c r="AZ3" s="25">
        <f t="shared" si="7"/>
        <v>2697</v>
      </c>
      <c r="BA3" s="26">
        <f t="shared" si="7"/>
        <v>1657404092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14918291111.696854</v>
      </c>
      <c r="C4" s="36">
        <f>STDEV(C8:C358)</f>
        <v>642614420.61526597</v>
      </c>
      <c r="D4" s="17" t="s">
        <v>6</v>
      </c>
      <c r="E4" s="37">
        <f>STDEV(E8:E358)</f>
        <v>5305157979.7400942</v>
      </c>
      <c r="F4" s="38">
        <f>STDEV(F8:F358)</f>
        <v>616392707.55287087</v>
      </c>
      <c r="G4" s="20" t="s">
        <v>6</v>
      </c>
      <c r="H4" s="39">
        <f>STDEV(H8:H358)</f>
        <v>6368760758.0543737</v>
      </c>
      <c r="I4" s="40">
        <f>STDEV(I8:I358)</f>
        <v>670128546.85303926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38259231844.375374</v>
      </c>
      <c r="O4" s="27">
        <f t="shared" si="8"/>
        <v>7887.9825540713091</v>
      </c>
      <c r="P4" s="27">
        <f t="shared" si="8"/>
        <v>242.70124295794889</v>
      </c>
      <c r="Q4" s="27">
        <f t="shared" si="8"/>
        <v>45.026843845273753</v>
      </c>
      <c r="R4" s="27">
        <f t="shared" si="8"/>
        <v>1080.6928148183461</v>
      </c>
      <c r="S4" s="27">
        <f t="shared" si="8"/>
        <v>1889.2299604159716</v>
      </c>
      <c r="T4" s="28">
        <f t="shared" si="8"/>
        <v>1080.6928148183461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45941899934.576073</v>
      </c>
      <c r="Z4" s="29">
        <f t="shared" si="9"/>
        <v>9380.8511950320008</v>
      </c>
      <c r="AA4" s="29">
        <f t="shared" si="9"/>
        <v>298.2344603383944</v>
      </c>
      <c r="AB4" s="29">
        <f t="shared" si="9"/>
        <v>16.826269144802545</v>
      </c>
      <c r="AC4" s="29">
        <f t="shared" si="9"/>
        <v>1079.9815692871803</v>
      </c>
      <c r="AD4" s="29">
        <f t="shared" si="9"/>
        <v>1584.644052566169</v>
      </c>
      <c r="AE4" s="30">
        <f t="shared" si="9"/>
        <v>1079.9815692871803</v>
      </c>
      <c r="AF4" s="8" t="s">
        <v>6</v>
      </c>
      <c r="AG4" s="31">
        <f t="shared" ref="AG4:AP4" si="10">STDEV(AG8:AG358)</f>
        <v>5.6894673727362228</v>
      </c>
      <c r="AH4" s="31">
        <f t="shared" si="10"/>
        <v>0</v>
      </c>
      <c r="AI4" s="31">
        <f t="shared" si="10"/>
        <v>9.7956774150609841E-2</v>
      </c>
      <c r="AJ4" s="31">
        <f t="shared" si="10"/>
        <v>36155029397.466492</v>
      </c>
      <c r="AK4" s="31">
        <f t="shared" si="10"/>
        <v>10458.381714682248</v>
      </c>
      <c r="AL4" s="31">
        <f t="shared" si="10"/>
        <v>560.88582319993316</v>
      </c>
      <c r="AM4" s="31">
        <f t="shared" si="10"/>
        <v>0.8660254037844386</v>
      </c>
      <c r="AN4" s="31">
        <f t="shared" si="10"/>
        <v>378.42679609139736</v>
      </c>
      <c r="AO4" s="31">
        <f t="shared" si="10"/>
        <v>47.238755275726731</v>
      </c>
      <c r="AP4" s="32">
        <f t="shared" si="10"/>
        <v>378.42679609139736</v>
      </c>
      <c r="AQ4" s="24" t="s">
        <v>6</v>
      </c>
      <c r="AR4" s="42">
        <f t="shared" ref="AR4:BA4" si="11">STDEV(AR8:AR358)</f>
        <v>3.0988043438466963</v>
      </c>
      <c r="AS4" s="42">
        <f t="shared" si="11"/>
        <v>0</v>
      </c>
      <c r="AT4" s="42">
        <f t="shared" si="11"/>
        <v>5.3352766785739074E-2</v>
      </c>
      <c r="AU4" s="42">
        <f t="shared" si="11"/>
        <v>38504334994.007706</v>
      </c>
      <c r="AV4" s="42">
        <f t="shared" si="11"/>
        <v>7764.2580461153311</v>
      </c>
      <c r="AW4" s="42">
        <f t="shared" si="11"/>
        <v>661.03079101254184</v>
      </c>
      <c r="AX4" s="42">
        <f t="shared" si="11"/>
        <v>0.59721576223896378</v>
      </c>
      <c r="AY4" s="42">
        <f t="shared" si="11"/>
        <v>410.58382416586585</v>
      </c>
      <c r="AZ4" s="42">
        <f t="shared" si="11"/>
        <v>98.814219624505469</v>
      </c>
      <c r="BA4" s="43">
        <f t="shared" si="11"/>
        <v>410.58382416586585</v>
      </c>
      <c r="BD4" s="68"/>
      <c r="BE4" s="68"/>
      <c r="BF4" s="68"/>
    </row>
    <row r="5" spans="1:58" x14ac:dyDescent="0.25">
      <c r="A5" s="14" t="s">
        <v>7</v>
      </c>
      <c r="B5" s="64">
        <f>MIN(B8:B358)</f>
        <v>1031767000000</v>
      </c>
      <c r="C5" s="36">
        <f>MIN(C8:C358)</f>
        <v>9820593</v>
      </c>
      <c r="D5" s="17" t="s">
        <v>7</v>
      </c>
      <c r="E5" s="37">
        <f>MIN(E8:E358)</f>
        <v>1001751000000</v>
      </c>
      <c r="F5" s="38">
        <f>MIN(F8:F358)</f>
        <v>63732429</v>
      </c>
      <c r="G5" s="20" t="s">
        <v>7</v>
      </c>
      <c r="H5" s="39">
        <f>MIN(H8:H358)</f>
        <v>1001679000000</v>
      </c>
      <c r="I5" s="40">
        <f>MIN(I8:I358)</f>
        <v>61638970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991937900000</v>
      </c>
      <c r="O5" s="27">
        <f t="shared" si="12"/>
        <v>2358</v>
      </c>
      <c r="P5" s="27">
        <f t="shared" si="12"/>
        <v>57308</v>
      </c>
      <c r="Q5" s="27">
        <f t="shared" si="12"/>
        <v>68</v>
      </c>
      <c r="R5" s="27">
        <f t="shared" si="12"/>
        <v>1644769730</v>
      </c>
      <c r="S5" s="27">
        <f t="shared" si="12"/>
        <v>5646</v>
      </c>
      <c r="T5" s="28">
        <f t="shared" si="12"/>
        <v>1644769730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991937400000</v>
      </c>
      <c r="AA5" s="29">
        <f t="shared" si="13"/>
        <v>57111</v>
      </c>
      <c r="AB5" s="29">
        <f t="shared" si="13"/>
        <v>86</v>
      </c>
      <c r="AC5" s="29">
        <f t="shared" si="13"/>
        <v>1644877316</v>
      </c>
      <c r="AD5" s="29">
        <f t="shared" si="13"/>
        <v>4661</v>
      </c>
      <c r="AE5" s="30">
        <f t="shared" si="13"/>
        <v>1644877316</v>
      </c>
      <c r="AF5" s="8" t="s">
        <v>7</v>
      </c>
      <c r="AG5" s="31">
        <f>MIN(AG8:AG358)</f>
        <v>77.627906999999993</v>
      </c>
      <c r="AH5" s="31">
        <f>MIN(AH8:AH358)</f>
        <v>100</v>
      </c>
      <c r="AI5" s="31">
        <f>MIN(AI8:AI358)</f>
        <v>99.614814999999993</v>
      </c>
      <c r="AJ5" s="31">
        <f>MIN(AJ8:AJ358)</f>
        <v>991938300000</v>
      </c>
      <c r="AL5" s="31">
        <f>MIN(AL8:AL358)</f>
        <v>79548</v>
      </c>
      <c r="AM5" s="31">
        <f>MIN(AM8:AM358)</f>
        <v>20</v>
      </c>
      <c r="AN5" s="31">
        <f>MIN(AN8:AN358)</f>
        <v>1657375199</v>
      </c>
      <c r="AO5" s="31">
        <f>MIN(AO8:AO358)</f>
        <v>2416</v>
      </c>
      <c r="AP5" s="32">
        <f>MIN(AP8:AP358)</f>
        <v>1657375199</v>
      </c>
      <c r="AQ5" s="24" t="s">
        <v>7</v>
      </c>
      <c r="AR5" s="42">
        <f>MIN(AR8:AR358)</f>
        <v>84.604651000000004</v>
      </c>
      <c r="AS5" s="42">
        <f>MIN(AS8:AS358)</f>
        <v>100</v>
      </c>
      <c r="AT5" s="42">
        <f>MIN(AT8:AT358)</f>
        <v>99.734934999999993</v>
      </c>
      <c r="AU5" s="42">
        <f>MIN(AU8:AU358)</f>
        <v>991938200000</v>
      </c>
      <c r="AW5" s="42">
        <f>MIN(AW8:AW358)</f>
        <v>79424</v>
      </c>
      <c r="AX5" s="42">
        <f>MIN(AX8:AX358)</f>
        <v>22</v>
      </c>
      <c r="AY5" s="42">
        <f>MIN(AY8:AY358)</f>
        <v>1657403444</v>
      </c>
      <c r="AZ5" s="42">
        <f>MIN(AZ8:AZ358)</f>
        <v>2530</v>
      </c>
      <c r="BA5" s="43">
        <f>MIN(BA8:BA358)</f>
        <v>1657403444</v>
      </c>
      <c r="BD5" s="68"/>
      <c r="BE5" s="68"/>
      <c r="BF5" s="68"/>
    </row>
    <row r="6" spans="1:58" x14ac:dyDescent="0.25">
      <c r="A6" s="14" t="s">
        <v>8</v>
      </c>
      <c r="B6" s="64">
        <f>MAX(B8:B358)</f>
        <v>1092952000000</v>
      </c>
      <c r="C6" s="36">
        <f>MAX(C8:C358)</f>
        <v>2034997487</v>
      </c>
      <c r="D6" s="17" t="s">
        <v>8</v>
      </c>
      <c r="E6" s="37">
        <f>MAX(E8:E358)</f>
        <v>1021858000000</v>
      </c>
      <c r="F6" s="38">
        <f>MAX(F8:F358)</f>
        <v>2147046814</v>
      </c>
      <c r="G6" s="20" t="s">
        <v>8</v>
      </c>
      <c r="H6" s="39">
        <f>MAX(H8:H358)</f>
        <v>1026067000000</v>
      </c>
      <c r="I6" s="40">
        <f>MAX(I8:I358)</f>
        <v>2076321216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1131417000000</v>
      </c>
      <c r="O6" s="27">
        <f t="shared" si="14"/>
        <v>30788</v>
      </c>
      <c r="P6" s="27">
        <f t="shared" si="14"/>
        <v>58198</v>
      </c>
      <c r="Q6" s="27">
        <f t="shared" si="14"/>
        <v>218</v>
      </c>
      <c r="R6" s="27">
        <f t="shared" si="14"/>
        <v>1644773001</v>
      </c>
      <c r="S6" s="27">
        <f t="shared" si="14"/>
        <v>10801</v>
      </c>
      <c r="T6" s="28">
        <f t="shared" si="14"/>
        <v>1644773001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1134254000000</v>
      </c>
      <c r="AA6" s="29">
        <f t="shared" si="15"/>
        <v>58448</v>
      </c>
      <c r="AB6" s="29">
        <f t="shared" si="15"/>
        <v>158</v>
      </c>
      <c r="AC6" s="29">
        <f t="shared" si="15"/>
        <v>1644880921</v>
      </c>
      <c r="AD6" s="29">
        <f t="shared" si="15"/>
        <v>9759</v>
      </c>
      <c r="AE6" s="30">
        <f t="shared" si="15"/>
        <v>1644880921</v>
      </c>
      <c r="AF6" s="8" t="s">
        <v>8</v>
      </c>
      <c r="AG6" s="31">
        <f>MAX(AG8:AG358)</f>
        <v>100</v>
      </c>
      <c r="AH6" s="31">
        <f>MAX(AH8:AH358)</f>
        <v>100</v>
      </c>
      <c r="AI6" s="31">
        <f>MAX(AI8:AI358)</f>
        <v>100</v>
      </c>
      <c r="AJ6" s="31">
        <f>MAX(AJ8:AJ358)</f>
        <v>1134068000000</v>
      </c>
      <c r="AL6" s="31">
        <f>MAX(AL8:AL358)</f>
        <v>81660</v>
      </c>
      <c r="AM6" s="31">
        <f>MAX(AM8:AM358)</f>
        <v>23</v>
      </c>
      <c r="AN6" s="31">
        <f>MAX(AN8:AN358)</f>
        <v>1657376460</v>
      </c>
      <c r="AO6" s="31">
        <f>MAX(AO8:AO358)</f>
        <v>2626</v>
      </c>
      <c r="AP6" s="32">
        <f>MAX(AP8:AP358)</f>
        <v>1657376460</v>
      </c>
      <c r="AQ6" s="24" t="s">
        <v>8</v>
      </c>
      <c r="AR6" s="42">
        <f>MAX(AR8:AR358)</f>
        <v>100</v>
      </c>
      <c r="AS6" s="42">
        <f>MAX(AS8:AS358)</f>
        <v>100</v>
      </c>
      <c r="AT6" s="42">
        <f>MAX(AT8:AT358)</f>
        <v>100</v>
      </c>
      <c r="AU6" s="42">
        <f>MAX(AU8:AU358)</f>
        <v>1133681000000</v>
      </c>
      <c r="AW6" s="42">
        <f>MAX(AW8:AW358)</f>
        <v>82164</v>
      </c>
      <c r="AX6" s="42">
        <f>MAX(AX8:AX358)</f>
        <v>24</v>
      </c>
      <c r="AY6" s="42">
        <f>MAX(AY8:AY358)</f>
        <v>1657404852</v>
      </c>
      <c r="AZ6" s="42">
        <f>MAX(AZ8:AZ358)</f>
        <v>2934</v>
      </c>
      <c r="BA6" s="43">
        <f>MAX(BA8:BA358)</f>
        <v>1657404852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1065527000000</v>
      </c>
      <c r="C8" s="36">
        <v>258847982</v>
      </c>
      <c r="E8" s="65">
        <v>1001751000000</v>
      </c>
      <c r="F8" s="38">
        <v>1501259107</v>
      </c>
      <c r="H8" s="66">
        <v>1009989000000</v>
      </c>
      <c r="I8" s="40">
        <v>61638970</v>
      </c>
      <c r="K8" s="27">
        <v>100</v>
      </c>
      <c r="L8" s="27">
        <v>100</v>
      </c>
      <c r="M8" s="27">
        <v>100</v>
      </c>
      <c r="N8" s="61">
        <v>991938300000</v>
      </c>
      <c r="O8" s="61">
        <v>3892</v>
      </c>
      <c r="P8" s="27">
        <v>57769</v>
      </c>
      <c r="Q8" s="27">
        <v>201</v>
      </c>
      <c r="R8" s="27">
        <v>1644769730</v>
      </c>
      <c r="S8" s="27">
        <v>5646</v>
      </c>
      <c r="T8" s="28">
        <v>1644769730</v>
      </c>
      <c r="V8" s="29">
        <v>100</v>
      </c>
      <c r="W8" s="29">
        <v>100</v>
      </c>
      <c r="X8" s="29">
        <v>100</v>
      </c>
      <c r="Y8" s="62">
        <v>1134254000000</v>
      </c>
      <c r="Z8" s="62">
        <v>19396</v>
      </c>
      <c r="AA8" s="29">
        <v>57803</v>
      </c>
      <c r="AB8" s="29">
        <v>113</v>
      </c>
      <c r="AC8" s="29">
        <v>1644877316</v>
      </c>
      <c r="AD8" s="29">
        <v>9102</v>
      </c>
      <c r="AE8" s="30">
        <v>1644877316</v>
      </c>
      <c r="AG8" s="31">
        <v>99.720929999999996</v>
      </c>
      <c r="AH8" s="31">
        <v>100</v>
      </c>
      <c r="AI8" s="31">
        <v>99.995194999999995</v>
      </c>
      <c r="AJ8" s="41">
        <v>991957300000</v>
      </c>
      <c r="AK8" s="41">
        <v>31546</v>
      </c>
      <c r="AL8" s="31">
        <v>80384</v>
      </c>
      <c r="AM8" s="31">
        <v>22</v>
      </c>
      <c r="AN8" s="31">
        <v>1657375199</v>
      </c>
      <c r="AO8" s="31">
        <v>2504</v>
      </c>
      <c r="AP8" s="32">
        <v>1657375199</v>
      </c>
      <c r="AR8" s="42">
        <v>98.569766999999999</v>
      </c>
      <c r="AS8" s="42">
        <v>100</v>
      </c>
      <c r="AT8" s="42">
        <v>99.975375</v>
      </c>
      <c r="AU8" s="67">
        <v>1129237000000</v>
      </c>
      <c r="AV8" s="67">
        <v>4728</v>
      </c>
      <c r="AW8" s="42">
        <v>79424</v>
      </c>
      <c r="AX8" s="42">
        <v>22</v>
      </c>
      <c r="AY8" s="42">
        <v>1657403444</v>
      </c>
      <c r="AZ8" s="42">
        <v>2724</v>
      </c>
      <c r="BA8" s="43">
        <v>1657403444</v>
      </c>
    </row>
    <row r="9" spans="1:58" x14ac:dyDescent="0.25">
      <c r="B9" s="64">
        <v>1087454000000</v>
      </c>
      <c r="C9" s="36">
        <v>1729212196</v>
      </c>
      <c r="E9" s="65">
        <v>1006951000000</v>
      </c>
      <c r="F9" s="38">
        <v>1938146054</v>
      </c>
      <c r="H9" s="66">
        <v>1018466000000</v>
      </c>
      <c r="I9" s="40">
        <v>1646219483</v>
      </c>
      <c r="K9" s="27">
        <v>100</v>
      </c>
      <c r="L9" s="27">
        <v>100</v>
      </c>
      <c r="M9" s="27">
        <v>100</v>
      </c>
      <c r="N9" s="61">
        <v>991938500000</v>
      </c>
      <c r="O9" s="61">
        <v>20933</v>
      </c>
      <c r="P9" s="27">
        <v>57511</v>
      </c>
      <c r="Q9" s="27">
        <v>133</v>
      </c>
      <c r="R9" s="27">
        <v>1644769739</v>
      </c>
      <c r="S9" s="27">
        <v>10394</v>
      </c>
      <c r="T9" s="28">
        <v>1644769739</v>
      </c>
      <c r="V9" s="29">
        <v>100</v>
      </c>
      <c r="W9" s="29">
        <v>100</v>
      </c>
      <c r="X9" s="29">
        <v>100</v>
      </c>
      <c r="Y9" s="62">
        <v>991938300000</v>
      </c>
      <c r="Z9" s="62">
        <v>180</v>
      </c>
      <c r="AA9" s="29">
        <v>57931</v>
      </c>
      <c r="AB9" s="29">
        <v>111</v>
      </c>
      <c r="AC9" s="29">
        <v>1644877614</v>
      </c>
      <c r="AD9" s="29">
        <v>7163</v>
      </c>
      <c r="AE9" s="30">
        <v>1644877614</v>
      </c>
      <c r="AG9" s="31">
        <v>100</v>
      </c>
      <c r="AH9" s="31">
        <v>100</v>
      </c>
      <c r="AI9" s="31">
        <v>100</v>
      </c>
      <c r="AJ9" s="41">
        <v>991938300000</v>
      </c>
      <c r="AK9" s="31">
        <v>27756</v>
      </c>
      <c r="AL9" s="41">
        <v>80036</v>
      </c>
      <c r="AM9" s="41">
        <v>22</v>
      </c>
      <c r="AN9" s="31">
        <v>1657375261</v>
      </c>
      <c r="AO9" s="31">
        <v>2544</v>
      </c>
      <c r="AP9" s="31">
        <v>1657375261</v>
      </c>
      <c r="AR9" s="42">
        <v>99.232557999999997</v>
      </c>
      <c r="AS9" s="42">
        <v>100</v>
      </c>
      <c r="AT9" s="42">
        <v>99.986787000000007</v>
      </c>
      <c r="AU9" s="67">
        <v>992858000000</v>
      </c>
      <c r="AV9" s="67">
        <v>22572</v>
      </c>
      <c r="AW9" s="42">
        <v>80516</v>
      </c>
      <c r="AX9" s="42">
        <v>22</v>
      </c>
      <c r="AY9" s="42">
        <v>1657403585</v>
      </c>
      <c r="AZ9" s="42">
        <v>2594</v>
      </c>
      <c r="BA9" s="43">
        <v>1657403585</v>
      </c>
    </row>
    <row r="10" spans="1:58" x14ac:dyDescent="0.25">
      <c r="B10" s="64">
        <v>1092952000000</v>
      </c>
      <c r="C10" s="36">
        <v>445664972</v>
      </c>
      <c r="E10" s="65">
        <v>1018868000000</v>
      </c>
      <c r="F10" s="38">
        <v>941483061</v>
      </c>
      <c r="H10" s="66">
        <v>1013522000000</v>
      </c>
      <c r="I10" s="40">
        <v>619242089</v>
      </c>
      <c r="K10" s="27">
        <v>100</v>
      </c>
      <c r="L10" s="27">
        <v>100</v>
      </c>
      <c r="M10" s="27">
        <v>100</v>
      </c>
      <c r="N10" s="61">
        <v>991938700000</v>
      </c>
      <c r="O10" s="61">
        <v>19866</v>
      </c>
      <c r="P10" s="27">
        <v>57502</v>
      </c>
      <c r="Q10" s="27">
        <v>177</v>
      </c>
      <c r="R10" s="27">
        <v>1644769766</v>
      </c>
      <c r="S10" s="27">
        <v>10328</v>
      </c>
      <c r="T10" s="28">
        <v>1644769766</v>
      </c>
      <c r="V10" s="29">
        <v>100</v>
      </c>
      <c r="W10" s="29">
        <v>100</v>
      </c>
      <c r="X10" s="29">
        <v>100</v>
      </c>
      <c r="Y10" s="62">
        <v>991938300000</v>
      </c>
      <c r="Z10" s="62">
        <v>2127</v>
      </c>
      <c r="AA10" s="29">
        <v>57828</v>
      </c>
      <c r="AB10" s="29">
        <v>86</v>
      </c>
      <c r="AC10" s="29">
        <v>1644877726</v>
      </c>
      <c r="AD10" s="29">
        <v>6880</v>
      </c>
      <c r="AE10" s="30">
        <v>1644877726</v>
      </c>
      <c r="AG10" s="31">
        <v>97.860465000000005</v>
      </c>
      <c r="AH10" s="31">
        <v>100</v>
      </c>
      <c r="AI10" s="31">
        <v>99.963162999999994</v>
      </c>
      <c r="AJ10" s="41">
        <v>991940100000</v>
      </c>
      <c r="AK10" s="41">
        <v>20726</v>
      </c>
      <c r="AL10" s="31">
        <v>79972</v>
      </c>
      <c r="AM10" s="31">
        <v>23</v>
      </c>
      <c r="AN10" s="31">
        <v>1657375269</v>
      </c>
      <c r="AO10" s="31">
        <v>2501</v>
      </c>
      <c r="AP10" s="32">
        <v>1657375269</v>
      </c>
      <c r="AR10" s="42">
        <v>98.279070000000004</v>
      </c>
      <c r="AS10" s="42">
        <v>100</v>
      </c>
      <c r="AT10" s="42">
        <v>99.970370000000003</v>
      </c>
      <c r="AU10" s="67">
        <v>1133681000000</v>
      </c>
      <c r="AV10" s="67">
        <v>6575</v>
      </c>
      <c r="AW10" s="42">
        <v>81180</v>
      </c>
      <c r="AX10" s="42">
        <v>23</v>
      </c>
      <c r="AY10" s="42">
        <v>1657403612</v>
      </c>
      <c r="AZ10" s="42">
        <v>2702</v>
      </c>
      <c r="BA10" s="43">
        <v>1657403612</v>
      </c>
    </row>
    <row r="11" spans="1:58" x14ac:dyDescent="0.25">
      <c r="B11" s="64">
        <v>1045132000000</v>
      </c>
      <c r="C11" s="36">
        <v>1131655618</v>
      </c>
      <c r="E11" s="65">
        <v>1006893000000</v>
      </c>
      <c r="F11" s="38">
        <v>295762835</v>
      </c>
      <c r="H11" s="66">
        <v>1007528000000</v>
      </c>
      <c r="I11" s="40">
        <v>1931069692</v>
      </c>
      <c r="K11" s="27">
        <v>100</v>
      </c>
      <c r="L11" s="27">
        <v>100</v>
      </c>
      <c r="M11" s="27">
        <v>100</v>
      </c>
      <c r="N11" s="61">
        <v>991938300000</v>
      </c>
      <c r="O11" s="61">
        <v>15725</v>
      </c>
      <c r="P11" s="27">
        <v>57945</v>
      </c>
      <c r="Q11" s="27">
        <v>189</v>
      </c>
      <c r="R11" s="27">
        <v>1644769828</v>
      </c>
      <c r="S11" s="27">
        <v>6339</v>
      </c>
      <c r="T11" s="28">
        <v>1644769828</v>
      </c>
      <c r="V11" s="29">
        <v>100</v>
      </c>
      <c r="W11" s="29">
        <v>100</v>
      </c>
      <c r="X11" s="29">
        <v>100</v>
      </c>
      <c r="Y11" s="62">
        <v>1011570000000</v>
      </c>
      <c r="Z11" s="62">
        <v>32458</v>
      </c>
      <c r="AA11" s="29">
        <v>57940</v>
      </c>
      <c r="AB11" s="29">
        <v>122</v>
      </c>
      <c r="AC11" s="29">
        <v>1644877929</v>
      </c>
      <c r="AD11" s="29">
        <v>6861</v>
      </c>
      <c r="AE11" s="30">
        <v>1644877929</v>
      </c>
      <c r="AG11" s="31">
        <v>96.546512000000007</v>
      </c>
      <c r="AH11" s="31">
        <v>100</v>
      </c>
      <c r="AI11" s="31">
        <v>99.940540999999996</v>
      </c>
      <c r="AJ11" s="41">
        <v>992075600000</v>
      </c>
      <c r="AK11" s="41">
        <v>54</v>
      </c>
      <c r="AL11" s="31">
        <v>80460</v>
      </c>
      <c r="AM11" s="31">
        <v>23</v>
      </c>
      <c r="AN11" s="31">
        <v>1657375274</v>
      </c>
      <c r="AO11" s="31">
        <v>2612</v>
      </c>
      <c r="AP11" s="32">
        <v>1657375274</v>
      </c>
      <c r="AR11" s="42">
        <v>100</v>
      </c>
      <c r="AS11" s="42">
        <v>100</v>
      </c>
      <c r="AT11" s="42">
        <v>100</v>
      </c>
      <c r="AU11" s="67">
        <v>991938700000</v>
      </c>
      <c r="AV11" s="67">
        <v>24425</v>
      </c>
      <c r="AW11" s="42">
        <v>80316</v>
      </c>
      <c r="AX11" s="42">
        <v>22</v>
      </c>
      <c r="AY11" s="42">
        <v>1657403617</v>
      </c>
      <c r="AZ11" s="42">
        <v>2608</v>
      </c>
      <c r="BA11" s="43">
        <v>1657403617</v>
      </c>
    </row>
    <row r="12" spans="1:58" x14ac:dyDescent="0.25">
      <c r="B12" s="64">
        <v>1083428000000</v>
      </c>
      <c r="C12" s="36">
        <v>805908076</v>
      </c>
      <c r="E12" s="65">
        <v>1005080000000</v>
      </c>
      <c r="F12" s="38">
        <v>424447742</v>
      </c>
      <c r="H12" s="66">
        <v>1008643000000</v>
      </c>
      <c r="I12" s="40">
        <v>1967931698</v>
      </c>
      <c r="K12" s="27">
        <v>100</v>
      </c>
      <c r="L12" s="27">
        <v>100</v>
      </c>
      <c r="M12" s="27">
        <v>100</v>
      </c>
      <c r="N12" s="61">
        <v>991940000000</v>
      </c>
      <c r="O12" s="61">
        <v>30788</v>
      </c>
      <c r="P12" s="27">
        <v>57735</v>
      </c>
      <c r="Q12" s="27">
        <v>98</v>
      </c>
      <c r="R12" s="27">
        <v>1644770062</v>
      </c>
      <c r="S12" s="27">
        <v>6129</v>
      </c>
      <c r="T12" s="28">
        <v>1644770062</v>
      </c>
      <c r="V12" s="29">
        <v>100</v>
      </c>
      <c r="W12" s="29">
        <v>100</v>
      </c>
      <c r="X12" s="29">
        <v>100</v>
      </c>
      <c r="Y12" s="62">
        <v>1127829000000</v>
      </c>
      <c r="Z12" s="62">
        <v>7241</v>
      </c>
      <c r="AA12" s="29">
        <v>58163</v>
      </c>
      <c r="AB12" s="29">
        <v>110</v>
      </c>
      <c r="AC12" s="29">
        <v>1644878015</v>
      </c>
      <c r="AD12" s="29">
        <v>8808</v>
      </c>
      <c r="AE12" s="30">
        <v>1644878015</v>
      </c>
      <c r="AG12" s="31">
        <v>100</v>
      </c>
      <c r="AH12" s="31">
        <v>100</v>
      </c>
      <c r="AI12" s="31">
        <v>100</v>
      </c>
      <c r="AJ12" s="41">
        <v>991940000000</v>
      </c>
      <c r="AK12" s="41">
        <v>17214</v>
      </c>
      <c r="AL12" s="31">
        <v>80188</v>
      </c>
      <c r="AM12" s="31">
        <v>21</v>
      </c>
      <c r="AN12" s="31">
        <v>1657375405</v>
      </c>
      <c r="AO12" s="31">
        <v>2555</v>
      </c>
      <c r="AP12" s="32">
        <v>1657375405</v>
      </c>
      <c r="AR12" s="42">
        <v>96.930233000000001</v>
      </c>
      <c r="AS12" s="42">
        <v>100</v>
      </c>
      <c r="AT12" s="42">
        <v>99.947147000000001</v>
      </c>
      <c r="AU12" s="67">
        <v>991961500000</v>
      </c>
      <c r="AV12" s="67">
        <v>2094</v>
      </c>
      <c r="AW12" s="42">
        <v>80864</v>
      </c>
      <c r="AX12" s="42">
        <v>23</v>
      </c>
      <c r="AY12" s="42">
        <v>1657403691</v>
      </c>
      <c r="AZ12" s="42">
        <v>2690</v>
      </c>
      <c r="BA12" s="43">
        <v>1657403691</v>
      </c>
    </row>
    <row r="13" spans="1:58" x14ac:dyDescent="0.25">
      <c r="B13" s="64">
        <v>1054728000000</v>
      </c>
      <c r="C13" s="36">
        <v>1690794081</v>
      </c>
      <c r="E13" s="65">
        <v>1005675000000</v>
      </c>
      <c r="F13" s="38">
        <v>124221079</v>
      </c>
      <c r="H13" s="66">
        <v>1008855000000</v>
      </c>
      <c r="I13" s="40">
        <v>713496911</v>
      </c>
      <c r="K13" s="27">
        <v>100</v>
      </c>
      <c r="L13" s="27">
        <v>100</v>
      </c>
      <c r="M13" s="27">
        <v>100</v>
      </c>
      <c r="N13" s="61">
        <v>991938300000</v>
      </c>
      <c r="O13" s="61">
        <v>14501</v>
      </c>
      <c r="P13" s="27">
        <v>57915</v>
      </c>
      <c r="Q13" s="27">
        <v>111</v>
      </c>
      <c r="R13" s="27">
        <v>1644770206</v>
      </c>
      <c r="S13" s="27">
        <v>9495</v>
      </c>
      <c r="T13" s="28">
        <v>1644770206</v>
      </c>
      <c r="V13" s="29">
        <v>100</v>
      </c>
      <c r="W13" s="29">
        <v>100</v>
      </c>
      <c r="X13" s="29">
        <v>100</v>
      </c>
      <c r="Y13" s="62">
        <v>991938300000</v>
      </c>
      <c r="Z13" s="62">
        <v>32150</v>
      </c>
      <c r="AA13" s="29">
        <v>57388</v>
      </c>
      <c r="AB13" s="29">
        <v>108</v>
      </c>
      <c r="AC13" s="29">
        <v>1644878268</v>
      </c>
      <c r="AD13" s="29">
        <v>8756</v>
      </c>
      <c r="AE13" s="30">
        <v>1644878268</v>
      </c>
      <c r="AG13" s="31">
        <v>92.151162999999997</v>
      </c>
      <c r="AH13" s="31">
        <v>100</v>
      </c>
      <c r="AI13" s="31">
        <v>99.864864999999995</v>
      </c>
      <c r="AJ13" s="41">
        <v>998071500000</v>
      </c>
      <c r="AK13" s="31">
        <v>7180</v>
      </c>
      <c r="AL13" s="41">
        <v>79940</v>
      </c>
      <c r="AM13" s="41">
        <v>21</v>
      </c>
      <c r="AN13" s="31">
        <v>1657375414</v>
      </c>
      <c r="AO13" s="31">
        <v>2603</v>
      </c>
      <c r="AP13" s="31">
        <v>1657375414</v>
      </c>
      <c r="AR13" s="42">
        <v>100</v>
      </c>
      <c r="AS13" s="42">
        <v>100</v>
      </c>
      <c r="AT13" s="42">
        <v>100</v>
      </c>
      <c r="AU13" s="67">
        <v>991938300000</v>
      </c>
      <c r="AV13" s="67">
        <v>12346</v>
      </c>
      <c r="AW13" s="42">
        <v>80460</v>
      </c>
      <c r="AX13" s="42">
        <v>22</v>
      </c>
      <c r="AY13" s="42">
        <v>1657403782</v>
      </c>
      <c r="AZ13" s="42">
        <v>2572</v>
      </c>
      <c r="BA13" s="43">
        <v>1657403782</v>
      </c>
    </row>
    <row r="14" spans="1:58" x14ac:dyDescent="0.25">
      <c r="B14" s="64">
        <v>1078548000000</v>
      </c>
      <c r="C14" s="36">
        <v>1432830685</v>
      </c>
      <c r="E14" s="65">
        <v>1010410000000</v>
      </c>
      <c r="F14" s="38">
        <v>1257404129</v>
      </c>
      <c r="H14" s="66">
        <v>1014902000000</v>
      </c>
      <c r="I14" s="40">
        <v>854047538</v>
      </c>
      <c r="K14" s="27">
        <v>100</v>
      </c>
      <c r="L14" s="27">
        <v>100</v>
      </c>
      <c r="M14" s="27">
        <v>100</v>
      </c>
      <c r="N14" s="61">
        <v>991940200000</v>
      </c>
      <c r="O14" s="61">
        <v>15866</v>
      </c>
      <c r="P14" s="27">
        <v>58198</v>
      </c>
      <c r="Q14" s="27">
        <v>105</v>
      </c>
      <c r="R14" s="27">
        <v>1644770349</v>
      </c>
      <c r="S14" s="27">
        <v>6200</v>
      </c>
      <c r="T14" s="28">
        <v>1644770349</v>
      </c>
      <c r="V14" s="29">
        <v>100</v>
      </c>
      <c r="W14" s="29">
        <v>100</v>
      </c>
      <c r="X14" s="29">
        <v>100</v>
      </c>
      <c r="Y14" s="62">
        <v>992516900000</v>
      </c>
      <c r="Z14" s="62">
        <v>6312</v>
      </c>
      <c r="AA14" s="29">
        <v>57838</v>
      </c>
      <c r="AB14" s="29">
        <v>118</v>
      </c>
      <c r="AC14" s="29">
        <v>1644878420</v>
      </c>
      <c r="AD14" s="29">
        <v>5115</v>
      </c>
      <c r="AE14" s="30">
        <v>1644878420</v>
      </c>
      <c r="AG14" s="31">
        <v>99.430233000000001</v>
      </c>
      <c r="AH14" s="31">
        <v>100</v>
      </c>
      <c r="AI14" s="31">
        <v>99.990189999999998</v>
      </c>
      <c r="AJ14" s="41">
        <v>991938400000</v>
      </c>
      <c r="AK14" s="31">
        <v>17445</v>
      </c>
      <c r="AL14" s="41">
        <v>81256</v>
      </c>
      <c r="AM14" s="41">
        <v>21</v>
      </c>
      <c r="AN14" s="31">
        <v>1657375438</v>
      </c>
      <c r="AO14" s="31">
        <v>2416</v>
      </c>
      <c r="AP14" s="31">
        <v>1657375438</v>
      </c>
      <c r="AR14" s="42">
        <v>84.604651000000004</v>
      </c>
      <c r="AS14" s="42">
        <v>100</v>
      </c>
      <c r="AT14" s="42">
        <v>99.734934999999993</v>
      </c>
      <c r="AU14" s="67">
        <v>995889100000</v>
      </c>
      <c r="AV14" s="67">
        <v>2048</v>
      </c>
      <c r="AW14" s="42">
        <v>80792</v>
      </c>
      <c r="AX14" s="42">
        <v>23</v>
      </c>
      <c r="AY14" s="42">
        <v>1657403869</v>
      </c>
      <c r="AZ14" s="42">
        <v>2866</v>
      </c>
      <c r="BA14" s="43">
        <v>1657403869</v>
      </c>
    </row>
    <row r="15" spans="1:58" x14ac:dyDescent="0.25">
      <c r="B15" s="64">
        <v>1072327000000</v>
      </c>
      <c r="C15" s="36">
        <v>1003725794</v>
      </c>
      <c r="E15" s="65">
        <v>1018727000000</v>
      </c>
      <c r="F15" s="38">
        <v>1165699977</v>
      </c>
      <c r="H15" s="66">
        <v>1006236000000</v>
      </c>
      <c r="I15" s="40">
        <v>1949524348</v>
      </c>
      <c r="K15" s="27">
        <v>100</v>
      </c>
      <c r="L15" s="27">
        <v>100</v>
      </c>
      <c r="M15" s="27">
        <v>100</v>
      </c>
      <c r="N15" s="61">
        <v>991939500000</v>
      </c>
      <c r="O15" s="61">
        <v>8979</v>
      </c>
      <c r="P15" s="27">
        <v>57779</v>
      </c>
      <c r="Q15" s="27">
        <v>80</v>
      </c>
      <c r="R15" s="27">
        <v>1644770811</v>
      </c>
      <c r="S15" s="27">
        <v>6449</v>
      </c>
      <c r="T15" s="28">
        <v>1644770811</v>
      </c>
      <c r="V15" s="29">
        <v>100</v>
      </c>
      <c r="W15" s="29">
        <v>100</v>
      </c>
      <c r="X15" s="29">
        <v>100</v>
      </c>
      <c r="Y15" s="62">
        <v>991940100000</v>
      </c>
      <c r="Z15" s="62">
        <v>8440</v>
      </c>
      <c r="AA15" s="29">
        <v>58273</v>
      </c>
      <c r="AB15" s="29">
        <v>123</v>
      </c>
      <c r="AC15" s="29">
        <v>1644878513</v>
      </c>
      <c r="AD15" s="29">
        <v>7015</v>
      </c>
      <c r="AE15" s="30">
        <v>1644878513</v>
      </c>
      <c r="AG15" s="31">
        <v>95.255814000000001</v>
      </c>
      <c r="AH15" s="31">
        <v>100</v>
      </c>
      <c r="AI15" s="31">
        <v>99.918317999999999</v>
      </c>
      <c r="AJ15" s="41">
        <v>996808000000</v>
      </c>
      <c r="AK15" s="41">
        <v>26372</v>
      </c>
      <c r="AL15" s="31">
        <v>80632</v>
      </c>
      <c r="AM15" s="31">
        <v>23</v>
      </c>
      <c r="AN15" s="31">
        <v>1657375452</v>
      </c>
      <c r="AO15" s="31">
        <v>2528</v>
      </c>
      <c r="AP15" s="32">
        <v>1657375452</v>
      </c>
      <c r="AR15" s="42">
        <v>100</v>
      </c>
      <c r="AS15" s="42">
        <v>100</v>
      </c>
      <c r="AT15" s="42">
        <v>100</v>
      </c>
      <c r="AU15" s="67">
        <v>991938400000</v>
      </c>
      <c r="AV15" s="67">
        <v>19443</v>
      </c>
      <c r="AW15" s="42">
        <v>81340</v>
      </c>
      <c r="AX15" s="42">
        <v>22</v>
      </c>
      <c r="AY15" s="42">
        <v>1657403909</v>
      </c>
      <c r="AZ15" s="42">
        <v>2530</v>
      </c>
      <c r="BA15" s="43">
        <v>1657403909</v>
      </c>
    </row>
    <row r="16" spans="1:58" x14ac:dyDescent="0.25">
      <c r="B16" s="64">
        <v>1048996000000</v>
      </c>
      <c r="C16" s="36">
        <v>450613632</v>
      </c>
      <c r="E16" s="65">
        <v>1007232000000</v>
      </c>
      <c r="F16" s="38">
        <v>576398015</v>
      </c>
      <c r="H16" s="66">
        <v>1007979000000</v>
      </c>
      <c r="I16" s="40">
        <v>742973674</v>
      </c>
      <c r="K16" s="27">
        <v>100</v>
      </c>
      <c r="L16" s="27">
        <v>100</v>
      </c>
      <c r="M16" s="27">
        <v>100</v>
      </c>
      <c r="N16" s="61">
        <v>991938300000</v>
      </c>
      <c r="O16" s="61">
        <v>24785</v>
      </c>
      <c r="P16" s="27">
        <v>58077</v>
      </c>
      <c r="Q16" s="27">
        <v>107</v>
      </c>
      <c r="R16" s="27">
        <v>1644770825</v>
      </c>
      <c r="S16" s="27">
        <v>9778</v>
      </c>
      <c r="T16" s="28">
        <v>1644770825</v>
      </c>
      <c r="V16" s="29">
        <v>100</v>
      </c>
      <c r="W16" s="29">
        <v>100</v>
      </c>
      <c r="X16" s="29">
        <v>100</v>
      </c>
      <c r="Y16" s="62">
        <v>992493200000</v>
      </c>
      <c r="Z16" s="62">
        <v>18379</v>
      </c>
      <c r="AA16" s="29">
        <v>57831</v>
      </c>
      <c r="AB16" s="29">
        <v>102</v>
      </c>
      <c r="AC16" s="29">
        <v>1644878565</v>
      </c>
      <c r="AD16" s="29">
        <v>7180</v>
      </c>
      <c r="AE16" s="30">
        <v>1644878565</v>
      </c>
      <c r="AG16" s="31">
        <v>99.720929999999996</v>
      </c>
      <c r="AH16" s="31">
        <v>100</v>
      </c>
      <c r="AI16" s="31">
        <v>99.995194999999995</v>
      </c>
      <c r="AJ16" s="41">
        <v>991949800000</v>
      </c>
      <c r="AK16" s="41">
        <v>23122</v>
      </c>
      <c r="AL16" s="31">
        <v>80424</v>
      </c>
      <c r="AM16" s="31">
        <v>21</v>
      </c>
      <c r="AN16" s="31">
        <v>1657375470</v>
      </c>
      <c r="AO16" s="31">
        <v>2489</v>
      </c>
      <c r="AP16" s="32">
        <v>1657375470</v>
      </c>
      <c r="AR16" s="42">
        <v>100</v>
      </c>
      <c r="AS16" s="42">
        <v>100</v>
      </c>
      <c r="AT16" s="42">
        <v>100</v>
      </c>
      <c r="AU16" s="67">
        <v>992449000000</v>
      </c>
      <c r="AV16" s="67">
        <v>22593</v>
      </c>
      <c r="AW16" s="42">
        <v>79836</v>
      </c>
      <c r="AX16" s="42">
        <v>23</v>
      </c>
      <c r="AY16" s="42">
        <v>1657403961</v>
      </c>
      <c r="AZ16" s="42">
        <v>2770</v>
      </c>
      <c r="BA16" s="43">
        <v>1657403961</v>
      </c>
    </row>
    <row r="17" spans="2:53" x14ac:dyDescent="0.25">
      <c r="B17" s="64">
        <v>1043595000000</v>
      </c>
      <c r="C17" s="36">
        <v>1847596396</v>
      </c>
      <c r="E17" s="65">
        <v>1021858000000</v>
      </c>
      <c r="F17" s="38">
        <v>63732429</v>
      </c>
      <c r="H17" s="66">
        <v>1021782000000</v>
      </c>
      <c r="I17" s="40">
        <v>1857446269</v>
      </c>
      <c r="K17" s="27">
        <v>100</v>
      </c>
      <c r="L17" s="27">
        <v>100</v>
      </c>
      <c r="M17" s="27">
        <v>100</v>
      </c>
      <c r="N17" s="61">
        <v>992448400000</v>
      </c>
      <c r="O17" s="61">
        <v>2358</v>
      </c>
      <c r="P17" s="27">
        <v>57643</v>
      </c>
      <c r="Q17" s="27">
        <v>111</v>
      </c>
      <c r="R17" s="27">
        <v>1644770894</v>
      </c>
      <c r="S17" s="27">
        <v>10018</v>
      </c>
      <c r="T17" s="28">
        <v>1644770894</v>
      </c>
      <c r="V17" s="29">
        <v>100</v>
      </c>
      <c r="W17" s="29">
        <v>100</v>
      </c>
      <c r="X17" s="29">
        <v>100</v>
      </c>
      <c r="Y17" s="62">
        <v>992438500000</v>
      </c>
      <c r="Z17" s="62">
        <v>2836</v>
      </c>
      <c r="AA17" s="29">
        <v>57695</v>
      </c>
      <c r="AB17" s="29">
        <v>112</v>
      </c>
      <c r="AC17" s="29">
        <v>1644878668</v>
      </c>
      <c r="AD17" s="29">
        <v>9277</v>
      </c>
      <c r="AE17" s="30">
        <v>1644878668</v>
      </c>
      <c r="AG17" s="31">
        <v>99.720929999999996</v>
      </c>
      <c r="AH17" s="31">
        <v>100</v>
      </c>
      <c r="AI17" s="31">
        <v>99.995194999999995</v>
      </c>
      <c r="AJ17" s="41">
        <v>991946500000</v>
      </c>
      <c r="AK17" s="41">
        <v>28919</v>
      </c>
      <c r="AL17" s="31">
        <v>79548</v>
      </c>
      <c r="AM17" s="31">
        <v>22</v>
      </c>
      <c r="AN17" s="31">
        <v>1657375487</v>
      </c>
      <c r="AO17" s="31">
        <v>2590</v>
      </c>
      <c r="AP17" s="32">
        <v>1657375487</v>
      </c>
      <c r="AR17" s="42">
        <v>100</v>
      </c>
      <c r="AS17" s="42">
        <v>100</v>
      </c>
      <c r="AT17" s="42">
        <v>100</v>
      </c>
      <c r="AU17" s="67">
        <v>992509600000</v>
      </c>
      <c r="AV17" s="67">
        <v>25898</v>
      </c>
      <c r="AW17" s="42">
        <v>80200</v>
      </c>
      <c r="AX17" s="42">
        <v>23</v>
      </c>
      <c r="AY17" s="42">
        <v>1657403969</v>
      </c>
      <c r="AZ17" s="42">
        <v>2697</v>
      </c>
      <c r="BA17" s="43">
        <v>1657403969</v>
      </c>
    </row>
    <row r="18" spans="2:53" x14ac:dyDescent="0.25">
      <c r="B18" s="64">
        <v>1077663000000</v>
      </c>
      <c r="C18" s="36">
        <v>1067119614</v>
      </c>
      <c r="E18" s="65">
        <v>1006772000000</v>
      </c>
      <c r="F18" s="38">
        <v>1467335120</v>
      </c>
      <c r="H18" s="66">
        <v>1012354000000</v>
      </c>
      <c r="I18" s="40">
        <v>1127521783</v>
      </c>
      <c r="K18" s="27">
        <v>100</v>
      </c>
      <c r="L18" s="27">
        <v>100</v>
      </c>
      <c r="M18" s="27">
        <v>100</v>
      </c>
      <c r="N18" s="61">
        <v>991938300000</v>
      </c>
      <c r="O18" s="61">
        <v>10251</v>
      </c>
      <c r="P18" s="27">
        <v>58141</v>
      </c>
      <c r="Q18" s="27">
        <v>85</v>
      </c>
      <c r="R18" s="27">
        <v>1644770939</v>
      </c>
      <c r="S18" s="27">
        <v>5701</v>
      </c>
      <c r="T18" s="28">
        <v>1644770939</v>
      </c>
      <c r="V18" s="29">
        <v>100</v>
      </c>
      <c r="W18" s="29">
        <v>100</v>
      </c>
      <c r="X18" s="29">
        <v>100</v>
      </c>
      <c r="Y18" s="62">
        <v>992469900000</v>
      </c>
      <c r="Z18" s="62">
        <v>6207</v>
      </c>
      <c r="AA18" s="29">
        <v>58400</v>
      </c>
      <c r="AB18" s="29">
        <v>115</v>
      </c>
      <c r="AC18" s="29">
        <v>1644878889</v>
      </c>
      <c r="AD18" s="29">
        <v>9759</v>
      </c>
      <c r="AE18" s="30">
        <v>1644878889</v>
      </c>
      <c r="AG18" s="31">
        <v>92.313952999999998</v>
      </c>
      <c r="AH18" s="31">
        <v>100</v>
      </c>
      <c r="AI18" s="31">
        <v>99.867667999999995</v>
      </c>
      <c r="AJ18" s="41">
        <v>993420900000</v>
      </c>
      <c r="AK18" s="41">
        <v>535</v>
      </c>
      <c r="AL18" s="31">
        <v>81164</v>
      </c>
      <c r="AM18" s="31">
        <v>20</v>
      </c>
      <c r="AN18" s="31">
        <v>1657375499</v>
      </c>
      <c r="AO18" s="31">
        <v>2529</v>
      </c>
      <c r="AP18" s="32">
        <v>1657375499</v>
      </c>
      <c r="AR18" s="42">
        <v>98.883720999999994</v>
      </c>
      <c r="AS18" s="42">
        <v>100</v>
      </c>
      <c r="AT18" s="42">
        <v>99.980780999999993</v>
      </c>
      <c r="AU18" s="67">
        <v>991949300000</v>
      </c>
      <c r="AV18" s="67">
        <v>8273</v>
      </c>
      <c r="AW18" s="42">
        <v>80984</v>
      </c>
      <c r="AX18" s="42">
        <v>23</v>
      </c>
      <c r="AY18" s="42">
        <v>1657404031</v>
      </c>
      <c r="AZ18" s="42">
        <v>2615</v>
      </c>
      <c r="BA18" s="43">
        <v>1657404031</v>
      </c>
    </row>
    <row r="19" spans="2:53" x14ac:dyDescent="0.25">
      <c r="B19" s="64">
        <v>1063916000000</v>
      </c>
      <c r="C19" s="36">
        <v>148789921</v>
      </c>
      <c r="E19" s="65">
        <v>1010995000000</v>
      </c>
      <c r="F19" s="38">
        <v>1339650726</v>
      </c>
      <c r="H19" s="66">
        <v>1011234000000</v>
      </c>
      <c r="I19" s="40">
        <v>2076321216</v>
      </c>
      <c r="K19" s="27">
        <v>100</v>
      </c>
      <c r="L19" s="27">
        <v>100</v>
      </c>
      <c r="M19" s="27">
        <v>100</v>
      </c>
      <c r="N19" s="61">
        <v>991937900000</v>
      </c>
      <c r="O19" s="61">
        <v>11897</v>
      </c>
      <c r="P19" s="27">
        <v>58032</v>
      </c>
      <c r="Q19" s="27">
        <v>218</v>
      </c>
      <c r="R19" s="27">
        <v>1644771226</v>
      </c>
      <c r="S19" s="27">
        <v>6020</v>
      </c>
      <c r="T19" s="28">
        <v>1644771226</v>
      </c>
      <c r="V19" s="29">
        <v>100</v>
      </c>
      <c r="W19" s="29">
        <v>100</v>
      </c>
      <c r="X19" s="29">
        <v>100</v>
      </c>
      <c r="Y19" s="62">
        <v>991938300000</v>
      </c>
      <c r="Z19" s="62">
        <v>5143</v>
      </c>
      <c r="AA19" s="29">
        <v>57895</v>
      </c>
      <c r="AB19" s="29">
        <v>130</v>
      </c>
      <c r="AC19" s="29">
        <v>1644879173</v>
      </c>
      <c r="AD19" s="29">
        <v>9635</v>
      </c>
      <c r="AE19" s="30">
        <v>1644879173</v>
      </c>
      <c r="AG19" s="31">
        <v>99.720929999999996</v>
      </c>
      <c r="AH19" s="31">
        <v>100</v>
      </c>
      <c r="AI19" s="31">
        <v>99.995194999999995</v>
      </c>
      <c r="AJ19" s="41">
        <v>991940500000</v>
      </c>
      <c r="AK19" s="31">
        <v>827</v>
      </c>
      <c r="AL19" s="41">
        <v>80124</v>
      </c>
      <c r="AM19" s="41">
        <v>23</v>
      </c>
      <c r="AN19" s="31">
        <v>1657375507</v>
      </c>
      <c r="AO19" s="31">
        <v>2563</v>
      </c>
      <c r="AP19" s="31">
        <v>1657375507</v>
      </c>
      <c r="AR19" s="42">
        <v>100</v>
      </c>
      <c r="AS19" s="42">
        <v>100</v>
      </c>
      <c r="AT19" s="42">
        <v>100</v>
      </c>
      <c r="AU19" s="67">
        <v>991940100000</v>
      </c>
      <c r="AV19" s="67">
        <v>20345</v>
      </c>
      <c r="AW19" s="42">
        <v>80376</v>
      </c>
      <c r="AX19" s="42">
        <v>22</v>
      </c>
      <c r="AY19" s="42">
        <v>1657404068</v>
      </c>
      <c r="AZ19" s="42">
        <v>2754</v>
      </c>
      <c r="BA19" s="43">
        <v>1657404068</v>
      </c>
    </row>
    <row r="20" spans="2:53" x14ac:dyDescent="0.25">
      <c r="B20" s="64">
        <v>1067574000000</v>
      </c>
      <c r="C20" s="36">
        <v>2034997487</v>
      </c>
      <c r="E20" s="65">
        <v>1014950000000</v>
      </c>
      <c r="F20" s="38">
        <v>1207146274</v>
      </c>
      <c r="H20" s="66">
        <v>1011439000000</v>
      </c>
      <c r="I20" s="40">
        <v>184125819</v>
      </c>
      <c r="K20" s="27">
        <v>100</v>
      </c>
      <c r="L20" s="27">
        <v>100</v>
      </c>
      <c r="M20" s="27">
        <v>100</v>
      </c>
      <c r="N20" s="61">
        <v>992446000000</v>
      </c>
      <c r="O20" s="61">
        <v>2598</v>
      </c>
      <c r="P20" s="27">
        <v>57952</v>
      </c>
      <c r="Q20" s="27">
        <v>78</v>
      </c>
      <c r="R20" s="27">
        <v>1644771312</v>
      </c>
      <c r="S20" s="27">
        <v>10801</v>
      </c>
      <c r="T20" s="28">
        <v>1644771312</v>
      </c>
      <c r="V20" s="29">
        <v>100</v>
      </c>
      <c r="W20" s="29">
        <v>100</v>
      </c>
      <c r="X20" s="29">
        <v>100</v>
      </c>
      <c r="Y20" s="62">
        <v>991989500000</v>
      </c>
      <c r="Z20" s="62">
        <v>13998</v>
      </c>
      <c r="AA20" s="29">
        <v>57739</v>
      </c>
      <c r="AB20" s="29">
        <v>127</v>
      </c>
      <c r="AC20" s="29">
        <v>1644879182</v>
      </c>
      <c r="AD20" s="29">
        <v>8548</v>
      </c>
      <c r="AE20" s="30">
        <v>1644879182</v>
      </c>
      <c r="AG20" s="31">
        <v>100</v>
      </c>
      <c r="AH20" s="31">
        <v>100</v>
      </c>
      <c r="AI20" s="31">
        <v>100</v>
      </c>
      <c r="AJ20" s="41">
        <v>991947500000</v>
      </c>
      <c r="AK20" s="41">
        <v>20918</v>
      </c>
      <c r="AL20" s="31">
        <v>80852</v>
      </c>
      <c r="AM20" s="31">
        <v>22</v>
      </c>
      <c r="AN20" s="31">
        <v>1657375540</v>
      </c>
      <c r="AO20" s="31">
        <v>2561</v>
      </c>
      <c r="AP20" s="32">
        <v>1657375540</v>
      </c>
      <c r="AR20" s="42">
        <v>100</v>
      </c>
      <c r="AS20" s="42">
        <v>100</v>
      </c>
      <c r="AT20" s="42">
        <v>100</v>
      </c>
      <c r="AU20" s="67">
        <v>991938300000</v>
      </c>
      <c r="AV20" s="67">
        <v>11856</v>
      </c>
      <c r="AW20" s="42">
        <v>81536</v>
      </c>
      <c r="AX20" s="42">
        <v>24</v>
      </c>
      <c r="AY20" s="42">
        <v>1657404092</v>
      </c>
      <c r="AZ20" s="42">
        <v>2627</v>
      </c>
      <c r="BA20" s="43">
        <v>1657404092</v>
      </c>
    </row>
    <row r="21" spans="2:53" x14ac:dyDescent="0.25">
      <c r="B21" s="64">
        <v>1061198000000</v>
      </c>
      <c r="C21" s="36">
        <v>9820593</v>
      </c>
      <c r="E21" s="65">
        <v>1007156000000</v>
      </c>
      <c r="F21" s="38">
        <v>949349822</v>
      </c>
      <c r="H21" s="66">
        <v>1010579000000</v>
      </c>
      <c r="I21" s="40">
        <v>386188788</v>
      </c>
      <c r="K21" s="27">
        <v>100</v>
      </c>
      <c r="L21" s="27">
        <v>100</v>
      </c>
      <c r="M21" s="27">
        <v>100</v>
      </c>
      <c r="N21" s="61">
        <v>991938700000</v>
      </c>
      <c r="O21" s="61">
        <v>3342</v>
      </c>
      <c r="P21" s="27">
        <v>57614</v>
      </c>
      <c r="Q21" s="27">
        <v>68</v>
      </c>
      <c r="R21" s="27">
        <v>1644771413</v>
      </c>
      <c r="S21" s="27">
        <v>6022</v>
      </c>
      <c r="T21" s="28">
        <v>1644771413</v>
      </c>
      <c r="V21" s="29">
        <v>100</v>
      </c>
      <c r="W21" s="29">
        <v>100</v>
      </c>
      <c r="X21" s="29">
        <v>100</v>
      </c>
      <c r="Y21" s="62">
        <v>991940300000</v>
      </c>
      <c r="Z21" s="62">
        <v>19678</v>
      </c>
      <c r="AA21" s="29">
        <v>58131</v>
      </c>
      <c r="AB21" s="29">
        <v>100</v>
      </c>
      <c r="AC21" s="29">
        <v>1644879387</v>
      </c>
      <c r="AD21" s="29">
        <v>7381</v>
      </c>
      <c r="AE21" s="30">
        <v>1644879387</v>
      </c>
      <c r="AG21" s="31">
        <v>98.581395000000001</v>
      </c>
      <c r="AH21" s="31">
        <v>100</v>
      </c>
      <c r="AI21" s="31">
        <v>99.975576000000004</v>
      </c>
      <c r="AJ21" s="41">
        <v>992602100000</v>
      </c>
      <c r="AK21" s="31">
        <v>16817</v>
      </c>
      <c r="AL21" s="41">
        <v>80876</v>
      </c>
      <c r="AM21" s="41">
        <v>21</v>
      </c>
      <c r="AN21" s="31">
        <v>1657375549</v>
      </c>
      <c r="AO21" s="31">
        <v>2562</v>
      </c>
      <c r="AP21" s="31">
        <v>1657375549</v>
      </c>
      <c r="AR21" s="42">
        <v>96.058139999999995</v>
      </c>
      <c r="AS21" s="42">
        <v>100</v>
      </c>
      <c r="AT21" s="42">
        <v>99.932131999999996</v>
      </c>
      <c r="AU21" s="67">
        <v>994708600000</v>
      </c>
      <c r="AV21" s="67">
        <v>5490</v>
      </c>
      <c r="AW21" s="42">
        <v>80064</v>
      </c>
      <c r="AX21" s="42">
        <v>23</v>
      </c>
      <c r="AY21" s="42">
        <v>1657404106</v>
      </c>
      <c r="AZ21" s="42">
        <v>2777</v>
      </c>
      <c r="BA21" s="43">
        <v>1657404106</v>
      </c>
    </row>
    <row r="22" spans="2:53" x14ac:dyDescent="0.25">
      <c r="B22" s="64">
        <v>1045653000000</v>
      </c>
      <c r="C22" s="36">
        <v>1238974547</v>
      </c>
      <c r="E22" s="65">
        <v>1014644000000</v>
      </c>
      <c r="F22" s="38">
        <v>1144796309</v>
      </c>
      <c r="H22" s="66">
        <v>1022672000000</v>
      </c>
      <c r="I22" s="40">
        <v>213793122</v>
      </c>
      <c r="K22" s="27">
        <v>100</v>
      </c>
      <c r="L22" s="27">
        <v>100</v>
      </c>
      <c r="M22" s="27">
        <v>100</v>
      </c>
      <c r="N22" s="61">
        <v>991940000000</v>
      </c>
      <c r="O22" s="61">
        <v>3336</v>
      </c>
      <c r="P22" s="27">
        <v>57759</v>
      </c>
      <c r="Q22" s="27">
        <v>89</v>
      </c>
      <c r="R22" s="27">
        <v>1644771825</v>
      </c>
      <c r="S22" s="27">
        <v>6116</v>
      </c>
      <c r="T22" s="28">
        <v>1644771825</v>
      </c>
      <c r="V22" s="29">
        <v>100</v>
      </c>
      <c r="W22" s="29">
        <v>100</v>
      </c>
      <c r="X22" s="29">
        <v>100</v>
      </c>
      <c r="Y22" s="62">
        <v>992496600000</v>
      </c>
      <c r="Z22" s="62">
        <v>22509</v>
      </c>
      <c r="AA22" s="29">
        <v>57111</v>
      </c>
      <c r="AB22" s="29">
        <v>90</v>
      </c>
      <c r="AC22" s="29">
        <v>1644879501</v>
      </c>
      <c r="AD22" s="29">
        <v>5741</v>
      </c>
      <c r="AE22" s="30">
        <v>1644879501</v>
      </c>
      <c r="AG22" s="31">
        <v>94.5</v>
      </c>
      <c r="AH22" s="31">
        <v>100</v>
      </c>
      <c r="AI22" s="31">
        <v>99.905304999999998</v>
      </c>
      <c r="AJ22" s="41">
        <v>991938700000</v>
      </c>
      <c r="AK22" s="41">
        <v>10166</v>
      </c>
      <c r="AL22" s="31">
        <v>80096</v>
      </c>
      <c r="AM22" s="31">
        <v>22</v>
      </c>
      <c r="AN22" s="31">
        <v>1657375553</v>
      </c>
      <c r="AO22" s="31">
        <v>2471</v>
      </c>
      <c r="AP22" s="32">
        <v>1657375553</v>
      </c>
      <c r="AR22" s="42">
        <v>99.720929999999996</v>
      </c>
      <c r="AS22" s="42">
        <v>100</v>
      </c>
      <c r="AT22" s="42">
        <v>99.995194999999995</v>
      </c>
      <c r="AU22" s="67">
        <v>991938700000</v>
      </c>
      <c r="AV22" s="67">
        <v>23841</v>
      </c>
      <c r="AW22" s="42">
        <v>80256</v>
      </c>
      <c r="AX22" s="42">
        <v>22</v>
      </c>
      <c r="AY22" s="42">
        <v>1657404118</v>
      </c>
      <c r="AZ22" s="42">
        <v>2607</v>
      </c>
      <c r="BA22" s="43">
        <v>1657404118</v>
      </c>
    </row>
    <row r="23" spans="2:53" x14ac:dyDescent="0.25">
      <c r="B23" s="64">
        <v>1072477000000</v>
      </c>
      <c r="C23" s="36">
        <v>39341728</v>
      </c>
      <c r="E23" s="65">
        <v>1006233000000</v>
      </c>
      <c r="F23" s="38">
        <v>2147046814</v>
      </c>
      <c r="H23" s="66">
        <v>1004919000000</v>
      </c>
      <c r="I23" s="40">
        <v>1558549232</v>
      </c>
      <c r="K23" s="27">
        <v>100</v>
      </c>
      <c r="L23" s="27">
        <v>100</v>
      </c>
      <c r="M23" s="27">
        <v>100</v>
      </c>
      <c r="N23" s="61">
        <v>991937900000</v>
      </c>
      <c r="O23" s="61">
        <v>4738</v>
      </c>
      <c r="P23" s="27">
        <v>57308</v>
      </c>
      <c r="Q23" s="27">
        <v>115</v>
      </c>
      <c r="R23" s="27">
        <v>1644771878</v>
      </c>
      <c r="S23" s="27">
        <v>5804</v>
      </c>
      <c r="T23" s="28">
        <v>1644771878</v>
      </c>
      <c r="V23" s="29">
        <v>100</v>
      </c>
      <c r="W23" s="29">
        <v>100</v>
      </c>
      <c r="X23" s="29">
        <v>100</v>
      </c>
      <c r="Y23" s="62">
        <v>991939900000</v>
      </c>
      <c r="Z23" s="62">
        <v>11539</v>
      </c>
      <c r="AA23" s="29">
        <v>57800</v>
      </c>
      <c r="AB23" s="29">
        <v>118</v>
      </c>
      <c r="AC23" s="29">
        <v>1644879836</v>
      </c>
      <c r="AD23" s="29">
        <v>7227</v>
      </c>
      <c r="AE23" s="30">
        <v>1644879836</v>
      </c>
      <c r="AG23" s="31">
        <v>99.720929999999996</v>
      </c>
      <c r="AH23" s="31">
        <v>100</v>
      </c>
      <c r="AI23" s="31">
        <v>99.995194999999995</v>
      </c>
      <c r="AJ23" s="41">
        <v>1134068000000</v>
      </c>
      <c r="AK23" s="41">
        <v>19185</v>
      </c>
      <c r="AL23" s="31">
        <v>81636</v>
      </c>
      <c r="AM23" s="31">
        <v>22</v>
      </c>
      <c r="AN23" s="31">
        <v>1657375562</v>
      </c>
      <c r="AO23" s="31">
        <v>2559</v>
      </c>
      <c r="AP23" s="32">
        <v>1657375562</v>
      </c>
      <c r="AR23" s="42">
        <v>99.151162999999997</v>
      </c>
      <c r="AS23" s="42">
        <v>100</v>
      </c>
      <c r="AT23" s="42">
        <v>99.985384999999994</v>
      </c>
      <c r="AU23" s="67">
        <v>991938200000</v>
      </c>
      <c r="AV23" s="67">
        <v>4116</v>
      </c>
      <c r="AW23" s="42">
        <v>80224</v>
      </c>
      <c r="AX23" s="42">
        <v>23</v>
      </c>
      <c r="AY23" s="42">
        <v>1657404284</v>
      </c>
      <c r="AZ23" s="42">
        <v>2756</v>
      </c>
      <c r="BA23" s="43">
        <v>1657404284</v>
      </c>
    </row>
    <row r="24" spans="2:53" x14ac:dyDescent="0.25">
      <c r="B24" s="64">
        <v>1078324000000</v>
      </c>
      <c r="C24" s="36">
        <v>987192556</v>
      </c>
      <c r="E24" s="65">
        <v>1020852000000</v>
      </c>
      <c r="F24" s="38">
        <v>1519605580</v>
      </c>
      <c r="H24" s="66">
        <v>1001679000000</v>
      </c>
      <c r="I24" s="40">
        <v>1489576389</v>
      </c>
      <c r="K24" s="27">
        <v>100</v>
      </c>
      <c r="L24" s="27">
        <v>100</v>
      </c>
      <c r="M24" s="27">
        <v>100</v>
      </c>
      <c r="N24" s="61">
        <v>1131417000000</v>
      </c>
      <c r="O24" s="61">
        <v>18185</v>
      </c>
      <c r="P24" s="27">
        <v>58017</v>
      </c>
      <c r="Q24" s="27">
        <v>206</v>
      </c>
      <c r="R24" s="27">
        <v>1644771972</v>
      </c>
      <c r="S24" s="27">
        <v>6016</v>
      </c>
      <c r="T24" s="28">
        <v>1644771972</v>
      </c>
      <c r="V24" s="29">
        <v>100</v>
      </c>
      <c r="W24" s="29">
        <v>100</v>
      </c>
      <c r="X24" s="29">
        <v>100</v>
      </c>
      <c r="Y24" s="62">
        <v>992464100000</v>
      </c>
      <c r="Z24" s="62">
        <v>12505</v>
      </c>
      <c r="AA24" s="29">
        <v>57566</v>
      </c>
      <c r="AB24" s="29">
        <v>129</v>
      </c>
      <c r="AC24" s="29">
        <v>1644880062</v>
      </c>
      <c r="AD24" s="29">
        <v>9750</v>
      </c>
      <c r="AE24" s="30">
        <v>1644880062</v>
      </c>
      <c r="AG24" s="31">
        <v>98.279070000000004</v>
      </c>
      <c r="AH24" s="31">
        <v>100</v>
      </c>
      <c r="AI24" s="31">
        <v>99.970370000000003</v>
      </c>
      <c r="AJ24" s="41">
        <v>993645900000</v>
      </c>
      <c r="AK24" s="41">
        <v>2595</v>
      </c>
      <c r="AL24" s="31">
        <v>80140</v>
      </c>
      <c r="AM24" s="31">
        <v>22</v>
      </c>
      <c r="AN24" s="31">
        <v>1657375567</v>
      </c>
      <c r="AO24" s="31">
        <v>2540</v>
      </c>
      <c r="AP24" s="32">
        <v>1657375567</v>
      </c>
      <c r="AR24" s="42">
        <v>99.151162999999997</v>
      </c>
      <c r="AS24" s="42">
        <v>100</v>
      </c>
      <c r="AT24" s="42">
        <v>99.985384999999994</v>
      </c>
      <c r="AU24" s="67">
        <v>991939100000</v>
      </c>
      <c r="AV24" s="67">
        <v>18291</v>
      </c>
      <c r="AW24" s="42">
        <v>81172</v>
      </c>
      <c r="AX24" s="42">
        <v>23</v>
      </c>
      <c r="AY24" s="42">
        <v>1657404296</v>
      </c>
      <c r="AZ24" s="42">
        <v>2617</v>
      </c>
      <c r="BA24" s="43">
        <v>1657404296</v>
      </c>
    </row>
    <row r="25" spans="2:53" x14ac:dyDescent="0.25">
      <c r="B25" s="64">
        <v>1063259000000</v>
      </c>
      <c r="C25" s="36">
        <v>621352148</v>
      </c>
      <c r="E25" s="65">
        <v>1009601000000</v>
      </c>
      <c r="F25" s="38">
        <v>1183259377</v>
      </c>
      <c r="H25" s="66">
        <v>1026067000000</v>
      </c>
      <c r="I25" s="40">
        <v>1010048063</v>
      </c>
      <c r="K25" s="27">
        <v>100</v>
      </c>
      <c r="L25" s="27">
        <v>100</v>
      </c>
      <c r="M25" s="27">
        <v>100</v>
      </c>
      <c r="N25" s="61">
        <v>992495500000</v>
      </c>
      <c r="O25" s="61">
        <v>9635</v>
      </c>
      <c r="P25" s="27">
        <v>57931</v>
      </c>
      <c r="Q25" s="27">
        <v>77</v>
      </c>
      <c r="R25" s="27">
        <v>1644771982</v>
      </c>
      <c r="S25" s="27">
        <v>10227</v>
      </c>
      <c r="T25" s="28">
        <v>1644771982</v>
      </c>
      <c r="V25" s="29">
        <v>100</v>
      </c>
      <c r="W25" s="29">
        <v>100</v>
      </c>
      <c r="X25" s="29">
        <v>100</v>
      </c>
      <c r="Y25" s="62">
        <v>992507100000</v>
      </c>
      <c r="Z25" s="62">
        <v>13051</v>
      </c>
      <c r="AA25" s="29">
        <v>58017</v>
      </c>
      <c r="AB25" s="29">
        <v>115</v>
      </c>
      <c r="AC25" s="29">
        <v>1644880084</v>
      </c>
      <c r="AD25" s="29">
        <v>4820</v>
      </c>
      <c r="AE25" s="30">
        <v>1644880084</v>
      </c>
      <c r="AG25" s="31">
        <v>99.720929999999996</v>
      </c>
      <c r="AH25" s="31">
        <v>100</v>
      </c>
      <c r="AI25" s="31">
        <v>99.995194999999995</v>
      </c>
      <c r="AJ25" s="41">
        <v>991938600000</v>
      </c>
      <c r="AK25" s="41">
        <v>120</v>
      </c>
      <c r="AL25" s="31">
        <v>80188</v>
      </c>
      <c r="AM25" s="31">
        <v>23</v>
      </c>
      <c r="AN25" s="31">
        <v>1657375575</v>
      </c>
      <c r="AO25" s="31">
        <v>2547</v>
      </c>
      <c r="AP25" s="32">
        <v>1657375575</v>
      </c>
      <c r="AR25" s="42">
        <v>100</v>
      </c>
      <c r="AS25" s="42">
        <v>100</v>
      </c>
      <c r="AT25" s="42">
        <v>100</v>
      </c>
      <c r="AU25" s="67">
        <v>992538100000</v>
      </c>
      <c r="AV25" s="67">
        <v>11463</v>
      </c>
      <c r="AW25" s="42">
        <v>80856</v>
      </c>
      <c r="AX25" s="42">
        <v>24</v>
      </c>
      <c r="AY25" s="42">
        <v>1657404310</v>
      </c>
      <c r="AZ25" s="42">
        <v>2934</v>
      </c>
      <c r="BA25" s="43">
        <v>1657404310</v>
      </c>
    </row>
    <row r="26" spans="2:53" x14ac:dyDescent="0.25">
      <c r="B26" s="64">
        <v>1069834000000</v>
      </c>
      <c r="C26" s="36">
        <v>1658714685</v>
      </c>
      <c r="E26" s="65">
        <v>1011268000000</v>
      </c>
      <c r="F26" s="38">
        <v>1722128439</v>
      </c>
      <c r="H26" s="66">
        <v>1006857000000</v>
      </c>
      <c r="I26" s="40">
        <v>1264365157</v>
      </c>
      <c r="K26" s="27">
        <v>100</v>
      </c>
      <c r="L26" s="27">
        <v>100</v>
      </c>
      <c r="M26" s="27">
        <v>100</v>
      </c>
      <c r="N26" s="61">
        <v>991940500000</v>
      </c>
      <c r="O26" s="61">
        <v>4948</v>
      </c>
      <c r="P26" s="27">
        <v>58064</v>
      </c>
      <c r="Q26" s="27">
        <v>88</v>
      </c>
      <c r="R26" s="27">
        <v>1644772093</v>
      </c>
      <c r="S26" s="27">
        <v>5859</v>
      </c>
      <c r="T26" s="28">
        <v>1644772093</v>
      </c>
      <c r="V26" s="29">
        <v>100</v>
      </c>
      <c r="W26" s="29">
        <v>100</v>
      </c>
      <c r="X26" s="29">
        <v>100</v>
      </c>
      <c r="Y26" s="62">
        <v>1131944000000</v>
      </c>
      <c r="Z26" s="62">
        <v>13007</v>
      </c>
      <c r="AA26" s="29">
        <v>57892</v>
      </c>
      <c r="AB26" s="29">
        <v>130</v>
      </c>
      <c r="AC26" s="29">
        <v>1644880350</v>
      </c>
      <c r="AD26" s="29">
        <v>9664</v>
      </c>
      <c r="AE26" s="30">
        <v>1644880350</v>
      </c>
      <c r="AG26" s="31">
        <v>97.581395000000001</v>
      </c>
      <c r="AH26" s="31">
        <v>100</v>
      </c>
      <c r="AI26" s="31">
        <v>99.958358000000004</v>
      </c>
      <c r="AJ26" s="41">
        <v>991938700000</v>
      </c>
      <c r="AK26" s="41">
        <v>31664</v>
      </c>
      <c r="AL26" s="31">
        <v>80836</v>
      </c>
      <c r="AM26" s="31">
        <v>23</v>
      </c>
      <c r="AN26" s="31">
        <v>1657375608</v>
      </c>
      <c r="AO26" s="31">
        <v>2484</v>
      </c>
      <c r="AP26" s="32">
        <v>1657375608</v>
      </c>
      <c r="AR26" s="42">
        <v>100</v>
      </c>
      <c r="AS26" s="42">
        <v>100</v>
      </c>
      <c r="AT26" s="42">
        <v>100</v>
      </c>
      <c r="AU26" s="67">
        <v>991940300000</v>
      </c>
      <c r="AV26" s="67">
        <v>7407</v>
      </c>
      <c r="AW26" s="42">
        <v>81168</v>
      </c>
      <c r="AX26" s="42">
        <v>23</v>
      </c>
      <c r="AY26" s="42">
        <v>1657404350</v>
      </c>
      <c r="AZ26" s="42">
        <v>2662</v>
      </c>
      <c r="BA26" s="43">
        <v>1657404350</v>
      </c>
    </row>
    <row r="27" spans="2:53" x14ac:dyDescent="0.25">
      <c r="B27" s="64">
        <v>1031767000000</v>
      </c>
      <c r="C27" s="36">
        <v>1554734459</v>
      </c>
      <c r="E27" s="65">
        <v>1009078000000</v>
      </c>
      <c r="F27" s="38">
        <v>1701715605</v>
      </c>
      <c r="H27" s="66">
        <v>1008910000000</v>
      </c>
      <c r="I27" s="40">
        <v>635028423</v>
      </c>
      <c r="K27" s="27">
        <v>100</v>
      </c>
      <c r="L27" s="27">
        <v>100</v>
      </c>
      <c r="M27" s="27">
        <v>100</v>
      </c>
      <c r="N27" s="61">
        <v>1129022000000</v>
      </c>
      <c r="O27" s="61">
        <v>13436</v>
      </c>
      <c r="P27" s="27">
        <v>57868</v>
      </c>
      <c r="Q27" s="27">
        <v>123</v>
      </c>
      <c r="R27" s="27">
        <v>1644772360</v>
      </c>
      <c r="S27" s="27">
        <v>6075</v>
      </c>
      <c r="T27" s="28">
        <v>1644772360</v>
      </c>
      <c r="V27" s="29">
        <v>100</v>
      </c>
      <c r="W27" s="29">
        <v>100</v>
      </c>
      <c r="X27" s="29">
        <v>100</v>
      </c>
      <c r="Y27" s="62">
        <v>991940000000</v>
      </c>
      <c r="Z27" s="62">
        <v>27224</v>
      </c>
      <c r="AA27" s="29">
        <v>58051</v>
      </c>
      <c r="AB27" s="29">
        <v>129</v>
      </c>
      <c r="AC27" s="29">
        <v>1644880359</v>
      </c>
      <c r="AD27" s="29">
        <v>8758</v>
      </c>
      <c r="AE27" s="30">
        <v>1644880359</v>
      </c>
      <c r="AG27" s="31">
        <v>96.930233000000001</v>
      </c>
      <c r="AH27" s="31">
        <v>100</v>
      </c>
      <c r="AI27" s="31">
        <v>99.947147000000001</v>
      </c>
      <c r="AJ27" s="41">
        <v>991950600000</v>
      </c>
      <c r="AK27" s="41">
        <v>21088</v>
      </c>
      <c r="AL27" s="31">
        <v>80880</v>
      </c>
      <c r="AM27" s="31">
        <v>22</v>
      </c>
      <c r="AN27" s="31">
        <v>1657375885</v>
      </c>
      <c r="AO27" s="31">
        <v>2566</v>
      </c>
      <c r="AP27" s="32">
        <v>1657375885</v>
      </c>
      <c r="AR27" s="42">
        <v>100</v>
      </c>
      <c r="AS27" s="42">
        <v>100</v>
      </c>
      <c r="AT27" s="42">
        <v>100</v>
      </c>
      <c r="AU27" s="67">
        <v>991939600000</v>
      </c>
      <c r="AV27" s="67">
        <v>4384</v>
      </c>
      <c r="AW27" s="42">
        <v>82164</v>
      </c>
      <c r="AX27" s="42">
        <v>23</v>
      </c>
      <c r="AY27" s="42">
        <v>1657404364</v>
      </c>
      <c r="AZ27" s="42">
        <v>2837</v>
      </c>
      <c r="BA27" s="43">
        <v>1657404364</v>
      </c>
    </row>
    <row r="28" spans="2:53" x14ac:dyDescent="0.25">
      <c r="B28" s="64">
        <v>1076984000000</v>
      </c>
      <c r="C28" s="36">
        <v>1041715163</v>
      </c>
      <c r="E28" s="65">
        <v>1009941000000</v>
      </c>
      <c r="F28" s="38">
        <v>253817299</v>
      </c>
      <c r="H28" s="66">
        <v>1021250000000</v>
      </c>
      <c r="I28" s="40">
        <v>1542925657</v>
      </c>
      <c r="K28" s="27">
        <v>100</v>
      </c>
      <c r="L28" s="27">
        <v>100</v>
      </c>
      <c r="M28" s="27">
        <v>100</v>
      </c>
      <c r="N28" s="61">
        <v>992446000000</v>
      </c>
      <c r="O28" s="61">
        <v>4384</v>
      </c>
      <c r="P28" s="27">
        <v>58006</v>
      </c>
      <c r="Q28" s="27">
        <v>111</v>
      </c>
      <c r="R28" s="27">
        <v>1644772617</v>
      </c>
      <c r="S28" s="27">
        <v>6280</v>
      </c>
      <c r="T28" s="28">
        <v>1644772617</v>
      </c>
      <c r="V28" s="29">
        <v>100</v>
      </c>
      <c r="W28" s="29">
        <v>100</v>
      </c>
      <c r="X28" s="29">
        <v>100</v>
      </c>
      <c r="Y28" s="62">
        <v>1001411000000</v>
      </c>
      <c r="Z28" s="62">
        <v>4053</v>
      </c>
      <c r="AA28" s="29">
        <v>57847</v>
      </c>
      <c r="AB28" s="29">
        <v>158</v>
      </c>
      <c r="AC28" s="29">
        <v>1644880374</v>
      </c>
      <c r="AD28" s="29">
        <v>6858</v>
      </c>
      <c r="AE28" s="30">
        <v>1644880374</v>
      </c>
      <c r="AG28" s="31">
        <v>80.860465000000005</v>
      </c>
      <c r="AH28" s="31">
        <v>100</v>
      </c>
      <c r="AI28" s="31">
        <v>99.670469999999995</v>
      </c>
      <c r="AJ28" s="41">
        <v>1111678000000</v>
      </c>
      <c r="AK28" s="41">
        <v>5869</v>
      </c>
      <c r="AL28" s="31">
        <v>81660</v>
      </c>
      <c r="AM28" s="31">
        <v>22</v>
      </c>
      <c r="AN28" s="31">
        <v>1657376058</v>
      </c>
      <c r="AO28" s="31">
        <v>2534</v>
      </c>
      <c r="AP28" s="32">
        <v>1657376058</v>
      </c>
      <c r="AR28" s="42">
        <v>99.151162999999997</v>
      </c>
      <c r="AS28" s="42">
        <v>100</v>
      </c>
      <c r="AT28" s="42">
        <v>99.985384999999994</v>
      </c>
      <c r="AU28" s="67">
        <v>992471300000</v>
      </c>
      <c r="AV28" s="67">
        <v>20622</v>
      </c>
      <c r="AW28" s="42">
        <v>81072</v>
      </c>
      <c r="AX28" s="42">
        <v>23</v>
      </c>
      <c r="AY28" s="42">
        <v>1657404711</v>
      </c>
      <c r="AZ28" s="42">
        <v>2655</v>
      </c>
      <c r="BA28" s="43">
        <v>1657404711</v>
      </c>
    </row>
    <row r="29" spans="2:53" x14ac:dyDescent="0.25">
      <c r="B29" s="64">
        <v>1066264000000</v>
      </c>
      <c r="C29" s="36">
        <v>1741551449</v>
      </c>
      <c r="E29" s="65">
        <v>1010794000000</v>
      </c>
      <c r="F29" s="38">
        <v>158806161</v>
      </c>
      <c r="H29" s="66">
        <v>1005398000000</v>
      </c>
      <c r="I29" s="40">
        <v>1818104533</v>
      </c>
      <c r="K29" s="27">
        <v>100</v>
      </c>
      <c r="L29" s="27">
        <v>100</v>
      </c>
      <c r="M29" s="27">
        <v>100</v>
      </c>
      <c r="N29" s="61">
        <v>991938300000</v>
      </c>
      <c r="O29" s="61">
        <v>21215</v>
      </c>
      <c r="P29" s="27">
        <v>57664</v>
      </c>
      <c r="Q29" s="27">
        <v>143</v>
      </c>
      <c r="R29" s="27">
        <v>1644772626</v>
      </c>
      <c r="S29" s="27">
        <v>6067</v>
      </c>
      <c r="T29" s="28">
        <v>1644772626</v>
      </c>
      <c r="V29" s="29">
        <v>100</v>
      </c>
      <c r="W29" s="29">
        <v>100</v>
      </c>
      <c r="X29" s="29">
        <v>100</v>
      </c>
      <c r="Y29" s="62">
        <v>991940100000</v>
      </c>
      <c r="Z29" s="62">
        <v>2994</v>
      </c>
      <c r="AA29" s="29">
        <v>58138</v>
      </c>
      <c r="AB29" s="29">
        <v>151</v>
      </c>
      <c r="AC29" s="29">
        <v>1644880426</v>
      </c>
      <c r="AD29" s="29">
        <v>7475</v>
      </c>
      <c r="AE29" s="30">
        <v>1644880426</v>
      </c>
      <c r="AG29" s="31">
        <v>98.848837000000003</v>
      </c>
      <c r="AH29" s="31">
        <v>100</v>
      </c>
      <c r="AI29" s="31">
        <v>99.980180000000004</v>
      </c>
      <c r="AJ29" s="41">
        <v>992273200000</v>
      </c>
      <c r="AK29" s="41">
        <v>8561</v>
      </c>
      <c r="AL29" s="31">
        <v>80164</v>
      </c>
      <c r="AM29" s="31">
        <v>23</v>
      </c>
      <c r="AN29" s="31">
        <v>1657376293</v>
      </c>
      <c r="AO29" s="31">
        <v>2626</v>
      </c>
      <c r="AP29" s="32">
        <v>1657376293</v>
      </c>
      <c r="AR29" s="42">
        <v>99.720929999999996</v>
      </c>
      <c r="AS29" s="42">
        <v>100</v>
      </c>
      <c r="AT29" s="42">
        <v>99.995194999999995</v>
      </c>
      <c r="AU29" s="67">
        <v>991938300000</v>
      </c>
      <c r="AV29" s="67">
        <v>9128</v>
      </c>
      <c r="AW29" s="42">
        <v>79680</v>
      </c>
      <c r="AX29" s="42">
        <v>23</v>
      </c>
      <c r="AY29" s="42">
        <v>1657404719</v>
      </c>
      <c r="AZ29" s="42">
        <v>2770</v>
      </c>
      <c r="BA29" s="43">
        <v>1657404719</v>
      </c>
    </row>
    <row r="30" spans="2:53" x14ac:dyDescent="0.25">
      <c r="B30" s="64">
        <v>1072660000000</v>
      </c>
      <c r="C30" s="36">
        <v>1885585765</v>
      </c>
      <c r="E30" s="65">
        <v>1004398000000</v>
      </c>
      <c r="F30" s="38">
        <v>1539054402</v>
      </c>
      <c r="H30" s="66">
        <v>1015769000000</v>
      </c>
      <c r="I30" s="40">
        <v>2046476472</v>
      </c>
      <c r="K30" s="27">
        <v>100</v>
      </c>
      <c r="L30" s="27">
        <v>100</v>
      </c>
      <c r="M30" s="27">
        <v>100</v>
      </c>
      <c r="N30" s="61">
        <v>991938300000</v>
      </c>
      <c r="O30" s="61">
        <v>8363</v>
      </c>
      <c r="P30" s="27">
        <v>57628</v>
      </c>
      <c r="Q30" s="27">
        <v>111</v>
      </c>
      <c r="R30" s="27">
        <v>1644772779</v>
      </c>
      <c r="S30" s="27">
        <v>6227</v>
      </c>
      <c r="T30" s="28">
        <v>1644772779</v>
      </c>
      <c r="V30" s="29">
        <v>100</v>
      </c>
      <c r="W30" s="29">
        <v>100</v>
      </c>
      <c r="X30" s="29">
        <v>100</v>
      </c>
      <c r="Y30" s="62">
        <v>991937400000</v>
      </c>
      <c r="Z30" s="62">
        <v>504</v>
      </c>
      <c r="AA30" s="29">
        <v>57828</v>
      </c>
      <c r="AB30" s="29">
        <v>132</v>
      </c>
      <c r="AC30" s="29">
        <v>1644880500</v>
      </c>
      <c r="AD30" s="29">
        <v>4661</v>
      </c>
      <c r="AE30" s="30">
        <v>1644880500</v>
      </c>
      <c r="AG30" s="31">
        <v>99.720929999999996</v>
      </c>
      <c r="AH30" s="31">
        <v>100</v>
      </c>
      <c r="AI30" s="31">
        <v>99.995194999999995</v>
      </c>
      <c r="AJ30" s="41">
        <v>991940200000</v>
      </c>
      <c r="AK30" s="41">
        <v>15780</v>
      </c>
      <c r="AL30" s="31">
        <v>80316</v>
      </c>
      <c r="AM30" s="31">
        <v>22</v>
      </c>
      <c r="AN30" s="31">
        <v>1657376368</v>
      </c>
      <c r="AO30" s="31">
        <v>2552</v>
      </c>
      <c r="AP30" s="32">
        <v>1657376368</v>
      </c>
      <c r="AR30" s="42">
        <v>97.744185999999999</v>
      </c>
      <c r="AS30" s="42">
        <v>100</v>
      </c>
      <c r="AT30" s="42">
        <v>99.961161000000004</v>
      </c>
      <c r="AU30" s="67">
        <v>992131800000</v>
      </c>
      <c r="AV30" s="67">
        <v>11552</v>
      </c>
      <c r="AW30" s="42">
        <v>81052</v>
      </c>
      <c r="AX30" s="42">
        <v>23</v>
      </c>
      <c r="AY30" s="42">
        <v>1657404728</v>
      </c>
      <c r="AZ30" s="42">
        <v>2650</v>
      </c>
      <c r="BA30" s="43">
        <v>1657404728</v>
      </c>
    </row>
    <row r="31" spans="2:53" x14ac:dyDescent="0.25">
      <c r="B31" s="64">
        <v>1069950000000</v>
      </c>
      <c r="C31" s="36">
        <v>1978994260</v>
      </c>
      <c r="E31" s="65">
        <v>1006633000000</v>
      </c>
      <c r="F31" s="38">
        <v>1190601115</v>
      </c>
      <c r="H31" s="66">
        <v>1017372000000</v>
      </c>
      <c r="I31" s="40">
        <v>1855601513</v>
      </c>
      <c r="K31" s="27">
        <v>100</v>
      </c>
      <c r="L31" s="27">
        <v>100</v>
      </c>
      <c r="M31" s="27">
        <v>100</v>
      </c>
      <c r="N31" s="61">
        <v>991939800000</v>
      </c>
      <c r="O31" s="61">
        <v>3373</v>
      </c>
      <c r="P31" s="27">
        <v>57322</v>
      </c>
      <c r="Q31" s="27">
        <v>127</v>
      </c>
      <c r="R31" s="27">
        <v>1644772835</v>
      </c>
      <c r="S31" s="27">
        <v>6062</v>
      </c>
      <c r="T31" s="28">
        <v>1644772835</v>
      </c>
      <c r="V31" s="29">
        <v>100</v>
      </c>
      <c r="W31" s="29">
        <v>100</v>
      </c>
      <c r="X31" s="29">
        <v>100</v>
      </c>
      <c r="Y31" s="62">
        <v>991938700000</v>
      </c>
      <c r="Z31" s="62">
        <v>16896</v>
      </c>
      <c r="AA31" s="29">
        <v>58448</v>
      </c>
      <c r="AB31" s="29">
        <v>125</v>
      </c>
      <c r="AC31" s="29">
        <v>1644880528</v>
      </c>
      <c r="AD31" s="29">
        <v>7036</v>
      </c>
      <c r="AE31" s="30">
        <v>1644880528</v>
      </c>
      <c r="AG31" s="31">
        <v>77.627906999999993</v>
      </c>
      <c r="AH31" s="31">
        <v>100</v>
      </c>
      <c r="AI31" s="31">
        <v>99.614814999999993</v>
      </c>
      <c r="AJ31" s="41">
        <v>1006268000000</v>
      </c>
      <c r="AK31" s="41">
        <v>19350</v>
      </c>
      <c r="AL31" s="31">
        <v>79568</v>
      </c>
      <c r="AM31" s="31">
        <v>21</v>
      </c>
      <c r="AN31" s="31">
        <v>1657376446</v>
      </c>
      <c r="AO31" s="31">
        <v>2545</v>
      </c>
      <c r="AP31" s="32">
        <v>1657376446</v>
      </c>
      <c r="AR31" s="42">
        <v>97.593023000000002</v>
      </c>
      <c r="AS31" s="42">
        <v>100</v>
      </c>
      <c r="AT31" s="42">
        <v>99.958558999999994</v>
      </c>
      <c r="AU31" s="67">
        <v>992672100000</v>
      </c>
      <c r="AV31" s="67">
        <v>7351</v>
      </c>
      <c r="AW31" s="42">
        <v>80832</v>
      </c>
      <c r="AX31" s="42">
        <v>23</v>
      </c>
      <c r="AY31" s="42">
        <v>1657404834</v>
      </c>
      <c r="AZ31" s="42">
        <v>2807</v>
      </c>
      <c r="BA31" s="43">
        <v>1657404834</v>
      </c>
    </row>
    <row r="32" spans="2:53" x14ac:dyDescent="0.25">
      <c r="B32" s="64">
        <v>1078868000000</v>
      </c>
      <c r="C32" s="36">
        <v>695447036</v>
      </c>
      <c r="E32" s="65">
        <v>1009409000000</v>
      </c>
      <c r="F32" s="38">
        <v>190433279</v>
      </c>
      <c r="H32" s="66">
        <v>1004861000000</v>
      </c>
      <c r="I32" s="40">
        <v>422725992</v>
      </c>
      <c r="K32" s="27">
        <v>100</v>
      </c>
      <c r="L32" s="27">
        <v>100</v>
      </c>
      <c r="M32" s="27">
        <v>100</v>
      </c>
      <c r="N32" s="61">
        <v>992439300000</v>
      </c>
      <c r="O32" s="61">
        <v>7412</v>
      </c>
      <c r="P32" s="27">
        <v>57687</v>
      </c>
      <c r="Q32" s="27">
        <v>189</v>
      </c>
      <c r="R32" s="27">
        <v>1644773001</v>
      </c>
      <c r="S32" s="27">
        <v>6284</v>
      </c>
      <c r="T32" s="28">
        <v>1644773001</v>
      </c>
      <c r="V32" s="29">
        <v>100</v>
      </c>
      <c r="W32" s="29">
        <v>100</v>
      </c>
      <c r="X32" s="29">
        <v>100</v>
      </c>
      <c r="Y32" s="62">
        <v>991938700000</v>
      </c>
      <c r="Z32" s="62">
        <v>7956</v>
      </c>
      <c r="AA32" s="29">
        <v>58254</v>
      </c>
      <c r="AB32" s="29">
        <v>95</v>
      </c>
      <c r="AC32" s="29">
        <v>1644880921</v>
      </c>
      <c r="AD32" s="29">
        <v>5686</v>
      </c>
      <c r="AE32" s="30">
        <v>1644880921</v>
      </c>
      <c r="AG32" s="31">
        <v>96.616279000000006</v>
      </c>
      <c r="AH32" s="31">
        <v>100</v>
      </c>
      <c r="AI32" s="31">
        <v>99.941742000000005</v>
      </c>
      <c r="AJ32" s="41">
        <v>993653100000</v>
      </c>
      <c r="AK32" s="41">
        <v>28305</v>
      </c>
      <c r="AL32" s="31">
        <v>80444</v>
      </c>
      <c r="AM32" s="31">
        <v>23</v>
      </c>
      <c r="AN32" s="31">
        <v>1657376460</v>
      </c>
      <c r="AO32" s="31">
        <v>2489</v>
      </c>
      <c r="AP32" s="32">
        <v>1657376460</v>
      </c>
      <c r="AR32" s="42">
        <v>98.848837000000003</v>
      </c>
      <c r="AS32" s="42">
        <v>100</v>
      </c>
      <c r="AT32" s="42">
        <v>99.980180000000004</v>
      </c>
      <c r="AU32" s="67">
        <v>993068300000</v>
      </c>
      <c r="AV32" s="67">
        <v>14673</v>
      </c>
      <c r="AW32" s="42">
        <v>79512</v>
      </c>
      <c r="AX32" s="42">
        <v>22</v>
      </c>
      <c r="AY32" s="42">
        <v>1657404852</v>
      </c>
      <c r="AZ32" s="42">
        <v>2719</v>
      </c>
      <c r="BA32" s="43">
        <v>1657404852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228-A08D-458F-98AD-1289DB66DBF7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70">
        <f>AVERAGE(B8:B358)</f>
        <v>116219.25354800002</v>
      </c>
      <c r="C2" s="16">
        <f>AVERAGE(C8:C358)</f>
        <v>1103842547.0799999</v>
      </c>
      <c r="D2" s="17" t="s">
        <v>1</v>
      </c>
      <c r="E2" s="18">
        <f>AVERAGE(E8:E358)</f>
        <v>58523218400</v>
      </c>
      <c r="F2" s="19">
        <f>AVERAGE(F8:F358)</f>
        <v>1099123884.96</v>
      </c>
      <c r="G2" s="20" t="s">
        <v>1</v>
      </c>
      <c r="H2" s="21">
        <f>AVERAGE(H8:H358)</f>
        <v>11.384157399999998</v>
      </c>
      <c r="I2" s="22">
        <f>AVERAGE(I8:I358)</f>
        <v>1058726164.04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8.1498602399999999E-43</v>
      </c>
      <c r="O2" s="3">
        <f t="shared" si="0"/>
        <v>14975.12</v>
      </c>
      <c r="P2" s="3">
        <f t="shared" si="0"/>
        <v>77906.36</v>
      </c>
      <c r="Q2" s="3">
        <f t="shared" si="0"/>
        <v>143.6</v>
      </c>
      <c r="R2" s="3">
        <f t="shared" si="0"/>
        <v>1644775239.6400001</v>
      </c>
      <c r="S2" s="3">
        <f t="shared" si="0"/>
        <v>5815.52</v>
      </c>
      <c r="T2" s="4">
        <f t="shared" si="0"/>
        <v>1644775239.6400001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8.8928431199999977E-43</v>
      </c>
      <c r="Z2" s="6">
        <f t="shared" si="1"/>
        <v>13961.12</v>
      </c>
      <c r="AA2" s="6">
        <f t="shared" si="1"/>
        <v>78977.52</v>
      </c>
      <c r="AB2" s="6">
        <f t="shared" si="1"/>
        <v>108.04</v>
      </c>
      <c r="AC2" s="6">
        <f t="shared" si="1"/>
        <v>1644883380.6800001</v>
      </c>
      <c r="AD2" s="6">
        <f t="shared" si="1"/>
        <v>5764.24</v>
      </c>
      <c r="AE2" s="7">
        <f t="shared" si="1"/>
        <v>1644883380.6800001</v>
      </c>
      <c r="AF2" s="8" t="s">
        <v>1</v>
      </c>
      <c r="AG2" s="23">
        <f t="shared" ref="AG2:AP2" si="2">AVERAGE(AG8:AG358)</f>
        <v>1.3265116400000003</v>
      </c>
      <c r="AH2" s="23">
        <f t="shared" si="2"/>
        <v>100</v>
      </c>
      <c r="AI2" s="23">
        <f t="shared" si="2"/>
        <v>98.301117160000018</v>
      </c>
      <c r="AJ2" s="23">
        <f t="shared" si="2"/>
        <v>3.1175853200000005E+18</v>
      </c>
      <c r="AK2" s="23">
        <f t="shared" si="2"/>
        <v>15120.84</v>
      </c>
      <c r="AL2" s="23">
        <f t="shared" si="2"/>
        <v>257153.28</v>
      </c>
      <c r="AM2" s="23">
        <f t="shared" si="2"/>
        <v>29.24</v>
      </c>
      <c r="AN2" s="23">
        <f t="shared" si="2"/>
        <v>1657377802.3599999</v>
      </c>
      <c r="AO2" s="23">
        <f t="shared" si="2"/>
        <v>1612.36</v>
      </c>
      <c r="AP2" s="10">
        <f t="shared" si="2"/>
        <v>1657377802.3599999</v>
      </c>
      <c r="AQ2" s="24" t="s">
        <v>1</v>
      </c>
      <c r="AR2" s="25">
        <f t="shared" ref="AR2:BA2" si="3">AVERAGE(AR8:AR358)</f>
        <v>1.2948837199999996</v>
      </c>
      <c r="AS2" s="25">
        <f t="shared" si="3"/>
        <v>100</v>
      </c>
      <c r="AT2" s="25">
        <f t="shared" si="3"/>
        <v>98.300572559999964</v>
      </c>
      <c r="AU2" s="25">
        <f t="shared" si="3"/>
        <v>4.633059968E+18</v>
      </c>
      <c r="AV2" s="25">
        <f t="shared" si="3"/>
        <v>18481.400000000001</v>
      </c>
      <c r="AW2" s="25">
        <f t="shared" si="3"/>
        <v>258685.12</v>
      </c>
      <c r="AX2" s="25">
        <f t="shared" si="3"/>
        <v>30.24</v>
      </c>
      <c r="AY2" s="25">
        <f t="shared" si="3"/>
        <v>1657406381.28</v>
      </c>
      <c r="AZ2" s="25">
        <f t="shared" si="3"/>
        <v>2060.6</v>
      </c>
      <c r="BA2" s="26">
        <f t="shared" si="3"/>
        <v>1657406381.28</v>
      </c>
    </row>
    <row r="3" spans="1:58" x14ac:dyDescent="0.25">
      <c r="A3" s="14" t="s">
        <v>5</v>
      </c>
      <c r="B3" s="70">
        <f>MEDIAN(B8:B358)</f>
        <v>28217.35</v>
      </c>
      <c r="C3" s="16">
        <f>MEDIAN(C8:C358)</f>
        <v>1163528376</v>
      </c>
      <c r="D3" s="17" t="s">
        <v>5</v>
      </c>
      <c r="E3" s="18">
        <f>MEDIAN(E8:E358)</f>
        <v>57132430000</v>
      </c>
      <c r="F3" s="19">
        <f>MEDIAN(F8:F358)</f>
        <v>1187821036</v>
      </c>
      <c r="G3" s="20" t="s">
        <v>5</v>
      </c>
      <c r="H3" s="21">
        <f>MEDIAN(H8:H358)</f>
        <v>11.60876</v>
      </c>
      <c r="I3" s="22">
        <f>MEDIAN(I8:I358)</f>
        <v>1078372464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8.0763070000000004E-43</v>
      </c>
      <c r="O3" s="3">
        <f t="shared" si="4"/>
        <v>11679</v>
      </c>
      <c r="P3" s="3">
        <f t="shared" si="4"/>
        <v>76898</v>
      </c>
      <c r="Q3" s="3">
        <f t="shared" si="4"/>
        <v>143</v>
      </c>
      <c r="R3" s="3">
        <f t="shared" si="4"/>
        <v>1644775383</v>
      </c>
      <c r="S3" s="3">
        <f t="shared" si="4"/>
        <v>5014</v>
      </c>
      <c r="T3" s="4">
        <f t="shared" si="4"/>
        <v>1644775383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8.5900330000000007E-43</v>
      </c>
      <c r="Z3" s="6">
        <f t="shared" si="5"/>
        <v>12346</v>
      </c>
      <c r="AA3" s="6">
        <f t="shared" si="5"/>
        <v>76663</v>
      </c>
      <c r="AB3" s="6">
        <f t="shared" si="5"/>
        <v>104</v>
      </c>
      <c r="AC3" s="6">
        <f t="shared" si="5"/>
        <v>1644883540</v>
      </c>
      <c r="AD3" s="6">
        <f t="shared" si="5"/>
        <v>6014</v>
      </c>
      <c r="AE3" s="7">
        <f t="shared" si="5"/>
        <v>1644883540</v>
      </c>
      <c r="AF3" s="8" t="s">
        <v>5</v>
      </c>
      <c r="AG3" s="23">
        <f t="shared" ref="AG3:AP3" si="6">MEDIAN(AG8:AG358)</f>
        <v>1.2906979999999999</v>
      </c>
      <c r="AH3" s="23">
        <f t="shared" si="6"/>
        <v>100</v>
      </c>
      <c r="AI3" s="23">
        <f t="shared" si="6"/>
        <v>98.300500999999997</v>
      </c>
      <c r="AJ3" s="23">
        <f t="shared" si="6"/>
        <v>2.251258E+18</v>
      </c>
      <c r="AK3" s="23">
        <f t="shared" si="6"/>
        <v>11153</v>
      </c>
      <c r="AL3" s="23">
        <f t="shared" si="6"/>
        <v>256928</v>
      </c>
      <c r="AM3" s="23">
        <f t="shared" si="6"/>
        <v>30</v>
      </c>
      <c r="AN3" s="23">
        <f t="shared" si="6"/>
        <v>1657377981</v>
      </c>
      <c r="AO3" s="23">
        <f t="shared" si="6"/>
        <v>1618</v>
      </c>
      <c r="AP3" s="10">
        <f t="shared" si="6"/>
        <v>1657377981</v>
      </c>
      <c r="AQ3" s="24" t="s">
        <v>5</v>
      </c>
      <c r="AR3" s="25">
        <f t="shared" ref="AR3:BA3" si="7">MEDIAN(AR8:AR358)</f>
        <v>1.2209300000000001</v>
      </c>
      <c r="AS3" s="25">
        <f t="shared" si="7"/>
        <v>100</v>
      </c>
      <c r="AT3" s="25">
        <f t="shared" si="7"/>
        <v>98.299299000000005</v>
      </c>
      <c r="AU3" s="25">
        <f t="shared" si="7"/>
        <v>2.472478E+18</v>
      </c>
      <c r="AV3" s="25">
        <f t="shared" si="7"/>
        <v>19298</v>
      </c>
      <c r="AW3" s="25">
        <f t="shared" si="7"/>
        <v>258992</v>
      </c>
      <c r="AX3" s="25">
        <f t="shared" si="7"/>
        <v>31</v>
      </c>
      <c r="AY3" s="25">
        <f t="shared" si="7"/>
        <v>1657406646</v>
      </c>
      <c r="AZ3" s="25">
        <f t="shared" si="7"/>
        <v>2069</v>
      </c>
      <c r="BA3" s="26">
        <f t="shared" si="7"/>
        <v>1657406646</v>
      </c>
      <c r="BD3" s="68"/>
      <c r="BE3" s="68"/>
      <c r="BF3" s="68"/>
    </row>
    <row r="4" spans="1:58" x14ac:dyDescent="0.25">
      <c r="A4" s="14" t="s">
        <v>6</v>
      </c>
      <c r="B4" s="64">
        <f>STDEV(B8:B358)</f>
        <v>192825.98713804065</v>
      </c>
      <c r="C4" s="36">
        <f>STDEV(C8:C358)</f>
        <v>574317467.74330282</v>
      </c>
      <c r="D4" s="17" t="s">
        <v>6</v>
      </c>
      <c r="E4" s="37">
        <f>STDEV(E8:E358)</f>
        <v>7095629547.3426647</v>
      </c>
      <c r="F4" s="38">
        <f>STDEV(F8:F358)</f>
        <v>750343225.66719198</v>
      </c>
      <c r="G4" s="20" t="s">
        <v>6</v>
      </c>
      <c r="H4" s="39">
        <f>STDEV(H8:H358)</f>
        <v>5.9442274148620067</v>
      </c>
      <c r="I4" s="40">
        <f>STDEV(I8:I358)</f>
        <v>684439914.97525394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1.5424636410104693E-43</v>
      </c>
      <c r="O4" s="27">
        <f t="shared" si="8"/>
        <v>9644.3731925235388</v>
      </c>
      <c r="P4" s="27">
        <f t="shared" si="8"/>
        <v>3981.7215589909511</v>
      </c>
      <c r="Q4" s="27">
        <f t="shared" si="8"/>
        <v>27.118566825454966</v>
      </c>
      <c r="R4" s="27">
        <f t="shared" si="8"/>
        <v>1572.1144434592964</v>
      </c>
      <c r="S4" s="27">
        <f t="shared" si="8"/>
        <v>1738.9877112849304</v>
      </c>
      <c r="T4" s="28">
        <f t="shared" si="8"/>
        <v>1572.1144434592964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1.4590570896890999E-43</v>
      </c>
      <c r="Z4" s="29">
        <f t="shared" si="9"/>
        <v>9547.9990020597161</v>
      </c>
      <c r="AA4" s="29">
        <f t="shared" si="9"/>
        <v>5570.8874002861221</v>
      </c>
      <c r="AB4" s="29">
        <f t="shared" si="9"/>
        <v>17.130576950782118</v>
      </c>
      <c r="AC4" s="29">
        <f t="shared" si="9"/>
        <v>1595.0573584252911</v>
      </c>
      <c r="AD4" s="29">
        <f t="shared" si="9"/>
        <v>1182.6978791446829</v>
      </c>
      <c r="AE4" s="30">
        <f t="shared" si="9"/>
        <v>1595.0573584252911</v>
      </c>
      <c r="AF4" s="8" t="s">
        <v>6</v>
      </c>
      <c r="AG4" s="31">
        <f t="shared" ref="AG4:AP4" si="10">STDEV(AG8:AG358)</f>
        <v>0.17624744601408937</v>
      </c>
      <c r="AH4" s="31">
        <f t="shared" si="10"/>
        <v>0</v>
      </c>
      <c r="AI4" s="31">
        <f t="shared" si="10"/>
        <v>3.034570997687557E-3</v>
      </c>
      <c r="AJ4" s="31">
        <f t="shared" si="10"/>
        <v>2.9298398324386458E+18</v>
      </c>
      <c r="AK4" s="31">
        <f t="shared" si="10"/>
        <v>10353.047903395405</v>
      </c>
      <c r="AL4" s="31">
        <f t="shared" si="10"/>
        <v>6905.8238919528403</v>
      </c>
      <c r="AM4" s="31">
        <f t="shared" si="10"/>
        <v>1.16476034731041</v>
      </c>
      <c r="AN4" s="31">
        <f t="shared" si="10"/>
        <v>460.71410874858185</v>
      </c>
      <c r="AO4" s="31">
        <f t="shared" si="10"/>
        <v>55.558437703016807</v>
      </c>
      <c r="AP4" s="32">
        <f t="shared" si="10"/>
        <v>460.71410874858185</v>
      </c>
      <c r="AQ4" s="24" t="s">
        <v>6</v>
      </c>
      <c r="AR4" s="42">
        <f t="shared" ref="AR4:BA4" si="11">STDEV(AR8:AR358)</f>
        <v>0.27742737074345764</v>
      </c>
      <c r="AS4" s="42">
        <f t="shared" si="11"/>
        <v>0</v>
      </c>
      <c r="AT4" s="42">
        <f t="shared" si="11"/>
        <v>4.7765963743379393E-3</v>
      </c>
      <c r="AU4" s="42">
        <f t="shared" si="11"/>
        <v>4.4655992363453855E+18</v>
      </c>
      <c r="AV4" s="42">
        <f t="shared" si="11"/>
        <v>9492.285165684114</v>
      </c>
      <c r="AW4" s="42">
        <f t="shared" si="11"/>
        <v>10871.81257626038</v>
      </c>
      <c r="AX4" s="42">
        <f t="shared" si="11"/>
        <v>1.3928388277184123</v>
      </c>
      <c r="AY4" s="42">
        <f t="shared" si="11"/>
        <v>652.67497781565578</v>
      </c>
      <c r="AZ4" s="42">
        <f t="shared" si="11"/>
        <v>87.792368688855859</v>
      </c>
      <c r="BA4" s="43">
        <f t="shared" si="11"/>
        <v>652.67497781565578</v>
      </c>
      <c r="BD4" s="68"/>
      <c r="BE4" s="68"/>
      <c r="BF4" s="68"/>
    </row>
    <row r="5" spans="1:58" x14ac:dyDescent="0.25">
      <c r="A5" s="14" t="s">
        <v>7</v>
      </c>
      <c r="B5" s="64">
        <f>MIN(B8:B358)</f>
        <v>606.35770000000002</v>
      </c>
      <c r="C5" s="36">
        <f>MIN(C8:C358)</f>
        <v>347413848</v>
      </c>
      <c r="D5" s="17" t="s">
        <v>7</v>
      </c>
      <c r="E5" s="37">
        <f>MIN(E8:E358)</f>
        <v>48448610000</v>
      </c>
      <c r="F5" s="38">
        <f>MIN(F8:F358)</f>
        <v>41409598</v>
      </c>
      <c r="G5" s="20" t="s">
        <v>7</v>
      </c>
      <c r="H5" s="39">
        <f>MIN(H8:H358)</f>
        <v>2.0529500000000001</v>
      </c>
      <c r="I5" s="40">
        <f>MIN(I8:I358)</f>
        <v>37892381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5.8732900000000003E-43</v>
      </c>
      <c r="O5" s="27">
        <f t="shared" si="12"/>
        <v>1053</v>
      </c>
      <c r="P5" s="27">
        <f t="shared" si="12"/>
        <v>75082</v>
      </c>
      <c r="Q5" s="27">
        <f t="shared" si="12"/>
        <v>101</v>
      </c>
      <c r="R5" s="27">
        <f t="shared" si="12"/>
        <v>1644773144</v>
      </c>
      <c r="S5" s="27">
        <f t="shared" si="12"/>
        <v>4409</v>
      </c>
      <c r="T5" s="28">
        <f t="shared" si="12"/>
        <v>1644773144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6.386625E-43</v>
      </c>
      <c r="AA5" s="29">
        <f t="shared" si="13"/>
        <v>74791</v>
      </c>
      <c r="AB5" s="29">
        <f t="shared" si="13"/>
        <v>77</v>
      </c>
      <c r="AC5" s="29">
        <f t="shared" si="13"/>
        <v>1644881030</v>
      </c>
      <c r="AD5" s="29">
        <f t="shared" si="13"/>
        <v>3835</v>
      </c>
      <c r="AE5" s="30">
        <f t="shared" si="13"/>
        <v>1644881030</v>
      </c>
      <c r="AF5" s="8" t="s">
        <v>7</v>
      </c>
      <c r="AG5" s="31">
        <f>MIN(AG8:AG358)</f>
        <v>1.0232559999999999</v>
      </c>
      <c r="AH5" s="31">
        <f>MIN(AH8:AH358)</f>
        <v>100</v>
      </c>
      <c r="AI5" s="31">
        <f>MIN(AI8:AI358)</f>
        <v>98.295895999999999</v>
      </c>
      <c r="AJ5" s="31">
        <f>MIN(AJ8:AJ358)</f>
        <v>4.874636E+17</v>
      </c>
      <c r="AL5" s="31">
        <f>MIN(AL8:AL358)</f>
        <v>242268</v>
      </c>
      <c r="AM5" s="31">
        <f>MIN(AM8:AM358)</f>
        <v>27</v>
      </c>
      <c r="AN5" s="31">
        <f>MIN(AN8:AN358)</f>
        <v>1657376778</v>
      </c>
      <c r="AO5" s="31">
        <f>MIN(AO8:AO358)</f>
        <v>1518</v>
      </c>
      <c r="AP5" s="32">
        <f>MIN(AP8:AP358)</f>
        <v>1657376778</v>
      </c>
      <c r="AQ5" s="24" t="s">
        <v>7</v>
      </c>
      <c r="AR5" s="42">
        <f>MIN(AR8:AR358)</f>
        <v>0.94186000000000003</v>
      </c>
      <c r="AS5" s="42">
        <f>MIN(AS8:AS358)</f>
        <v>100</v>
      </c>
      <c r="AT5" s="42">
        <f>MIN(AT8:AT358)</f>
        <v>98.294494</v>
      </c>
      <c r="AU5" s="42">
        <f>MIN(AU8:AU358)</f>
        <v>6.520934E+17</v>
      </c>
      <c r="AW5" s="42">
        <f>MIN(AW8:AW358)</f>
        <v>237580</v>
      </c>
      <c r="AX5" s="42">
        <f>MIN(AX8:AX358)</f>
        <v>28</v>
      </c>
      <c r="AY5" s="42">
        <f>MIN(AY8:AY358)</f>
        <v>1657404986</v>
      </c>
      <c r="AZ5" s="42">
        <f>MIN(AZ8:AZ358)</f>
        <v>1930</v>
      </c>
      <c r="BA5" s="43">
        <f>MIN(BA8:BA358)</f>
        <v>1657404986</v>
      </c>
      <c r="BD5" s="68"/>
      <c r="BE5" s="68"/>
      <c r="BF5" s="68"/>
    </row>
    <row r="6" spans="1:58" x14ac:dyDescent="0.25">
      <c r="A6" s="14" t="s">
        <v>8</v>
      </c>
      <c r="B6" s="64">
        <f>MAX(B8:B358)</f>
        <v>616912</v>
      </c>
      <c r="C6" s="36">
        <f>MAX(C8:C358)</f>
        <v>2105781900</v>
      </c>
      <c r="D6" s="17" t="s">
        <v>8</v>
      </c>
      <c r="E6" s="37">
        <f>MAX(E8:E358)</f>
        <v>82859810000</v>
      </c>
      <c r="F6" s="38">
        <f>MAX(F8:F358)</f>
        <v>2109284367</v>
      </c>
      <c r="G6" s="20" t="s">
        <v>8</v>
      </c>
      <c r="H6" s="39">
        <f>MAX(H8:H358)</f>
        <v>23.216170000000002</v>
      </c>
      <c r="I6" s="40">
        <f>MAX(I8:I358)</f>
        <v>2102431326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1.215693E-42</v>
      </c>
      <c r="O6" s="27">
        <f t="shared" si="14"/>
        <v>30243</v>
      </c>
      <c r="P6" s="27">
        <f t="shared" si="14"/>
        <v>90962</v>
      </c>
      <c r="Q6" s="27">
        <f t="shared" si="14"/>
        <v>196</v>
      </c>
      <c r="R6" s="27">
        <f t="shared" si="14"/>
        <v>1644777684</v>
      </c>
      <c r="S6" s="27">
        <f t="shared" si="14"/>
        <v>11407</v>
      </c>
      <c r="T6" s="28">
        <f t="shared" si="14"/>
        <v>1644777684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1.1405359999999999E-42</v>
      </c>
      <c r="AA6" s="29">
        <f t="shared" si="15"/>
        <v>92236</v>
      </c>
      <c r="AB6" s="29">
        <f t="shared" si="15"/>
        <v>141</v>
      </c>
      <c r="AC6" s="29">
        <f t="shared" si="15"/>
        <v>1644885747</v>
      </c>
      <c r="AD6" s="29">
        <f t="shared" si="15"/>
        <v>7953</v>
      </c>
      <c r="AE6" s="30">
        <f t="shared" si="15"/>
        <v>1644885747</v>
      </c>
      <c r="AF6" s="8" t="s">
        <v>8</v>
      </c>
      <c r="AG6" s="31">
        <f>MAX(AG8:AG358)</f>
        <v>1.732558</v>
      </c>
      <c r="AH6" s="31">
        <f>MAX(AH8:AH358)</f>
        <v>100</v>
      </c>
      <c r="AI6" s="31">
        <f>MAX(AI8:AI358)</f>
        <v>98.308108000000004</v>
      </c>
      <c r="AJ6" s="31">
        <f>MAX(AJ8:AJ358)</f>
        <v>1.302436E+19</v>
      </c>
      <c r="AL6" s="31">
        <f>MAX(AL8:AL358)</f>
        <v>272044</v>
      </c>
      <c r="AM6" s="31">
        <f>MAX(AM8:AM358)</f>
        <v>31</v>
      </c>
      <c r="AN6" s="31">
        <f>MAX(AN8:AN358)</f>
        <v>1657378453</v>
      </c>
      <c r="AO6" s="31">
        <f>MAX(AO8:AO358)</f>
        <v>1712</v>
      </c>
      <c r="AP6" s="32">
        <f>MAX(AP8:AP358)</f>
        <v>1657378453</v>
      </c>
      <c r="AQ6" s="24" t="s">
        <v>8</v>
      </c>
      <c r="AR6" s="42">
        <f>MAX(AR8:AR358)</f>
        <v>2.4302329999999999</v>
      </c>
      <c r="AS6" s="42">
        <f>MAX(AS8:AS358)</f>
        <v>100</v>
      </c>
      <c r="AT6" s="42">
        <f>MAX(AT8:AT358)</f>
        <v>98.320120000000003</v>
      </c>
      <c r="AU6" s="42">
        <f>MAX(AU8:AU358)</f>
        <v>1.581987E+19</v>
      </c>
      <c r="AW6" s="42">
        <f>MAX(AW8:AW358)</f>
        <v>274772</v>
      </c>
      <c r="AX6" s="42">
        <f>MAX(AX8:AX358)</f>
        <v>33</v>
      </c>
      <c r="AY6" s="42">
        <f>MAX(AY8:AY358)</f>
        <v>1657407170</v>
      </c>
      <c r="AZ6" s="42">
        <f>MAX(AZ8:AZ358)</f>
        <v>2244</v>
      </c>
      <c r="BA6" s="43">
        <f>MAX(BA8:BA358)</f>
        <v>1657407170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616912</v>
      </c>
      <c r="C8" s="36">
        <v>1800593719</v>
      </c>
      <c r="E8" s="65">
        <v>52265380000</v>
      </c>
      <c r="F8" s="38">
        <v>2060830868</v>
      </c>
      <c r="H8" s="66">
        <v>5.3780140000000003</v>
      </c>
      <c r="I8" s="40">
        <v>946019413</v>
      </c>
      <c r="K8" s="27">
        <v>100</v>
      </c>
      <c r="L8" s="27">
        <v>100</v>
      </c>
      <c r="M8" s="27">
        <v>100</v>
      </c>
      <c r="N8" s="61">
        <v>6.4850330000000004E-43</v>
      </c>
      <c r="O8" s="61">
        <v>27007</v>
      </c>
      <c r="P8" s="27">
        <v>76218</v>
      </c>
      <c r="Q8" s="27">
        <v>160</v>
      </c>
      <c r="R8" s="27">
        <v>1644773144</v>
      </c>
      <c r="S8" s="27">
        <v>4834</v>
      </c>
      <c r="T8" s="28">
        <v>1644773144</v>
      </c>
      <c r="V8" s="29">
        <v>100</v>
      </c>
      <c r="W8" s="29">
        <v>100</v>
      </c>
      <c r="X8" s="29">
        <v>100</v>
      </c>
      <c r="Y8" s="62">
        <v>9.762032E-43</v>
      </c>
      <c r="Z8" s="62">
        <v>20845</v>
      </c>
      <c r="AA8" s="29">
        <v>74791</v>
      </c>
      <c r="AB8" s="29">
        <v>108</v>
      </c>
      <c r="AC8" s="29">
        <v>1644881030</v>
      </c>
      <c r="AD8" s="29">
        <v>5891</v>
      </c>
      <c r="AE8" s="30">
        <v>1644881030</v>
      </c>
      <c r="AG8" s="31">
        <v>1.3023260000000001</v>
      </c>
      <c r="AH8" s="31">
        <v>100</v>
      </c>
      <c r="AI8" s="31">
        <v>98.300701000000004</v>
      </c>
      <c r="AJ8" s="41">
        <v>3.346111E+18</v>
      </c>
      <c r="AK8" s="41">
        <v>6258</v>
      </c>
      <c r="AL8" s="31">
        <v>256928</v>
      </c>
      <c r="AM8" s="31">
        <v>30</v>
      </c>
      <c r="AN8" s="31">
        <v>1657376778</v>
      </c>
      <c r="AO8" s="31">
        <v>1712</v>
      </c>
      <c r="AP8" s="32">
        <v>1657376778</v>
      </c>
      <c r="AR8" s="42">
        <v>1.4069769999999999</v>
      </c>
      <c r="AS8" s="42">
        <v>100</v>
      </c>
      <c r="AT8" s="42">
        <v>98.302503000000002</v>
      </c>
      <c r="AU8" s="67">
        <v>3.808538E+18</v>
      </c>
      <c r="AV8" s="67">
        <v>17938</v>
      </c>
      <c r="AW8" s="42">
        <v>245924</v>
      </c>
      <c r="AX8" s="42">
        <v>28</v>
      </c>
      <c r="AY8" s="42">
        <v>1657404986</v>
      </c>
      <c r="AZ8" s="42">
        <v>2181</v>
      </c>
      <c r="BA8" s="43">
        <v>1657404986</v>
      </c>
    </row>
    <row r="9" spans="1:58" x14ac:dyDescent="0.25">
      <c r="B9" s="64">
        <v>63632.480000000003</v>
      </c>
      <c r="C9" s="36">
        <v>1474846177</v>
      </c>
      <c r="E9" s="65">
        <v>70642610000</v>
      </c>
      <c r="F9" s="38">
        <v>1975866646</v>
      </c>
      <c r="H9" s="66">
        <v>5.2005679999999996</v>
      </c>
      <c r="I9" s="40">
        <v>334231942</v>
      </c>
      <c r="K9" s="27">
        <v>100</v>
      </c>
      <c r="L9" s="27">
        <v>100</v>
      </c>
      <c r="M9" s="27">
        <v>100</v>
      </c>
      <c r="N9" s="61">
        <v>8.9896600000000002E-43</v>
      </c>
      <c r="O9" s="61">
        <v>3258</v>
      </c>
      <c r="P9" s="27">
        <v>75848</v>
      </c>
      <c r="Q9" s="27">
        <v>145</v>
      </c>
      <c r="R9" s="27">
        <v>1644773154</v>
      </c>
      <c r="S9" s="27">
        <v>5177</v>
      </c>
      <c r="T9" s="28">
        <v>1644773154</v>
      </c>
      <c r="V9" s="29">
        <v>100</v>
      </c>
      <c r="W9" s="29">
        <v>100</v>
      </c>
      <c r="X9" s="29">
        <v>100</v>
      </c>
      <c r="Y9" s="62">
        <v>7.5586419999999998E-43</v>
      </c>
      <c r="Z9" s="62">
        <v>13439</v>
      </c>
      <c r="AA9" s="29">
        <v>76258</v>
      </c>
      <c r="AB9" s="29">
        <v>84</v>
      </c>
      <c r="AC9" s="29">
        <v>1644881146</v>
      </c>
      <c r="AD9" s="29">
        <v>5962</v>
      </c>
      <c r="AE9" s="30">
        <v>1644881146</v>
      </c>
      <c r="AG9" s="31">
        <v>1.4651160000000001</v>
      </c>
      <c r="AH9" s="31">
        <v>100</v>
      </c>
      <c r="AI9" s="31">
        <v>98.303504000000004</v>
      </c>
      <c r="AJ9" s="41">
        <v>3.161045E+18</v>
      </c>
      <c r="AK9" s="31">
        <v>1761</v>
      </c>
      <c r="AL9" s="41">
        <v>257532</v>
      </c>
      <c r="AM9" s="41">
        <v>30</v>
      </c>
      <c r="AN9" s="31">
        <v>1657376919</v>
      </c>
      <c r="AO9" s="31">
        <v>1654</v>
      </c>
      <c r="AP9" s="31">
        <v>1657376919</v>
      </c>
      <c r="AR9" s="42">
        <v>1.116279</v>
      </c>
      <c r="AS9" s="42">
        <v>100</v>
      </c>
      <c r="AT9" s="42">
        <v>98.297497000000007</v>
      </c>
      <c r="AU9" s="67">
        <v>8.032637E+17</v>
      </c>
      <c r="AV9" s="67">
        <v>22255</v>
      </c>
      <c r="AW9" s="42">
        <v>267276</v>
      </c>
      <c r="AX9" s="42">
        <v>31</v>
      </c>
      <c r="AY9" s="42">
        <v>1657405071</v>
      </c>
      <c r="AZ9" s="42">
        <v>2068</v>
      </c>
      <c r="BA9" s="43">
        <v>1657405071</v>
      </c>
    </row>
    <row r="10" spans="1:58" x14ac:dyDescent="0.25">
      <c r="B10" s="64">
        <v>529141.19999999995</v>
      </c>
      <c r="C10" s="36">
        <v>570362124</v>
      </c>
      <c r="E10" s="65">
        <v>55777960000</v>
      </c>
      <c r="F10" s="38">
        <v>48001011</v>
      </c>
      <c r="H10" s="66">
        <v>6.8118189999999998</v>
      </c>
      <c r="I10" s="40">
        <v>141038199</v>
      </c>
      <c r="K10" s="27">
        <v>100</v>
      </c>
      <c r="L10" s="27">
        <v>100</v>
      </c>
      <c r="M10" s="27">
        <v>100</v>
      </c>
      <c r="N10" s="61">
        <v>1.0902910000000001E-42</v>
      </c>
      <c r="O10" s="61">
        <v>7125</v>
      </c>
      <c r="P10" s="27">
        <v>77387</v>
      </c>
      <c r="Q10" s="27">
        <v>101</v>
      </c>
      <c r="R10" s="27">
        <v>1644773313</v>
      </c>
      <c r="S10" s="27">
        <v>4914</v>
      </c>
      <c r="T10" s="28">
        <v>1644773313</v>
      </c>
      <c r="V10" s="29">
        <v>100</v>
      </c>
      <c r="W10" s="29">
        <v>100</v>
      </c>
      <c r="X10" s="29">
        <v>100</v>
      </c>
      <c r="Y10" s="62">
        <v>8.7096100000000002E-43</v>
      </c>
      <c r="Z10" s="62">
        <v>30287</v>
      </c>
      <c r="AA10" s="29">
        <v>77195</v>
      </c>
      <c r="AB10" s="29">
        <v>118</v>
      </c>
      <c r="AC10" s="29">
        <v>1644881209</v>
      </c>
      <c r="AD10" s="29">
        <v>4646</v>
      </c>
      <c r="AE10" s="30">
        <v>1644881209</v>
      </c>
      <c r="AG10" s="31">
        <v>1.1744190000000001</v>
      </c>
      <c r="AH10" s="31">
        <v>100</v>
      </c>
      <c r="AI10" s="31">
        <v>98.298497999999995</v>
      </c>
      <c r="AJ10" s="41">
        <v>3.453828E+18</v>
      </c>
      <c r="AK10" s="41">
        <v>21842</v>
      </c>
      <c r="AL10" s="31">
        <v>267884</v>
      </c>
      <c r="AM10" s="31">
        <v>30</v>
      </c>
      <c r="AN10" s="31">
        <v>1657376934</v>
      </c>
      <c r="AO10" s="31">
        <v>1676</v>
      </c>
      <c r="AP10" s="32">
        <v>1657376934</v>
      </c>
      <c r="AR10" s="42">
        <v>1.2209300000000001</v>
      </c>
      <c r="AS10" s="42">
        <v>100</v>
      </c>
      <c r="AT10" s="42">
        <v>98.299299000000005</v>
      </c>
      <c r="AU10" s="67">
        <v>2.363971E+18</v>
      </c>
      <c r="AV10" s="67">
        <v>30974</v>
      </c>
      <c r="AW10" s="42">
        <v>258736</v>
      </c>
      <c r="AX10" s="42">
        <v>30</v>
      </c>
      <c r="AY10" s="42">
        <v>1657405145</v>
      </c>
      <c r="AZ10" s="42">
        <v>2094</v>
      </c>
      <c r="BA10" s="43">
        <v>1657405145</v>
      </c>
    </row>
    <row r="11" spans="1:58" x14ac:dyDescent="0.25">
      <c r="B11" s="64">
        <v>6966.009</v>
      </c>
      <c r="C11" s="36">
        <v>1163528376</v>
      </c>
      <c r="E11" s="65">
        <v>82859810000</v>
      </c>
      <c r="F11" s="38">
        <v>41409598</v>
      </c>
      <c r="H11" s="66">
        <v>18.291699999999999</v>
      </c>
      <c r="I11" s="40">
        <v>315640019</v>
      </c>
      <c r="K11" s="27">
        <v>100</v>
      </c>
      <c r="L11" s="27">
        <v>100</v>
      </c>
      <c r="M11" s="27">
        <v>100</v>
      </c>
      <c r="N11" s="61">
        <v>7.2722559999999998E-43</v>
      </c>
      <c r="O11" s="61">
        <v>7628</v>
      </c>
      <c r="P11" s="27">
        <v>77108</v>
      </c>
      <c r="Q11" s="27">
        <v>116</v>
      </c>
      <c r="R11" s="27">
        <v>1644773559</v>
      </c>
      <c r="S11" s="27">
        <v>4919</v>
      </c>
      <c r="T11" s="28">
        <v>1644773559</v>
      </c>
      <c r="V11" s="29">
        <v>100</v>
      </c>
      <c r="W11" s="29">
        <v>100</v>
      </c>
      <c r="X11" s="29">
        <v>100</v>
      </c>
      <c r="Y11" s="62">
        <v>8.2851500000000003E-43</v>
      </c>
      <c r="Z11" s="62">
        <v>16702</v>
      </c>
      <c r="AA11" s="29">
        <v>90435</v>
      </c>
      <c r="AB11" s="29">
        <v>111</v>
      </c>
      <c r="AC11" s="29">
        <v>1644881309</v>
      </c>
      <c r="AD11" s="29">
        <v>7535</v>
      </c>
      <c r="AE11" s="30">
        <v>1644881309</v>
      </c>
      <c r="AG11" s="31">
        <v>1.360465</v>
      </c>
      <c r="AH11" s="31">
        <v>100</v>
      </c>
      <c r="AI11" s="31">
        <v>98.301702000000006</v>
      </c>
      <c r="AJ11" s="41">
        <v>2.823086E+18</v>
      </c>
      <c r="AK11" s="41">
        <v>3344</v>
      </c>
      <c r="AL11" s="31">
        <v>252832</v>
      </c>
      <c r="AM11" s="31">
        <v>29</v>
      </c>
      <c r="AN11" s="31">
        <v>1657376958</v>
      </c>
      <c r="AO11" s="31">
        <v>1568</v>
      </c>
      <c r="AP11" s="32">
        <v>1657376958</v>
      </c>
      <c r="AR11" s="42">
        <v>1.360465</v>
      </c>
      <c r="AS11" s="42">
        <v>100</v>
      </c>
      <c r="AT11" s="42">
        <v>98.301702000000006</v>
      </c>
      <c r="AU11" s="67">
        <v>2.886827E+18</v>
      </c>
      <c r="AV11" s="67">
        <v>30236</v>
      </c>
      <c r="AW11" s="42">
        <v>249152</v>
      </c>
      <c r="AX11" s="42">
        <v>29</v>
      </c>
      <c r="AY11" s="42">
        <v>1657405487</v>
      </c>
      <c r="AZ11" s="42">
        <v>1930</v>
      </c>
      <c r="BA11" s="43">
        <v>1657405487</v>
      </c>
    </row>
    <row r="12" spans="1:58" x14ac:dyDescent="0.25">
      <c r="B12" s="64">
        <v>606.35770000000002</v>
      </c>
      <c r="C12" s="36">
        <v>2105781900</v>
      </c>
      <c r="E12" s="65">
        <v>56146380000</v>
      </c>
      <c r="F12" s="38">
        <v>528968935</v>
      </c>
      <c r="H12" s="66">
        <v>9.9952660000000009</v>
      </c>
      <c r="I12" s="40">
        <v>114844999</v>
      </c>
      <c r="K12" s="27">
        <v>100</v>
      </c>
      <c r="L12" s="27">
        <v>100</v>
      </c>
      <c r="M12" s="27">
        <v>100</v>
      </c>
      <c r="N12" s="61">
        <v>5.8732900000000003E-43</v>
      </c>
      <c r="O12" s="61">
        <v>7557</v>
      </c>
      <c r="P12" s="27">
        <v>77225</v>
      </c>
      <c r="Q12" s="27">
        <v>160</v>
      </c>
      <c r="R12" s="27">
        <v>1644773619</v>
      </c>
      <c r="S12" s="27">
        <v>5068</v>
      </c>
      <c r="T12" s="28">
        <v>1644773619</v>
      </c>
      <c r="V12" s="29">
        <v>100</v>
      </c>
      <c r="W12" s="29">
        <v>100</v>
      </c>
      <c r="X12" s="29">
        <v>100</v>
      </c>
      <c r="Y12" s="62">
        <v>9.6790799999999994E-43</v>
      </c>
      <c r="Z12" s="62">
        <v>343</v>
      </c>
      <c r="AA12" s="29">
        <v>78465</v>
      </c>
      <c r="AB12" s="29">
        <v>77</v>
      </c>
      <c r="AC12" s="29">
        <v>1644881679</v>
      </c>
      <c r="AD12" s="29">
        <v>7953</v>
      </c>
      <c r="AE12" s="30">
        <v>1644881679</v>
      </c>
      <c r="AG12" s="31">
        <v>1.616279</v>
      </c>
      <c r="AH12" s="31">
        <v>100</v>
      </c>
      <c r="AI12" s="31">
        <v>98.306106</v>
      </c>
      <c r="AJ12" s="41">
        <v>6.458673E+17</v>
      </c>
      <c r="AK12" s="41">
        <v>23997</v>
      </c>
      <c r="AL12" s="31">
        <v>248292</v>
      </c>
      <c r="AM12" s="31">
        <v>29</v>
      </c>
      <c r="AN12" s="31">
        <v>1657377178</v>
      </c>
      <c r="AO12" s="31">
        <v>1647</v>
      </c>
      <c r="AP12" s="32">
        <v>1657377178</v>
      </c>
      <c r="AR12" s="42">
        <v>1.1976739999999999</v>
      </c>
      <c r="AS12" s="42">
        <v>100</v>
      </c>
      <c r="AT12" s="42">
        <v>98.298899000000006</v>
      </c>
      <c r="AU12" s="67">
        <v>5.680195E+18</v>
      </c>
      <c r="AV12" s="67">
        <v>26673</v>
      </c>
      <c r="AW12" s="42">
        <v>267540</v>
      </c>
      <c r="AX12" s="42">
        <v>32</v>
      </c>
      <c r="AY12" s="42">
        <v>1657405542</v>
      </c>
      <c r="AZ12" s="42">
        <v>2115</v>
      </c>
      <c r="BA12" s="43">
        <v>1657405542</v>
      </c>
    </row>
    <row r="13" spans="1:58" x14ac:dyDescent="0.25">
      <c r="B13" s="64">
        <v>13584.7</v>
      </c>
      <c r="C13" s="36">
        <v>1402348488</v>
      </c>
      <c r="E13" s="65">
        <v>60067520000</v>
      </c>
      <c r="F13" s="38">
        <v>1685293454</v>
      </c>
      <c r="H13" s="66">
        <v>5.9132129999999998</v>
      </c>
      <c r="I13" s="40">
        <v>37892381</v>
      </c>
      <c r="K13" s="27">
        <v>100</v>
      </c>
      <c r="L13" s="27">
        <v>100</v>
      </c>
      <c r="M13" s="27">
        <v>100</v>
      </c>
      <c r="N13" s="61">
        <v>9.5965070000000001E-43</v>
      </c>
      <c r="O13" s="61">
        <v>25109</v>
      </c>
      <c r="P13" s="27">
        <v>76232</v>
      </c>
      <c r="Q13" s="27">
        <v>162</v>
      </c>
      <c r="R13" s="27">
        <v>1644773744</v>
      </c>
      <c r="S13" s="27">
        <v>4995</v>
      </c>
      <c r="T13" s="28">
        <v>1644773744</v>
      </c>
      <c r="V13" s="29">
        <v>100</v>
      </c>
      <c r="W13" s="29">
        <v>100</v>
      </c>
      <c r="X13" s="29">
        <v>100</v>
      </c>
      <c r="Y13" s="62">
        <v>1.1100310000000001E-42</v>
      </c>
      <c r="Z13" s="62">
        <v>25583</v>
      </c>
      <c r="AA13" s="29">
        <v>76623</v>
      </c>
      <c r="AB13" s="29">
        <v>104</v>
      </c>
      <c r="AC13" s="29">
        <v>1644881832</v>
      </c>
      <c r="AD13" s="29">
        <v>4643</v>
      </c>
      <c r="AE13" s="30">
        <v>1644881832</v>
      </c>
      <c r="AG13" s="31">
        <v>1.2209300000000001</v>
      </c>
      <c r="AH13" s="31">
        <v>100</v>
      </c>
      <c r="AI13" s="31">
        <v>98.299299000000005</v>
      </c>
      <c r="AJ13" s="41">
        <v>4.241271E+18</v>
      </c>
      <c r="AK13" s="31">
        <v>27048</v>
      </c>
      <c r="AL13" s="41">
        <v>264368</v>
      </c>
      <c r="AM13" s="41">
        <v>30</v>
      </c>
      <c r="AN13" s="31">
        <v>1657377705</v>
      </c>
      <c r="AO13" s="31">
        <v>1542</v>
      </c>
      <c r="AP13" s="31">
        <v>1657377705</v>
      </c>
      <c r="AR13" s="42">
        <v>1.7093020000000001</v>
      </c>
      <c r="AS13" s="42">
        <v>100</v>
      </c>
      <c r="AT13" s="42">
        <v>98.307708000000005</v>
      </c>
      <c r="AU13" s="67">
        <v>1.121984E+18</v>
      </c>
      <c r="AV13" s="67">
        <v>30655</v>
      </c>
      <c r="AW13" s="42">
        <v>240796</v>
      </c>
      <c r="AX13" s="42">
        <v>28</v>
      </c>
      <c r="AY13" s="42">
        <v>1657406170</v>
      </c>
      <c r="AZ13" s="42">
        <v>1983</v>
      </c>
      <c r="BA13" s="43">
        <v>1657406170</v>
      </c>
    </row>
    <row r="14" spans="1:58" x14ac:dyDescent="0.25">
      <c r="B14" s="64">
        <v>7580.4449999999997</v>
      </c>
      <c r="C14" s="36">
        <v>1914913020</v>
      </c>
      <c r="E14" s="65">
        <v>57132430000</v>
      </c>
      <c r="F14" s="38">
        <v>310361726</v>
      </c>
      <c r="H14" s="66">
        <v>16.916740000000001</v>
      </c>
      <c r="I14" s="40">
        <v>224098342</v>
      </c>
      <c r="K14" s="27">
        <v>100</v>
      </c>
      <c r="L14" s="27">
        <v>100</v>
      </c>
      <c r="M14" s="27">
        <v>100</v>
      </c>
      <c r="N14" s="61">
        <v>8.1957119999999993E-43</v>
      </c>
      <c r="O14" s="61">
        <v>29954</v>
      </c>
      <c r="P14" s="27">
        <v>76873</v>
      </c>
      <c r="Q14" s="27">
        <v>128</v>
      </c>
      <c r="R14" s="27">
        <v>1644773788</v>
      </c>
      <c r="S14" s="27">
        <v>8393</v>
      </c>
      <c r="T14" s="28">
        <v>1644773788</v>
      </c>
      <c r="V14" s="29">
        <v>100</v>
      </c>
      <c r="W14" s="29">
        <v>100</v>
      </c>
      <c r="X14" s="29">
        <v>100</v>
      </c>
      <c r="Y14" s="62">
        <v>7.5793249999999993E-43</v>
      </c>
      <c r="Z14" s="62">
        <v>20502</v>
      </c>
      <c r="AA14" s="29">
        <v>76473</v>
      </c>
      <c r="AB14" s="29">
        <v>93</v>
      </c>
      <c r="AC14" s="29">
        <v>1644881894</v>
      </c>
      <c r="AD14" s="29">
        <v>5749</v>
      </c>
      <c r="AE14" s="30">
        <v>1644881894</v>
      </c>
      <c r="AG14" s="31">
        <v>1.2790699999999999</v>
      </c>
      <c r="AH14" s="31">
        <v>100</v>
      </c>
      <c r="AI14" s="31">
        <v>98.300299999999993</v>
      </c>
      <c r="AJ14" s="41">
        <v>4.661242E+18</v>
      </c>
      <c r="AK14" s="31">
        <v>27960</v>
      </c>
      <c r="AL14" s="41">
        <v>246444</v>
      </c>
      <c r="AM14" s="41">
        <v>29</v>
      </c>
      <c r="AN14" s="31">
        <v>1657377770</v>
      </c>
      <c r="AO14" s="31">
        <v>1695</v>
      </c>
      <c r="AP14" s="31">
        <v>1657377770</v>
      </c>
      <c r="AR14" s="42">
        <v>1.2093020000000001</v>
      </c>
      <c r="AS14" s="42">
        <v>100</v>
      </c>
      <c r="AT14" s="42">
        <v>98.299098999999998</v>
      </c>
      <c r="AU14" s="67">
        <v>2.181026E+18</v>
      </c>
      <c r="AV14" s="67">
        <v>6698</v>
      </c>
      <c r="AW14" s="42">
        <v>266284</v>
      </c>
      <c r="AX14" s="42">
        <v>31</v>
      </c>
      <c r="AY14" s="42">
        <v>1657406181</v>
      </c>
      <c r="AZ14" s="42">
        <v>2244</v>
      </c>
      <c r="BA14" s="43">
        <v>1657406181</v>
      </c>
    </row>
    <row r="15" spans="1:58" x14ac:dyDescent="0.25">
      <c r="B15" s="64">
        <v>21308.09</v>
      </c>
      <c r="C15" s="36">
        <v>433977075</v>
      </c>
      <c r="E15" s="65">
        <v>48448610000</v>
      </c>
      <c r="F15" s="38">
        <v>1187821036</v>
      </c>
      <c r="H15" s="66">
        <v>5.281371</v>
      </c>
      <c r="I15" s="40">
        <v>1154250457</v>
      </c>
      <c r="K15" s="27">
        <v>100</v>
      </c>
      <c r="L15" s="27">
        <v>100</v>
      </c>
      <c r="M15" s="27">
        <v>100</v>
      </c>
      <c r="N15" s="61">
        <v>6.2423420000000002E-43</v>
      </c>
      <c r="O15" s="61">
        <v>11354</v>
      </c>
      <c r="P15" s="27">
        <v>76427</v>
      </c>
      <c r="Q15" s="27">
        <v>122</v>
      </c>
      <c r="R15" s="27">
        <v>1644773899</v>
      </c>
      <c r="S15" s="27">
        <v>4904</v>
      </c>
      <c r="T15" s="28">
        <v>1644773899</v>
      </c>
      <c r="V15" s="29">
        <v>100</v>
      </c>
      <c r="W15" s="29">
        <v>100</v>
      </c>
      <c r="X15" s="29">
        <v>100</v>
      </c>
      <c r="Y15" s="62">
        <v>7.6920319999999999E-43</v>
      </c>
      <c r="Z15" s="62">
        <v>30519</v>
      </c>
      <c r="AA15" s="29">
        <v>76657</v>
      </c>
      <c r="AB15" s="29">
        <v>111</v>
      </c>
      <c r="AC15" s="29">
        <v>1644881907</v>
      </c>
      <c r="AD15" s="29">
        <v>6067</v>
      </c>
      <c r="AE15" s="30">
        <v>1644881907</v>
      </c>
      <c r="AG15" s="31">
        <v>1.4302330000000001</v>
      </c>
      <c r="AH15" s="31">
        <v>100</v>
      </c>
      <c r="AI15" s="31">
        <v>98.302903000000001</v>
      </c>
      <c r="AJ15" s="41">
        <v>9.499422E+18</v>
      </c>
      <c r="AK15" s="41">
        <v>30859</v>
      </c>
      <c r="AL15" s="31">
        <v>254304</v>
      </c>
      <c r="AM15" s="31">
        <v>29</v>
      </c>
      <c r="AN15" s="31">
        <v>1657377807</v>
      </c>
      <c r="AO15" s="31">
        <v>1637</v>
      </c>
      <c r="AP15" s="32">
        <v>1657377807</v>
      </c>
      <c r="AR15" s="42">
        <v>1.0465120000000001</v>
      </c>
      <c r="AS15" s="42">
        <v>100</v>
      </c>
      <c r="AT15" s="42">
        <v>98.296295999999998</v>
      </c>
      <c r="AU15" s="67">
        <v>3.122847E+18</v>
      </c>
      <c r="AV15" s="67">
        <v>17074</v>
      </c>
      <c r="AW15" s="42">
        <v>267940</v>
      </c>
      <c r="AX15" s="42">
        <v>31</v>
      </c>
      <c r="AY15" s="42">
        <v>1657406228</v>
      </c>
      <c r="AZ15" s="42">
        <v>2010</v>
      </c>
      <c r="BA15" s="43">
        <v>1657406228</v>
      </c>
    </row>
    <row r="16" spans="1:58" x14ac:dyDescent="0.25">
      <c r="B16" s="64">
        <v>75420.3</v>
      </c>
      <c r="C16" s="36">
        <v>1485185252</v>
      </c>
      <c r="E16" s="65">
        <v>55296390000</v>
      </c>
      <c r="F16" s="38">
        <v>184110901</v>
      </c>
      <c r="H16" s="66">
        <v>15.10474</v>
      </c>
      <c r="I16" s="40">
        <v>1789970539</v>
      </c>
      <c r="K16" s="27">
        <v>100</v>
      </c>
      <c r="L16" s="27">
        <v>100</v>
      </c>
      <c r="M16" s="27">
        <v>100</v>
      </c>
      <c r="N16" s="61">
        <v>6.9535870000000003E-43</v>
      </c>
      <c r="O16" s="61">
        <v>13478</v>
      </c>
      <c r="P16" s="27">
        <v>75082</v>
      </c>
      <c r="Q16" s="27">
        <v>164</v>
      </c>
      <c r="R16" s="27">
        <v>1644774097</v>
      </c>
      <c r="S16" s="27">
        <v>4876</v>
      </c>
      <c r="T16" s="28">
        <v>1644774097</v>
      </c>
      <c r="V16" s="29">
        <v>100</v>
      </c>
      <c r="W16" s="29">
        <v>100</v>
      </c>
      <c r="X16" s="29">
        <v>100</v>
      </c>
      <c r="Y16" s="62">
        <v>8.4263209999999998E-43</v>
      </c>
      <c r="Z16" s="62">
        <v>30695</v>
      </c>
      <c r="AA16" s="29">
        <v>75239</v>
      </c>
      <c r="AB16" s="29">
        <v>108</v>
      </c>
      <c r="AC16" s="29">
        <v>1644882318</v>
      </c>
      <c r="AD16" s="29">
        <v>6106</v>
      </c>
      <c r="AE16" s="30">
        <v>1644882318</v>
      </c>
      <c r="AG16" s="31">
        <v>1.2790699999999999</v>
      </c>
      <c r="AH16" s="31">
        <v>100</v>
      </c>
      <c r="AI16" s="31">
        <v>98.300299999999993</v>
      </c>
      <c r="AJ16" s="41">
        <v>1.531076E+18</v>
      </c>
      <c r="AK16" s="41">
        <v>6286</v>
      </c>
      <c r="AL16" s="31">
        <v>263148</v>
      </c>
      <c r="AM16" s="31">
        <v>30</v>
      </c>
      <c r="AN16" s="31">
        <v>1657377856</v>
      </c>
      <c r="AO16" s="31">
        <v>1650</v>
      </c>
      <c r="AP16" s="32">
        <v>1657377856</v>
      </c>
      <c r="AR16" s="42">
        <v>1.1627909999999999</v>
      </c>
      <c r="AS16" s="42">
        <v>100</v>
      </c>
      <c r="AT16" s="42">
        <v>98.298298000000003</v>
      </c>
      <c r="AU16" s="67">
        <v>7.521382E+18</v>
      </c>
      <c r="AV16" s="67">
        <v>32640</v>
      </c>
      <c r="AW16" s="42">
        <v>250968</v>
      </c>
      <c r="AX16" s="42">
        <v>29</v>
      </c>
      <c r="AY16" s="42">
        <v>1657406315</v>
      </c>
      <c r="AZ16" s="42">
        <v>2115</v>
      </c>
      <c r="BA16" s="43">
        <v>1657406315</v>
      </c>
    </row>
    <row r="17" spans="2:53" x14ac:dyDescent="0.25">
      <c r="B17" s="64">
        <v>86127.42</v>
      </c>
      <c r="C17" s="36">
        <v>1213376216</v>
      </c>
      <c r="E17" s="65">
        <v>59827530000</v>
      </c>
      <c r="F17" s="38">
        <v>693417321</v>
      </c>
      <c r="H17" s="66">
        <v>10.833299999999999</v>
      </c>
      <c r="I17" s="40">
        <v>1759600528</v>
      </c>
      <c r="K17" s="27">
        <v>100</v>
      </c>
      <c r="L17" s="27">
        <v>100</v>
      </c>
      <c r="M17" s="27">
        <v>100</v>
      </c>
      <c r="N17" s="61">
        <v>7.9399130000000005E-43</v>
      </c>
      <c r="O17" s="61">
        <v>2340</v>
      </c>
      <c r="P17" s="27">
        <v>75858</v>
      </c>
      <c r="Q17" s="27">
        <v>143</v>
      </c>
      <c r="R17" s="27">
        <v>1644774127</v>
      </c>
      <c r="S17" s="27">
        <v>7714</v>
      </c>
      <c r="T17" s="28">
        <v>1644774127</v>
      </c>
      <c r="V17" s="29">
        <v>100</v>
      </c>
      <c r="W17" s="29">
        <v>100</v>
      </c>
      <c r="X17" s="29">
        <v>100</v>
      </c>
      <c r="Y17" s="62">
        <v>9.0411790000000008E-43</v>
      </c>
      <c r="Z17" s="62">
        <v>516</v>
      </c>
      <c r="AA17" s="29">
        <v>76879</v>
      </c>
      <c r="AB17" s="29">
        <v>82</v>
      </c>
      <c r="AC17" s="29">
        <v>1644882365</v>
      </c>
      <c r="AD17" s="29">
        <v>4542</v>
      </c>
      <c r="AE17" s="30">
        <v>1644882365</v>
      </c>
      <c r="AG17" s="31">
        <v>1.116279</v>
      </c>
      <c r="AH17" s="31">
        <v>100</v>
      </c>
      <c r="AI17" s="31">
        <v>98.297497000000007</v>
      </c>
      <c r="AJ17" s="41">
        <v>2.251258E+18</v>
      </c>
      <c r="AK17" s="41">
        <v>23638</v>
      </c>
      <c r="AL17" s="31">
        <v>266564</v>
      </c>
      <c r="AM17" s="31">
        <v>31</v>
      </c>
      <c r="AN17" s="31">
        <v>1657377886</v>
      </c>
      <c r="AO17" s="31">
        <v>1623</v>
      </c>
      <c r="AP17" s="32">
        <v>1657377886</v>
      </c>
      <c r="AR17" s="42">
        <v>1.2790699999999999</v>
      </c>
      <c r="AS17" s="42">
        <v>100</v>
      </c>
      <c r="AT17" s="42">
        <v>98.300299999999993</v>
      </c>
      <c r="AU17" s="67">
        <v>2.472478E+18</v>
      </c>
      <c r="AV17" s="67">
        <v>7117</v>
      </c>
      <c r="AW17" s="42">
        <v>270372</v>
      </c>
      <c r="AX17" s="42">
        <v>32</v>
      </c>
      <c r="AY17" s="42">
        <v>1657406355</v>
      </c>
      <c r="AZ17" s="42">
        <v>1992</v>
      </c>
      <c r="BA17" s="43">
        <v>1657406355</v>
      </c>
    </row>
    <row r="18" spans="2:53" x14ac:dyDescent="0.25">
      <c r="B18" s="64">
        <v>59305.4</v>
      </c>
      <c r="C18" s="36">
        <v>2077312639</v>
      </c>
      <c r="E18" s="65">
        <v>52542430000</v>
      </c>
      <c r="F18" s="38">
        <v>279940513</v>
      </c>
      <c r="H18" s="66">
        <v>14.27252</v>
      </c>
      <c r="I18" s="40">
        <v>1401860066</v>
      </c>
      <c r="K18" s="27">
        <v>100</v>
      </c>
      <c r="L18" s="27">
        <v>100</v>
      </c>
      <c r="M18" s="27">
        <v>100</v>
      </c>
      <c r="N18" s="61">
        <v>8.3311549999999996E-43</v>
      </c>
      <c r="O18" s="61">
        <v>10708</v>
      </c>
      <c r="P18" s="27">
        <v>78974</v>
      </c>
      <c r="Q18" s="27">
        <v>153</v>
      </c>
      <c r="R18" s="27">
        <v>1644774143</v>
      </c>
      <c r="S18" s="27">
        <v>5086</v>
      </c>
      <c r="T18" s="28">
        <v>1644774143</v>
      </c>
      <c r="V18" s="29">
        <v>100</v>
      </c>
      <c r="W18" s="29">
        <v>100</v>
      </c>
      <c r="X18" s="29">
        <v>100</v>
      </c>
      <c r="Y18" s="62">
        <v>7.9031899999999998E-43</v>
      </c>
      <c r="Z18" s="62">
        <v>12065</v>
      </c>
      <c r="AA18" s="29">
        <v>76238</v>
      </c>
      <c r="AB18" s="29">
        <v>99</v>
      </c>
      <c r="AC18" s="29">
        <v>1644882793</v>
      </c>
      <c r="AD18" s="29">
        <v>6070</v>
      </c>
      <c r="AE18" s="30">
        <v>1644882793</v>
      </c>
      <c r="AG18" s="31">
        <v>1.360465</v>
      </c>
      <c r="AH18" s="31">
        <v>100</v>
      </c>
      <c r="AI18" s="31">
        <v>98.301702000000006</v>
      </c>
      <c r="AJ18" s="41">
        <v>2.262986E+18</v>
      </c>
      <c r="AK18" s="41">
        <v>887</v>
      </c>
      <c r="AL18" s="31">
        <v>257424</v>
      </c>
      <c r="AM18" s="31">
        <v>31</v>
      </c>
      <c r="AN18" s="31">
        <v>1657377961</v>
      </c>
      <c r="AO18" s="31">
        <v>1542</v>
      </c>
      <c r="AP18" s="32">
        <v>1657377961</v>
      </c>
      <c r="AR18" s="42">
        <v>1.267442</v>
      </c>
      <c r="AS18" s="42">
        <v>100</v>
      </c>
      <c r="AT18" s="42">
        <v>98.3001</v>
      </c>
      <c r="AU18" s="67">
        <v>1.301111E+18</v>
      </c>
      <c r="AV18" s="67">
        <v>19298</v>
      </c>
      <c r="AW18" s="42">
        <v>269564</v>
      </c>
      <c r="AX18" s="42">
        <v>32</v>
      </c>
      <c r="AY18" s="42">
        <v>1657406382</v>
      </c>
      <c r="AZ18" s="42">
        <v>2093</v>
      </c>
      <c r="BA18" s="43">
        <v>1657406382</v>
      </c>
    </row>
    <row r="19" spans="2:53" x14ac:dyDescent="0.25">
      <c r="B19" s="64">
        <v>122904.1</v>
      </c>
      <c r="C19" s="36">
        <v>1386347566</v>
      </c>
      <c r="E19" s="65">
        <v>58135390000</v>
      </c>
      <c r="F19" s="38">
        <v>2067760865</v>
      </c>
      <c r="H19" s="66">
        <v>3.2027920000000001</v>
      </c>
      <c r="I19" s="40">
        <v>868530560</v>
      </c>
      <c r="K19" s="27">
        <v>100</v>
      </c>
      <c r="L19" s="27">
        <v>100</v>
      </c>
      <c r="M19" s="27">
        <v>100</v>
      </c>
      <c r="N19" s="61">
        <v>1.215693E-42</v>
      </c>
      <c r="O19" s="61">
        <v>1053</v>
      </c>
      <c r="P19" s="27">
        <v>76898</v>
      </c>
      <c r="Q19" s="27">
        <v>106</v>
      </c>
      <c r="R19" s="27">
        <v>1644774326</v>
      </c>
      <c r="S19" s="27">
        <v>9596</v>
      </c>
      <c r="T19" s="28">
        <v>1644774326</v>
      </c>
      <c r="V19" s="29">
        <v>100</v>
      </c>
      <c r="W19" s="29">
        <v>100</v>
      </c>
      <c r="X19" s="29">
        <v>100</v>
      </c>
      <c r="Y19" s="62">
        <v>6.386625E-43</v>
      </c>
      <c r="Z19" s="62">
        <v>17621</v>
      </c>
      <c r="AA19" s="29">
        <v>77714</v>
      </c>
      <c r="AB19" s="29">
        <v>100</v>
      </c>
      <c r="AC19" s="29">
        <v>1644883204</v>
      </c>
      <c r="AD19" s="29">
        <v>6094</v>
      </c>
      <c r="AE19" s="30">
        <v>1644883204</v>
      </c>
      <c r="AG19" s="31">
        <v>1.0232559999999999</v>
      </c>
      <c r="AH19" s="31">
        <v>100</v>
      </c>
      <c r="AI19" s="31">
        <v>98.295895999999999</v>
      </c>
      <c r="AJ19" s="41">
        <v>1.302436E+19</v>
      </c>
      <c r="AK19" s="31">
        <v>7360</v>
      </c>
      <c r="AL19" s="41">
        <v>261072</v>
      </c>
      <c r="AM19" s="41">
        <v>30</v>
      </c>
      <c r="AN19" s="31">
        <v>1657377966</v>
      </c>
      <c r="AO19" s="31">
        <v>1590</v>
      </c>
      <c r="AP19" s="31">
        <v>1657377966</v>
      </c>
      <c r="AR19" s="42">
        <v>1.3139529999999999</v>
      </c>
      <c r="AS19" s="42">
        <v>100</v>
      </c>
      <c r="AT19" s="42">
        <v>98.300900999999996</v>
      </c>
      <c r="AU19" s="67">
        <v>2.446507E+18</v>
      </c>
      <c r="AV19" s="67">
        <v>8145</v>
      </c>
      <c r="AW19" s="42">
        <v>273008</v>
      </c>
      <c r="AX19" s="42">
        <v>31</v>
      </c>
      <c r="AY19" s="42">
        <v>1657406441</v>
      </c>
      <c r="AZ19" s="42">
        <v>2024</v>
      </c>
      <c r="BA19" s="43">
        <v>1657406441</v>
      </c>
    </row>
    <row r="20" spans="2:53" x14ac:dyDescent="0.25">
      <c r="B20" s="64">
        <v>42743.06</v>
      </c>
      <c r="C20" s="36">
        <v>709228133</v>
      </c>
      <c r="E20" s="65">
        <v>64129260000</v>
      </c>
      <c r="F20" s="38">
        <v>2083274490</v>
      </c>
      <c r="H20" s="66">
        <v>2.441039</v>
      </c>
      <c r="I20" s="40">
        <v>2102431326</v>
      </c>
      <c r="K20" s="27">
        <v>100</v>
      </c>
      <c r="L20" s="27">
        <v>100</v>
      </c>
      <c r="M20" s="27">
        <v>100</v>
      </c>
      <c r="N20" s="61">
        <v>8.9332119999999998E-43</v>
      </c>
      <c r="O20" s="61">
        <v>8251</v>
      </c>
      <c r="P20" s="27">
        <v>77215</v>
      </c>
      <c r="Q20" s="27">
        <v>196</v>
      </c>
      <c r="R20" s="27">
        <v>1644775383</v>
      </c>
      <c r="S20" s="27">
        <v>4967</v>
      </c>
      <c r="T20" s="28">
        <v>1644775383</v>
      </c>
      <c r="V20" s="29">
        <v>100</v>
      </c>
      <c r="W20" s="29">
        <v>100</v>
      </c>
      <c r="X20" s="29">
        <v>100</v>
      </c>
      <c r="Y20" s="62">
        <v>8.3314929999999995E-43</v>
      </c>
      <c r="Z20" s="62">
        <v>16637</v>
      </c>
      <c r="AA20" s="29">
        <v>77886</v>
      </c>
      <c r="AB20" s="29">
        <v>96</v>
      </c>
      <c r="AC20" s="29">
        <v>1644883540</v>
      </c>
      <c r="AD20" s="29">
        <v>4821</v>
      </c>
      <c r="AE20" s="30">
        <v>1644883540</v>
      </c>
      <c r="AG20" s="31">
        <v>1.244186</v>
      </c>
      <c r="AH20" s="31">
        <v>100</v>
      </c>
      <c r="AI20" s="31">
        <v>98.299700000000001</v>
      </c>
      <c r="AJ20" s="41">
        <v>4.874636E+17</v>
      </c>
      <c r="AK20" s="41">
        <v>10138</v>
      </c>
      <c r="AL20" s="31">
        <v>256200</v>
      </c>
      <c r="AM20" s="31">
        <v>30</v>
      </c>
      <c r="AN20" s="31">
        <v>1657377981</v>
      </c>
      <c r="AO20" s="31">
        <v>1595</v>
      </c>
      <c r="AP20" s="32">
        <v>1657377981</v>
      </c>
      <c r="AR20" s="42">
        <v>1.1860470000000001</v>
      </c>
      <c r="AS20" s="42">
        <v>100</v>
      </c>
      <c r="AT20" s="42">
        <v>98.298698999999999</v>
      </c>
      <c r="AU20" s="67">
        <v>1.099339E+18</v>
      </c>
      <c r="AV20" s="67">
        <v>10718</v>
      </c>
      <c r="AW20" s="42">
        <v>274772</v>
      </c>
      <c r="AX20" s="42">
        <v>33</v>
      </c>
      <c r="AY20" s="42">
        <v>1657406646</v>
      </c>
      <c r="AZ20" s="42">
        <v>2115</v>
      </c>
      <c r="BA20" s="43">
        <v>1657406646</v>
      </c>
    </row>
    <row r="21" spans="2:53" x14ac:dyDescent="0.25">
      <c r="B21" s="64">
        <v>21584.26</v>
      </c>
      <c r="C21" s="36">
        <v>1573164556</v>
      </c>
      <c r="E21" s="65">
        <v>59076030000</v>
      </c>
      <c r="F21" s="38">
        <v>1471006634</v>
      </c>
      <c r="H21" s="66">
        <v>16.449190000000002</v>
      </c>
      <c r="I21" s="40">
        <v>1719038164</v>
      </c>
      <c r="K21" s="27">
        <v>100</v>
      </c>
      <c r="L21" s="27">
        <v>100</v>
      </c>
      <c r="M21" s="27">
        <v>100</v>
      </c>
      <c r="N21" s="61">
        <v>6.9640299999999998E-43</v>
      </c>
      <c r="O21" s="61">
        <v>22659</v>
      </c>
      <c r="P21" s="27">
        <v>77609</v>
      </c>
      <c r="Q21" s="27">
        <v>119</v>
      </c>
      <c r="R21" s="27">
        <v>1644775780</v>
      </c>
      <c r="S21" s="27">
        <v>5014</v>
      </c>
      <c r="T21" s="28">
        <v>1644775780</v>
      </c>
      <c r="V21" s="29">
        <v>100</v>
      </c>
      <c r="W21" s="29">
        <v>100</v>
      </c>
      <c r="X21" s="29">
        <v>100</v>
      </c>
      <c r="Y21" s="62">
        <v>1.1124379999999999E-42</v>
      </c>
      <c r="Z21" s="62">
        <v>13033</v>
      </c>
      <c r="AA21" s="29">
        <v>75517</v>
      </c>
      <c r="AB21" s="29">
        <v>100</v>
      </c>
      <c r="AC21" s="29">
        <v>1644883743</v>
      </c>
      <c r="AD21" s="29">
        <v>6170</v>
      </c>
      <c r="AE21" s="30">
        <v>1644883743</v>
      </c>
      <c r="AG21" s="31">
        <v>1.244186</v>
      </c>
      <c r="AH21" s="31">
        <v>100</v>
      </c>
      <c r="AI21" s="31">
        <v>98.299700000000001</v>
      </c>
      <c r="AJ21" s="41">
        <v>1.712218E+18</v>
      </c>
      <c r="AK21" s="31">
        <v>25985</v>
      </c>
      <c r="AL21" s="41">
        <v>254576</v>
      </c>
      <c r="AM21" s="41">
        <v>30</v>
      </c>
      <c r="AN21" s="31">
        <v>1657378017</v>
      </c>
      <c r="AO21" s="31">
        <v>1602</v>
      </c>
      <c r="AP21" s="31">
        <v>1657378017</v>
      </c>
      <c r="AR21" s="42">
        <v>1.232558</v>
      </c>
      <c r="AS21" s="42">
        <v>100</v>
      </c>
      <c r="AT21" s="42">
        <v>98.299498999999997</v>
      </c>
      <c r="AU21" s="67">
        <v>6.300591E+18</v>
      </c>
      <c r="AV21" s="67">
        <v>29724</v>
      </c>
      <c r="AW21" s="42">
        <v>246444</v>
      </c>
      <c r="AX21" s="42">
        <v>29</v>
      </c>
      <c r="AY21" s="42">
        <v>1657406667</v>
      </c>
      <c r="AZ21" s="42">
        <v>2021</v>
      </c>
      <c r="BA21" s="43">
        <v>1657406667</v>
      </c>
    </row>
    <row r="22" spans="2:53" x14ac:dyDescent="0.25">
      <c r="B22" s="64">
        <v>17939.25</v>
      </c>
      <c r="C22" s="36">
        <v>373531737</v>
      </c>
      <c r="E22" s="65">
        <v>56996720000</v>
      </c>
      <c r="F22" s="38">
        <v>2077303220</v>
      </c>
      <c r="H22" s="66">
        <v>14.109019999999999</v>
      </c>
      <c r="I22" s="40">
        <v>1874012630</v>
      </c>
      <c r="K22" s="27">
        <v>100</v>
      </c>
      <c r="L22" s="27">
        <v>100</v>
      </c>
      <c r="M22" s="27">
        <v>100</v>
      </c>
      <c r="N22" s="61">
        <v>1.011967E-42</v>
      </c>
      <c r="O22" s="61">
        <v>25430</v>
      </c>
      <c r="P22" s="27">
        <v>77522</v>
      </c>
      <c r="Q22" s="27">
        <v>156</v>
      </c>
      <c r="R22" s="27">
        <v>1644775955</v>
      </c>
      <c r="S22" s="27">
        <v>4931</v>
      </c>
      <c r="T22" s="28">
        <v>1644775955</v>
      </c>
      <c r="V22" s="29">
        <v>100</v>
      </c>
      <c r="W22" s="29">
        <v>100</v>
      </c>
      <c r="X22" s="29">
        <v>100</v>
      </c>
      <c r="Y22" s="62">
        <v>6.3902619999999998E-43</v>
      </c>
      <c r="Z22" s="62">
        <v>11416</v>
      </c>
      <c r="AA22" s="29">
        <v>76329</v>
      </c>
      <c r="AB22" s="29">
        <v>102</v>
      </c>
      <c r="AC22" s="29">
        <v>1644884342</v>
      </c>
      <c r="AD22" s="29">
        <v>7089</v>
      </c>
      <c r="AE22" s="30">
        <v>1644884342</v>
      </c>
      <c r="AG22" s="31">
        <v>1.0930230000000001</v>
      </c>
      <c r="AH22" s="31">
        <v>100</v>
      </c>
      <c r="AI22" s="31">
        <v>98.297096999999994</v>
      </c>
      <c r="AJ22" s="41">
        <v>8.798111E+17</v>
      </c>
      <c r="AK22" s="41">
        <v>1892</v>
      </c>
      <c r="AL22" s="31">
        <v>258132</v>
      </c>
      <c r="AM22" s="31">
        <v>30</v>
      </c>
      <c r="AN22" s="31">
        <v>1657378025</v>
      </c>
      <c r="AO22" s="31">
        <v>1592</v>
      </c>
      <c r="AP22" s="32">
        <v>1657378025</v>
      </c>
      <c r="AR22" s="42">
        <v>0.94186000000000003</v>
      </c>
      <c r="AS22" s="42">
        <v>100</v>
      </c>
      <c r="AT22" s="42">
        <v>98.294494</v>
      </c>
      <c r="AU22" s="67">
        <v>1.581987E+19</v>
      </c>
      <c r="AV22" s="67">
        <v>3367</v>
      </c>
      <c r="AW22" s="42">
        <v>258992</v>
      </c>
      <c r="AX22" s="42">
        <v>30</v>
      </c>
      <c r="AY22" s="42">
        <v>1657406720</v>
      </c>
      <c r="AZ22" s="42">
        <v>2153</v>
      </c>
      <c r="BA22" s="43">
        <v>1657406720</v>
      </c>
    </row>
    <row r="23" spans="2:53" x14ac:dyDescent="0.25">
      <c r="B23" s="64">
        <v>60799.66</v>
      </c>
      <c r="C23" s="36">
        <v>1435272869</v>
      </c>
      <c r="E23" s="65">
        <v>65326710000</v>
      </c>
      <c r="F23" s="38">
        <v>1318723174</v>
      </c>
      <c r="H23" s="66">
        <v>21.266639999999999</v>
      </c>
      <c r="I23" s="40">
        <v>1137412482</v>
      </c>
      <c r="K23" s="27">
        <v>100</v>
      </c>
      <c r="L23" s="27">
        <v>100</v>
      </c>
      <c r="M23" s="27">
        <v>100</v>
      </c>
      <c r="N23" s="61">
        <v>9.426148E-43</v>
      </c>
      <c r="O23" s="61">
        <v>11679</v>
      </c>
      <c r="P23" s="27">
        <v>90962</v>
      </c>
      <c r="Q23" s="27">
        <v>138</v>
      </c>
      <c r="R23" s="27">
        <v>1644776170</v>
      </c>
      <c r="S23" s="27">
        <v>4716</v>
      </c>
      <c r="T23" s="28">
        <v>1644776170</v>
      </c>
      <c r="V23" s="29">
        <v>100</v>
      </c>
      <c r="W23" s="29">
        <v>100</v>
      </c>
      <c r="X23" s="29">
        <v>100</v>
      </c>
      <c r="Y23" s="62">
        <v>8.5096709999999998E-43</v>
      </c>
      <c r="Z23" s="62">
        <v>7116</v>
      </c>
      <c r="AA23" s="29">
        <v>77245</v>
      </c>
      <c r="AB23" s="29">
        <v>102</v>
      </c>
      <c r="AC23" s="29">
        <v>1644884614</v>
      </c>
      <c r="AD23" s="29">
        <v>6166</v>
      </c>
      <c r="AE23" s="30">
        <v>1644884614</v>
      </c>
      <c r="AG23" s="31">
        <v>1.395349</v>
      </c>
      <c r="AH23" s="31">
        <v>100</v>
      </c>
      <c r="AI23" s="31">
        <v>98.302301999999997</v>
      </c>
      <c r="AJ23" s="41">
        <v>1.482562E+18</v>
      </c>
      <c r="AK23" s="41">
        <v>27143</v>
      </c>
      <c r="AL23" s="31">
        <v>256508</v>
      </c>
      <c r="AM23" s="31">
        <v>29</v>
      </c>
      <c r="AN23" s="31">
        <v>1657378034</v>
      </c>
      <c r="AO23" s="31">
        <v>1518</v>
      </c>
      <c r="AP23" s="32">
        <v>1657378034</v>
      </c>
      <c r="AR23" s="42">
        <v>1.4418599999999999</v>
      </c>
      <c r="AS23" s="42">
        <v>100</v>
      </c>
      <c r="AT23" s="42">
        <v>98.303102999999993</v>
      </c>
      <c r="AU23" s="67">
        <v>8.615251E+18</v>
      </c>
      <c r="AV23" s="67">
        <v>23364</v>
      </c>
      <c r="AW23" s="42">
        <v>258784</v>
      </c>
      <c r="AX23" s="42">
        <v>31</v>
      </c>
      <c r="AY23" s="42">
        <v>1657406728</v>
      </c>
      <c r="AZ23" s="42">
        <v>1956</v>
      </c>
      <c r="BA23" s="43">
        <v>1657406728</v>
      </c>
    </row>
    <row r="24" spans="2:53" x14ac:dyDescent="0.25">
      <c r="B24" s="64">
        <v>1425.7360000000001</v>
      </c>
      <c r="C24" s="36">
        <v>758153436</v>
      </c>
      <c r="E24" s="65">
        <v>56463450000</v>
      </c>
      <c r="F24" s="38">
        <v>1297635052</v>
      </c>
      <c r="H24" s="66">
        <v>7.391947</v>
      </c>
      <c r="I24" s="40">
        <v>349453886</v>
      </c>
      <c r="K24" s="27">
        <v>100</v>
      </c>
      <c r="L24" s="27">
        <v>100</v>
      </c>
      <c r="M24" s="27">
        <v>100</v>
      </c>
      <c r="N24" s="61">
        <v>6.9128830000000002E-43</v>
      </c>
      <c r="O24" s="61">
        <v>10996</v>
      </c>
      <c r="P24" s="27">
        <v>75881</v>
      </c>
      <c r="Q24" s="27">
        <v>169</v>
      </c>
      <c r="R24" s="27">
        <v>1644776192</v>
      </c>
      <c r="S24" s="27">
        <v>4917</v>
      </c>
      <c r="T24" s="28">
        <v>1644776192</v>
      </c>
      <c r="V24" s="29">
        <v>100</v>
      </c>
      <c r="W24" s="29">
        <v>100</v>
      </c>
      <c r="X24" s="29">
        <v>100</v>
      </c>
      <c r="Y24" s="62">
        <v>8.6558169999999995E-43</v>
      </c>
      <c r="Z24" s="62">
        <v>11782</v>
      </c>
      <c r="AA24" s="29">
        <v>76893</v>
      </c>
      <c r="AB24" s="29">
        <v>133</v>
      </c>
      <c r="AC24" s="29">
        <v>1644884672</v>
      </c>
      <c r="AD24" s="29">
        <v>7798</v>
      </c>
      <c r="AE24" s="30">
        <v>1644884672</v>
      </c>
      <c r="AG24" s="31">
        <v>1.2906979999999999</v>
      </c>
      <c r="AH24" s="31">
        <v>100</v>
      </c>
      <c r="AI24" s="31">
        <v>98.300500999999997</v>
      </c>
      <c r="AJ24" s="41">
        <v>9.773208E+17</v>
      </c>
      <c r="AK24" s="41">
        <v>29555</v>
      </c>
      <c r="AL24" s="31">
        <v>261824</v>
      </c>
      <c r="AM24" s="31">
        <v>29</v>
      </c>
      <c r="AN24" s="31">
        <v>1657378070</v>
      </c>
      <c r="AO24" s="31">
        <v>1618</v>
      </c>
      <c r="AP24" s="32">
        <v>1657378070</v>
      </c>
      <c r="AR24" s="42">
        <v>1.2906979999999999</v>
      </c>
      <c r="AS24" s="42">
        <v>100</v>
      </c>
      <c r="AT24" s="42">
        <v>98.300500999999997</v>
      </c>
      <c r="AU24" s="67">
        <v>1.274773E+18</v>
      </c>
      <c r="AV24" s="67">
        <v>21853</v>
      </c>
      <c r="AW24" s="42">
        <v>257444</v>
      </c>
      <c r="AX24" s="42">
        <v>31</v>
      </c>
      <c r="AY24" s="42">
        <v>1657406736</v>
      </c>
      <c r="AZ24" s="42">
        <v>2116</v>
      </c>
      <c r="BA24" s="43">
        <v>1657406736</v>
      </c>
    </row>
    <row r="25" spans="2:53" x14ac:dyDescent="0.25">
      <c r="B25" s="64">
        <v>554732.9</v>
      </c>
      <c r="C25" s="36">
        <v>486344400</v>
      </c>
      <c r="E25" s="65">
        <v>57746720000</v>
      </c>
      <c r="F25" s="38">
        <v>627210730</v>
      </c>
      <c r="H25" s="66">
        <v>11.60876</v>
      </c>
      <c r="I25" s="40">
        <v>1032548340</v>
      </c>
      <c r="K25" s="27">
        <v>100</v>
      </c>
      <c r="L25" s="27">
        <v>100</v>
      </c>
      <c r="M25" s="27">
        <v>100</v>
      </c>
      <c r="N25" s="61">
        <v>7.9408419999999999E-43</v>
      </c>
      <c r="O25" s="61">
        <v>30243</v>
      </c>
      <c r="P25" s="27">
        <v>77240</v>
      </c>
      <c r="Q25" s="27">
        <v>116</v>
      </c>
      <c r="R25" s="27">
        <v>1644776552</v>
      </c>
      <c r="S25" s="27">
        <v>6840</v>
      </c>
      <c r="T25" s="28">
        <v>1644776552</v>
      </c>
      <c r="V25" s="29">
        <v>100</v>
      </c>
      <c r="W25" s="29">
        <v>100</v>
      </c>
      <c r="X25" s="29">
        <v>100</v>
      </c>
      <c r="Y25" s="62">
        <v>8.8803499999999999E-43</v>
      </c>
      <c r="Z25" s="62">
        <v>4090</v>
      </c>
      <c r="AA25" s="29">
        <v>76150</v>
      </c>
      <c r="AB25" s="29">
        <v>97</v>
      </c>
      <c r="AC25" s="29">
        <v>1644884753</v>
      </c>
      <c r="AD25" s="29">
        <v>5374</v>
      </c>
      <c r="AE25" s="30">
        <v>1644884753</v>
      </c>
      <c r="AG25" s="31">
        <v>1.127907</v>
      </c>
      <c r="AH25" s="31">
        <v>100</v>
      </c>
      <c r="AI25" s="31">
        <v>98.297697999999997</v>
      </c>
      <c r="AJ25" s="41">
        <v>1.701386E+18</v>
      </c>
      <c r="AK25" s="41">
        <v>3799</v>
      </c>
      <c r="AL25" s="31">
        <v>272044</v>
      </c>
      <c r="AM25" s="31">
        <v>30</v>
      </c>
      <c r="AN25" s="31">
        <v>1657378079</v>
      </c>
      <c r="AO25" s="31">
        <v>1656</v>
      </c>
      <c r="AP25" s="32">
        <v>1657378079</v>
      </c>
      <c r="AR25" s="42">
        <v>1.1744190000000001</v>
      </c>
      <c r="AS25" s="42">
        <v>100</v>
      </c>
      <c r="AT25" s="42">
        <v>98.298497999999995</v>
      </c>
      <c r="AU25" s="67">
        <v>9.476631E+17</v>
      </c>
      <c r="AV25" s="67">
        <v>26018</v>
      </c>
      <c r="AW25" s="42">
        <v>272120</v>
      </c>
      <c r="AX25" s="42">
        <v>31</v>
      </c>
      <c r="AY25" s="42">
        <v>1657406745</v>
      </c>
      <c r="AZ25" s="42">
        <v>1969</v>
      </c>
      <c r="BA25" s="43">
        <v>1657406745</v>
      </c>
    </row>
    <row r="26" spans="2:53" x14ac:dyDescent="0.25">
      <c r="B26" s="64">
        <v>28217.35</v>
      </c>
      <c r="C26" s="36">
        <v>579752895</v>
      </c>
      <c r="E26" s="65">
        <v>63897830000</v>
      </c>
      <c r="F26" s="38">
        <v>1318188471</v>
      </c>
      <c r="H26" s="66">
        <v>13.44351</v>
      </c>
      <c r="I26" s="40">
        <v>375173725</v>
      </c>
      <c r="K26" s="27">
        <v>100</v>
      </c>
      <c r="L26" s="27">
        <v>100</v>
      </c>
      <c r="M26" s="27">
        <v>100</v>
      </c>
      <c r="N26" s="61">
        <v>9.3070939999999993E-43</v>
      </c>
      <c r="O26" s="61">
        <v>17403</v>
      </c>
      <c r="P26" s="27">
        <v>76690</v>
      </c>
      <c r="Q26" s="27">
        <v>195</v>
      </c>
      <c r="R26" s="27">
        <v>1644776642</v>
      </c>
      <c r="S26" s="27">
        <v>5364</v>
      </c>
      <c r="T26" s="28">
        <v>1644776642</v>
      </c>
      <c r="V26" s="29">
        <v>100</v>
      </c>
      <c r="W26" s="29">
        <v>100</v>
      </c>
      <c r="X26" s="29">
        <v>100</v>
      </c>
      <c r="Y26" s="62">
        <v>1.0748979999999999E-42</v>
      </c>
      <c r="Z26" s="62">
        <v>6395</v>
      </c>
      <c r="AA26" s="29">
        <v>77591</v>
      </c>
      <c r="AB26" s="29">
        <v>133</v>
      </c>
      <c r="AC26" s="29">
        <v>1644884778</v>
      </c>
      <c r="AD26" s="29">
        <v>4537</v>
      </c>
      <c r="AE26" s="30">
        <v>1644884778</v>
      </c>
      <c r="AG26" s="31">
        <v>1.255814</v>
      </c>
      <c r="AH26" s="31">
        <v>100</v>
      </c>
      <c r="AI26" s="31">
        <v>98.299899999999994</v>
      </c>
      <c r="AJ26" s="41">
        <v>2.206636E+18</v>
      </c>
      <c r="AK26" s="41">
        <v>5403</v>
      </c>
      <c r="AL26" s="31">
        <v>259612</v>
      </c>
      <c r="AM26" s="31">
        <v>30</v>
      </c>
      <c r="AN26" s="31">
        <v>1657378093</v>
      </c>
      <c r="AO26" s="31">
        <v>1675</v>
      </c>
      <c r="AP26" s="32">
        <v>1657378093</v>
      </c>
      <c r="AR26" s="42">
        <v>1.1860470000000001</v>
      </c>
      <c r="AS26" s="42">
        <v>100</v>
      </c>
      <c r="AT26" s="42">
        <v>98.298698999999999</v>
      </c>
      <c r="AU26" s="67">
        <v>1.219275E+19</v>
      </c>
      <c r="AV26" s="67">
        <v>27850</v>
      </c>
      <c r="AW26" s="42">
        <v>243932</v>
      </c>
      <c r="AX26" s="42">
        <v>29</v>
      </c>
      <c r="AY26" s="42">
        <v>1657406823</v>
      </c>
      <c r="AZ26" s="42">
        <v>2177</v>
      </c>
      <c r="BA26" s="43">
        <v>1657406823</v>
      </c>
    </row>
    <row r="27" spans="2:53" x14ac:dyDescent="0.25">
      <c r="B27" s="64">
        <v>17056.12</v>
      </c>
      <c r="C27" s="36">
        <v>659315750</v>
      </c>
      <c r="E27" s="65">
        <v>57341600000</v>
      </c>
      <c r="F27" s="38">
        <v>204061592</v>
      </c>
      <c r="H27" s="66">
        <v>17.66412</v>
      </c>
      <c r="I27" s="40">
        <v>1224977168</v>
      </c>
      <c r="K27" s="27">
        <v>100</v>
      </c>
      <c r="L27" s="27">
        <v>100</v>
      </c>
      <c r="M27" s="27">
        <v>100</v>
      </c>
      <c r="N27" s="61">
        <v>8.1490940000000003E-43</v>
      </c>
      <c r="O27" s="61">
        <v>6069</v>
      </c>
      <c r="P27" s="27">
        <v>77310</v>
      </c>
      <c r="Q27" s="27">
        <v>121</v>
      </c>
      <c r="R27" s="27">
        <v>1644776727</v>
      </c>
      <c r="S27" s="27">
        <v>5318</v>
      </c>
      <c r="T27" s="28">
        <v>1644776727</v>
      </c>
      <c r="V27" s="29">
        <v>100</v>
      </c>
      <c r="W27" s="29">
        <v>100</v>
      </c>
      <c r="X27" s="29">
        <v>100</v>
      </c>
      <c r="Y27" s="62">
        <v>1.1104879999999999E-42</v>
      </c>
      <c r="Z27" s="62">
        <v>12346</v>
      </c>
      <c r="AA27" s="29">
        <v>76663</v>
      </c>
      <c r="AB27" s="29">
        <v>141</v>
      </c>
      <c r="AC27" s="29">
        <v>1644884792</v>
      </c>
      <c r="AD27" s="29">
        <v>6203</v>
      </c>
      <c r="AE27" s="30">
        <v>1644884792</v>
      </c>
      <c r="AG27" s="31">
        <v>1.732558</v>
      </c>
      <c r="AH27" s="31">
        <v>100</v>
      </c>
      <c r="AI27" s="31">
        <v>98.308108000000004</v>
      </c>
      <c r="AJ27" s="41">
        <v>3.046437E+18</v>
      </c>
      <c r="AK27" s="41">
        <v>19740</v>
      </c>
      <c r="AL27" s="31">
        <v>242268</v>
      </c>
      <c r="AM27" s="31">
        <v>27</v>
      </c>
      <c r="AN27" s="31">
        <v>1657378101</v>
      </c>
      <c r="AO27" s="31">
        <v>1522</v>
      </c>
      <c r="AP27" s="32">
        <v>1657378101</v>
      </c>
      <c r="AR27" s="42">
        <v>1.1860470000000001</v>
      </c>
      <c r="AS27" s="42">
        <v>100</v>
      </c>
      <c r="AT27" s="42">
        <v>98.298698999999999</v>
      </c>
      <c r="AU27" s="67">
        <v>6.427887E+18</v>
      </c>
      <c r="AV27" s="67">
        <v>7390</v>
      </c>
      <c r="AW27" s="42">
        <v>250964</v>
      </c>
      <c r="AX27" s="42">
        <v>29</v>
      </c>
      <c r="AY27" s="42">
        <v>1657406885</v>
      </c>
      <c r="AZ27" s="42">
        <v>1940</v>
      </c>
      <c r="BA27" s="43">
        <v>1657406885</v>
      </c>
    </row>
    <row r="28" spans="2:53" x14ac:dyDescent="0.25">
      <c r="B28" s="64">
        <v>12000.29</v>
      </c>
      <c r="C28" s="36">
        <v>347413848</v>
      </c>
      <c r="E28" s="65">
        <v>59582090000</v>
      </c>
      <c r="F28" s="38">
        <v>2109284367</v>
      </c>
      <c r="H28" s="66">
        <v>15.1158</v>
      </c>
      <c r="I28" s="40">
        <v>1922881849</v>
      </c>
      <c r="K28" s="27">
        <v>100</v>
      </c>
      <c r="L28" s="27">
        <v>100</v>
      </c>
      <c r="M28" s="27">
        <v>100</v>
      </c>
      <c r="N28" s="61">
        <v>7.5766849999999995E-43</v>
      </c>
      <c r="O28" s="61">
        <v>22027</v>
      </c>
      <c r="P28" s="27">
        <v>90786</v>
      </c>
      <c r="Q28" s="27">
        <v>136</v>
      </c>
      <c r="R28" s="27">
        <v>1644777043</v>
      </c>
      <c r="S28" s="27">
        <v>4409</v>
      </c>
      <c r="T28" s="28">
        <v>1644777043</v>
      </c>
      <c r="V28" s="29">
        <v>100</v>
      </c>
      <c r="W28" s="29">
        <v>100</v>
      </c>
      <c r="X28" s="29">
        <v>100</v>
      </c>
      <c r="Y28" s="62">
        <v>1.072838E-42</v>
      </c>
      <c r="Z28" s="62">
        <v>1858</v>
      </c>
      <c r="AA28" s="29">
        <v>76426</v>
      </c>
      <c r="AB28" s="29">
        <v>112</v>
      </c>
      <c r="AC28" s="29">
        <v>1644884906</v>
      </c>
      <c r="AD28" s="29">
        <v>7017</v>
      </c>
      <c r="AE28" s="30">
        <v>1644884906</v>
      </c>
      <c r="AG28" s="31">
        <v>1.232558</v>
      </c>
      <c r="AH28" s="31">
        <v>100</v>
      </c>
      <c r="AI28" s="31">
        <v>98.299498999999997</v>
      </c>
      <c r="AJ28" s="41">
        <v>1.965974E+18</v>
      </c>
      <c r="AK28" s="41">
        <v>8534</v>
      </c>
      <c r="AL28" s="31">
        <v>255000</v>
      </c>
      <c r="AM28" s="31">
        <v>27</v>
      </c>
      <c r="AN28" s="31">
        <v>1657378110</v>
      </c>
      <c r="AO28" s="31">
        <v>1638</v>
      </c>
      <c r="AP28" s="32">
        <v>1657378110</v>
      </c>
      <c r="AR28" s="42">
        <v>2.4302329999999999</v>
      </c>
      <c r="AS28" s="42">
        <v>100</v>
      </c>
      <c r="AT28" s="42">
        <v>98.320120000000003</v>
      </c>
      <c r="AU28" s="67">
        <v>6.520934E+17</v>
      </c>
      <c r="AV28" s="67">
        <v>12389</v>
      </c>
      <c r="AW28" s="42">
        <v>237580</v>
      </c>
      <c r="AX28" s="42">
        <v>28</v>
      </c>
      <c r="AY28" s="42">
        <v>1657406915</v>
      </c>
      <c r="AZ28" s="42">
        <v>2163</v>
      </c>
      <c r="BA28" s="43">
        <v>1657406915</v>
      </c>
    </row>
    <row r="29" spans="2:53" x14ac:dyDescent="0.25">
      <c r="B29" s="64">
        <v>2953.8009999999999</v>
      </c>
      <c r="C29" s="36">
        <v>792194234</v>
      </c>
      <c r="E29" s="65">
        <v>54450700000</v>
      </c>
      <c r="F29" s="38">
        <v>700229249</v>
      </c>
      <c r="H29" s="66">
        <v>2.0529500000000001</v>
      </c>
      <c r="I29" s="40">
        <v>2055174841</v>
      </c>
      <c r="K29" s="27">
        <v>100</v>
      </c>
      <c r="L29" s="27">
        <v>100</v>
      </c>
      <c r="M29" s="27">
        <v>100</v>
      </c>
      <c r="N29" s="61">
        <v>8.5159219999999995E-43</v>
      </c>
      <c r="O29" s="61">
        <v>30082</v>
      </c>
      <c r="P29" s="27">
        <v>77323</v>
      </c>
      <c r="Q29" s="27">
        <v>150</v>
      </c>
      <c r="R29" s="27">
        <v>1644777248</v>
      </c>
      <c r="S29" s="27">
        <v>4519</v>
      </c>
      <c r="T29" s="28">
        <v>1644777248</v>
      </c>
      <c r="V29" s="29">
        <v>100</v>
      </c>
      <c r="W29" s="29">
        <v>100</v>
      </c>
      <c r="X29" s="29">
        <v>100</v>
      </c>
      <c r="Y29" s="62">
        <v>1.1405359999999999E-42</v>
      </c>
      <c r="Z29" s="62">
        <v>25971</v>
      </c>
      <c r="AA29" s="29">
        <v>75870</v>
      </c>
      <c r="AB29" s="29">
        <v>103</v>
      </c>
      <c r="AC29" s="29">
        <v>1644885165</v>
      </c>
      <c r="AD29" s="29">
        <v>6014</v>
      </c>
      <c r="AE29" s="30">
        <v>1644885165</v>
      </c>
      <c r="AG29" s="31">
        <v>1.360465</v>
      </c>
      <c r="AH29" s="31">
        <v>100</v>
      </c>
      <c r="AI29" s="31">
        <v>98.301702000000006</v>
      </c>
      <c r="AJ29" s="41">
        <v>2.972302E+18</v>
      </c>
      <c r="AK29" s="41">
        <v>11153</v>
      </c>
      <c r="AL29" s="31">
        <v>262252</v>
      </c>
      <c r="AM29" s="31">
        <v>28</v>
      </c>
      <c r="AN29" s="31">
        <v>1657378118</v>
      </c>
      <c r="AO29" s="31">
        <v>1585</v>
      </c>
      <c r="AP29" s="32">
        <v>1657378118</v>
      </c>
      <c r="AR29" s="42">
        <v>1.139535</v>
      </c>
      <c r="AS29" s="42">
        <v>100</v>
      </c>
      <c r="AT29" s="42">
        <v>98.297898000000004</v>
      </c>
      <c r="AU29" s="67">
        <v>7.807431E+18</v>
      </c>
      <c r="AV29" s="67">
        <v>14992</v>
      </c>
      <c r="AW29" s="42">
        <v>263584</v>
      </c>
      <c r="AX29" s="42">
        <v>31</v>
      </c>
      <c r="AY29" s="42">
        <v>1657407012</v>
      </c>
      <c r="AZ29" s="42">
        <v>1968</v>
      </c>
      <c r="BA29" s="43">
        <v>1657407012</v>
      </c>
    </row>
    <row r="30" spans="2:53" x14ac:dyDescent="0.25">
      <c r="B30" s="64">
        <v>462763.4</v>
      </c>
      <c r="C30" s="36">
        <v>520385198</v>
      </c>
      <c r="E30" s="65">
        <v>57101170000</v>
      </c>
      <c r="F30" s="38">
        <v>903222017</v>
      </c>
      <c r="H30" s="66">
        <v>9.8124660000000006</v>
      </c>
      <c r="I30" s="40">
        <v>1744767468</v>
      </c>
      <c r="K30" s="27">
        <v>100</v>
      </c>
      <c r="L30" s="27">
        <v>100</v>
      </c>
      <c r="M30" s="27">
        <v>100</v>
      </c>
      <c r="N30" s="61">
        <v>6.607712E-43</v>
      </c>
      <c r="O30" s="61">
        <v>18586</v>
      </c>
      <c r="P30" s="27">
        <v>76604</v>
      </c>
      <c r="Q30" s="27">
        <v>189</v>
      </c>
      <c r="R30" s="27">
        <v>1644777262</v>
      </c>
      <c r="S30" s="27">
        <v>11407</v>
      </c>
      <c r="T30" s="28">
        <v>1644777262</v>
      </c>
      <c r="V30" s="29">
        <v>100</v>
      </c>
      <c r="W30" s="29">
        <v>100</v>
      </c>
      <c r="X30" s="29">
        <v>100</v>
      </c>
      <c r="Y30" s="62">
        <v>7.81231E-43</v>
      </c>
      <c r="Z30" s="62">
        <v>579</v>
      </c>
      <c r="AA30" s="29">
        <v>90849</v>
      </c>
      <c r="AB30" s="29">
        <v>119</v>
      </c>
      <c r="AC30" s="29">
        <v>1644885244</v>
      </c>
      <c r="AD30" s="29">
        <v>3870</v>
      </c>
      <c r="AE30" s="30">
        <v>1644885244</v>
      </c>
      <c r="AG30" s="31">
        <v>1.4069769999999999</v>
      </c>
      <c r="AH30" s="31">
        <v>100</v>
      </c>
      <c r="AI30" s="31">
        <v>98.302503000000002</v>
      </c>
      <c r="AJ30" s="41">
        <v>7.46809E+18</v>
      </c>
      <c r="AK30" s="41">
        <v>23638</v>
      </c>
      <c r="AL30" s="31">
        <v>251120</v>
      </c>
      <c r="AM30" s="31">
        <v>28</v>
      </c>
      <c r="AN30" s="31">
        <v>1657378126</v>
      </c>
      <c r="AO30" s="31">
        <v>1657</v>
      </c>
      <c r="AP30" s="32">
        <v>1657378126</v>
      </c>
      <c r="AR30" s="42">
        <v>1.3139529999999999</v>
      </c>
      <c r="AS30" s="42">
        <v>100</v>
      </c>
      <c r="AT30" s="42">
        <v>98.300900999999996</v>
      </c>
      <c r="AU30" s="67">
        <v>1.613154E+18</v>
      </c>
      <c r="AV30" s="67">
        <v>20036</v>
      </c>
      <c r="AW30" s="42">
        <v>260700</v>
      </c>
      <c r="AX30" s="42">
        <v>31</v>
      </c>
      <c r="AY30" s="42">
        <v>1657407042</v>
      </c>
      <c r="AZ30" s="42">
        <v>2077</v>
      </c>
      <c r="BA30" s="43">
        <v>1657407042</v>
      </c>
    </row>
    <row r="31" spans="2:53" x14ac:dyDescent="0.25">
      <c r="B31" s="64">
        <v>27041.54</v>
      </c>
      <c r="C31" s="36">
        <v>613793693</v>
      </c>
      <c r="E31" s="65">
        <v>53358440000</v>
      </c>
      <c r="F31" s="38">
        <v>365112192</v>
      </c>
      <c r="H31" s="66">
        <v>12.83028</v>
      </c>
      <c r="I31" s="40">
        <v>763932313</v>
      </c>
      <c r="K31" s="27">
        <v>100</v>
      </c>
      <c r="L31" s="27">
        <v>100</v>
      </c>
      <c r="M31" s="27">
        <v>100</v>
      </c>
      <c r="N31" s="61">
        <v>6.2776119999999997E-43</v>
      </c>
      <c r="O31" s="61">
        <v>2179</v>
      </c>
      <c r="P31" s="27">
        <v>76591</v>
      </c>
      <c r="Q31" s="27">
        <v>108</v>
      </c>
      <c r="R31" s="27">
        <v>1644777440</v>
      </c>
      <c r="S31" s="27">
        <v>6803</v>
      </c>
      <c r="T31" s="28">
        <v>1644777440</v>
      </c>
      <c r="V31" s="29">
        <v>100</v>
      </c>
      <c r="W31" s="29">
        <v>100</v>
      </c>
      <c r="X31" s="29">
        <v>100</v>
      </c>
      <c r="Y31" s="62">
        <v>8.5900330000000007E-43</v>
      </c>
      <c r="Z31" s="62">
        <v>6592</v>
      </c>
      <c r="AA31" s="29">
        <v>92236</v>
      </c>
      <c r="AB31" s="29">
        <v>128</v>
      </c>
      <c r="AC31" s="29">
        <v>1644885535</v>
      </c>
      <c r="AD31" s="29">
        <v>3835</v>
      </c>
      <c r="AE31" s="30">
        <v>1644885535</v>
      </c>
      <c r="AG31" s="31">
        <v>1.4534879999999999</v>
      </c>
      <c r="AH31" s="31">
        <v>100</v>
      </c>
      <c r="AI31" s="31">
        <v>98.303303</v>
      </c>
      <c r="AJ31" s="41">
        <v>1.55549E+18</v>
      </c>
      <c r="AK31" s="41">
        <v>19264</v>
      </c>
      <c r="AL31" s="31">
        <v>250768</v>
      </c>
      <c r="AM31" s="31">
        <v>28</v>
      </c>
      <c r="AN31" s="31">
        <v>1657378134</v>
      </c>
      <c r="AO31" s="31">
        <v>1521</v>
      </c>
      <c r="AP31" s="32">
        <v>1657378134</v>
      </c>
      <c r="AR31" s="42">
        <v>1.3488370000000001</v>
      </c>
      <c r="AS31" s="42">
        <v>100</v>
      </c>
      <c r="AT31" s="42">
        <v>98.301501999999999</v>
      </c>
      <c r="AU31" s="67">
        <v>1.787287E+18</v>
      </c>
      <c r="AV31" s="67">
        <v>11870</v>
      </c>
      <c r="AW31" s="42">
        <v>264244</v>
      </c>
      <c r="AX31" s="42">
        <v>30</v>
      </c>
      <c r="AY31" s="42">
        <v>1657407140</v>
      </c>
      <c r="AZ31" s="42">
        <v>1942</v>
      </c>
      <c r="BA31" s="43">
        <v>1657407140</v>
      </c>
    </row>
    <row r="32" spans="2:53" x14ac:dyDescent="0.25">
      <c r="B32" s="64">
        <v>52735.47</v>
      </c>
      <c r="C32" s="36">
        <v>1718940376</v>
      </c>
      <c r="E32" s="65">
        <v>48467300000</v>
      </c>
      <c r="F32" s="38">
        <v>1939063062</v>
      </c>
      <c r="H32" s="66">
        <v>23.216170000000002</v>
      </c>
      <c r="I32" s="40">
        <v>1078372464</v>
      </c>
      <c r="K32" s="27">
        <v>100</v>
      </c>
      <c r="L32" s="27">
        <v>100</v>
      </c>
      <c r="M32" s="27">
        <v>100</v>
      </c>
      <c r="N32" s="61">
        <v>8.0763070000000004E-43</v>
      </c>
      <c r="O32" s="61">
        <v>22203</v>
      </c>
      <c r="P32" s="27">
        <v>75796</v>
      </c>
      <c r="Q32" s="27">
        <v>137</v>
      </c>
      <c r="R32" s="27">
        <v>1644777684</v>
      </c>
      <c r="S32" s="27">
        <v>5707</v>
      </c>
      <c r="T32" s="28">
        <v>1644777684</v>
      </c>
      <c r="V32" s="29">
        <v>100</v>
      </c>
      <c r="W32" s="29">
        <v>100</v>
      </c>
      <c r="X32" s="29">
        <v>100</v>
      </c>
      <c r="Y32" s="62">
        <v>7.9156660000000007E-43</v>
      </c>
      <c r="Z32" s="62">
        <v>12096</v>
      </c>
      <c r="AA32" s="29">
        <v>91816</v>
      </c>
      <c r="AB32" s="29">
        <v>140</v>
      </c>
      <c r="AC32" s="29">
        <v>1644885747</v>
      </c>
      <c r="AD32" s="29">
        <v>3954</v>
      </c>
      <c r="AE32" s="30">
        <v>1644885747</v>
      </c>
      <c r="AG32" s="31">
        <v>1.6976739999999999</v>
      </c>
      <c r="AH32" s="31">
        <v>100</v>
      </c>
      <c r="AI32" s="31">
        <v>98.307507999999999</v>
      </c>
      <c r="AJ32" s="41">
        <v>5.823902E+17</v>
      </c>
      <c r="AK32" s="41">
        <v>10537</v>
      </c>
      <c r="AL32" s="31">
        <v>251736</v>
      </c>
      <c r="AM32" s="31">
        <v>27</v>
      </c>
      <c r="AN32" s="31">
        <v>1657378453</v>
      </c>
      <c r="AO32" s="31">
        <v>1594</v>
      </c>
      <c r="AP32" s="32">
        <v>1657378453</v>
      </c>
      <c r="AR32" s="42">
        <v>1.2093020000000001</v>
      </c>
      <c r="AS32" s="42">
        <v>100</v>
      </c>
      <c r="AT32" s="42">
        <v>98.299098999999998</v>
      </c>
      <c r="AU32" s="67">
        <v>1.557828E+19</v>
      </c>
      <c r="AV32" s="67">
        <v>2761</v>
      </c>
      <c r="AW32" s="42">
        <v>250008</v>
      </c>
      <c r="AX32" s="42">
        <v>29</v>
      </c>
      <c r="AY32" s="42">
        <v>1657407170</v>
      </c>
      <c r="AZ32" s="42">
        <v>2069</v>
      </c>
      <c r="BA32" s="43">
        <v>1657407170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F23-5806-48E8-8B02-C42BD764170F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3.8968102228E+23</v>
      </c>
      <c r="C2" s="16">
        <f>AVERAGE(C8:C358)</f>
        <v>1302847393</v>
      </c>
      <c r="D2" s="17" t="s">
        <v>1</v>
      </c>
      <c r="E2" s="18">
        <f>AVERAGE(E8:E358)</f>
        <v>9.8953396440000004E+19</v>
      </c>
      <c r="F2" s="19">
        <f>AVERAGE(F8:F358)</f>
        <v>990388675.39999998</v>
      </c>
      <c r="G2" s="20" t="s">
        <v>1</v>
      </c>
      <c r="H2" s="21">
        <f>AVERAGE(H8:H358)</f>
        <v>1.4497518523199998E+21</v>
      </c>
      <c r="I2" s="22">
        <f>AVERAGE(I8:I358)</f>
        <v>799073580.60000002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78806554.400000006</v>
      </c>
      <c r="O2" s="3">
        <f t="shared" si="0"/>
        <v>15617.56</v>
      </c>
      <c r="P2" s="3">
        <f t="shared" si="0"/>
        <v>101496.16</v>
      </c>
      <c r="Q2" s="3">
        <f t="shared" si="0"/>
        <v>118.96</v>
      </c>
      <c r="R2" s="3">
        <f t="shared" si="0"/>
        <v>1622511844.6400001</v>
      </c>
      <c r="S2" s="3">
        <f t="shared" si="0"/>
        <v>5278.16</v>
      </c>
      <c r="T2" s="4">
        <f t="shared" si="0"/>
        <v>1622511844.6400001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1.2008588640000001E-6</v>
      </c>
      <c r="Z2" s="6">
        <f t="shared" si="1"/>
        <v>14979.08</v>
      </c>
      <c r="AA2" s="6">
        <f t="shared" si="1"/>
        <v>99759.039999999994</v>
      </c>
      <c r="AB2" s="6">
        <f t="shared" si="1"/>
        <v>169.96</v>
      </c>
      <c r="AC2" s="6">
        <f t="shared" si="1"/>
        <v>1644887424.5599999</v>
      </c>
      <c r="AD2" s="6">
        <f t="shared" si="1"/>
        <v>6519.72</v>
      </c>
      <c r="AE2" s="7">
        <f t="shared" si="1"/>
        <v>1644887424.5599999</v>
      </c>
      <c r="AF2" s="8" t="s">
        <v>1</v>
      </c>
      <c r="AG2" s="23">
        <f t="shared" ref="AG2:AP2" si="2">AVERAGE(AG8:AG358)</f>
        <v>0.81180808000000015</v>
      </c>
      <c r="AH2" s="23">
        <f t="shared" si="2"/>
        <v>100</v>
      </c>
      <c r="AI2" s="23">
        <f t="shared" si="2"/>
        <v>93.27327320000002</v>
      </c>
      <c r="AJ2" s="23">
        <f t="shared" si="2"/>
        <v>1.8856543160000001E+32</v>
      </c>
      <c r="AK2" s="23">
        <f t="shared" si="2"/>
        <v>19397.72</v>
      </c>
      <c r="AL2" s="23">
        <f t="shared" si="2"/>
        <v>525529.43999999994</v>
      </c>
      <c r="AM2" s="23">
        <f t="shared" si="2"/>
        <v>169</v>
      </c>
      <c r="AN2" s="23">
        <f t="shared" si="2"/>
        <v>1657379229.4000001</v>
      </c>
      <c r="AO2" s="23">
        <f t="shared" si="2"/>
        <v>2216.52</v>
      </c>
      <c r="AP2" s="10">
        <f t="shared" si="2"/>
        <v>1657379229.4000001</v>
      </c>
      <c r="AQ2" s="24" t="s">
        <v>1</v>
      </c>
      <c r="AR2" s="25">
        <f t="shared" ref="AR2:BA2" si="3">AVERAGE(AR8:AR358)</f>
        <v>0.80023623999999993</v>
      </c>
      <c r="AS2" s="25">
        <f t="shared" si="3"/>
        <v>100</v>
      </c>
      <c r="AT2" s="25">
        <f t="shared" si="3"/>
        <v>93.272488359999983</v>
      </c>
      <c r="AU2" s="25">
        <f t="shared" si="3"/>
        <v>2.1303165159999996E+32</v>
      </c>
      <c r="AV2" s="25">
        <f t="shared" si="3"/>
        <v>13884.76</v>
      </c>
      <c r="AW2" s="25">
        <f t="shared" si="3"/>
        <v>525226.56000000006</v>
      </c>
      <c r="AX2" s="25">
        <f t="shared" si="3"/>
        <v>172.16</v>
      </c>
      <c r="AY2" s="25">
        <f t="shared" si="3"/>
        <v>1657408126.3199999</v>
      </c>
      <c r="AZ2" s="25">
        <f t="shared" si="3"/>
        <v>2228.64</v>
      </c>
      <c r="BA2" s="26">
        <f t="shared" si="3"/>
        <v>1657408126.3199999</v>
      </c>
    </row>
    <row r="3" spans="1:53" x14ac:dyDescent="0.25">
      <c r="A3" s="14" t="s">
        <v>5</v>
      </c>
      <c r="B3" s="70">
        <f>MEDIAN(B8:B358)</f>
        <v>1.7970780000000001E+23</v>
      </c>
      <c r="C3" s="16">
        <f>MEDIAN(C8:C358)</f>
        <v>1342696350</v>
      </c>
      <c r="D3" s="17" t="s">
        <v>5</v>
      </c>
      <c r="E3" s="18">
        <f>MEDIAN(E8:E358)</f>
        <v>1.392626E+19</v>
      </c>
      <c r="F3" s="19">
        <f>MEDIAN(F8:F358)</f>
        <v>989147781</v>
      </c>
      <c r="G3" s="20" t="s">
        <v>5</v>
      </c>
      <c r="H3" s="21">
        <f>MEDIAN(H8:H358)</f>
        <v>2.376228E+19</v>
      </c>
      <c r="I3" s="22">
        <f>MEDIAN(I8:I358)</f>
        <v>668769010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76615910</v>
      </c>
      <c r="O3" s="3">
        <f t="shared" si="4"/>
        <v>15507</v>
      </c>
      <c r="P3" s="3">
        <f t="shared" si="4"/>
        <v>101621</v>
      </c>
      <c r="Q3" s="3">
        <f t="shared" si="4"/>
        <v>109</v>
      </c>
      <c r="R3" s="3">
        <f t="shared" si="4"/>
        <v>1622512000</v>
      </c>
      <c r="S3" s="3">
        <f t="shared" si="4"/>
        <v>5082</v>
      </c>
      <c r="T3" s="4">
        <f t="shared" si="4"/>
        <v>1622512000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4.8502289999999997E-7</v>
      </c>
      <c r="Z3" s="6">
        <f t="shared" si="5"/>
        <v>13738</v>
      </c>
      <c r="AA3" s="6">
        <f t="shared" si="5"/>
        <v>99321</v>
      </c>
      <c r="AB3" s="6">
        <f t="shared" si="5"/>
        <v>171</v>
      </c>
      <c r="AC3" s="6">
        <f t="shared" si="5"/>
        <v>1644887237</v>
      </c>
      <c r="AD3" s="6">
        <f t="shared" si="5"/>
        <v>6554</v>
      </c>
      <c r="AE3" s="7">
        <f t="shared" si="5"/>
        <v>1644887237</v>
      </c>
      <c r="AF3" s="8" t="s">
        <v>5</v>
      </c>
      <c r="AG3" s="23">
        <f t="shared" ref="AG3:AP3" si="6">MEDIAN(AG8:AG358)</f>
        <v>0.80590399999999995</v>
      </c>
      <c r="AH3" s="23">
        <f t="shared" si="6"/>
        <v>100</v>
      </c>
      <c r="AI3" s="23">
        <f t="shared" si="6"/>
        <v>93.272873000000004</v>
      </c>
      <c r="AJ3" s="23">
        <f t="shared" si="6"/>
        <v>1.495204E+32</v>
      </c>
      <c r="AK3" s="23">
        <f t="shared" si="6"/>
        <v>20898</v>
      </c>
      <c r="AL3" s="23">
        <f t="shared" si="6"/>
        <v>524576</v>
      </c>
      <c r="AM3" s="23">
        <f t="shared" si="6"/>
        <v>170</v>
      </c>
      <c r="AN3" s="23">
        <f t="shared" si="6"/>
        <v>1657379467</v>
      </c>
      <c r="AO3" s="23">
        <f t="shared" si="6"/>
        <v>2215</v>
      </c>
      <c r="AP3" s="10">
        <f t="shared" si="6"/>
        <v>1657379467</v>
      </c>
      <c r="AQ3" s="24" t="s">
        <v>5</v>
      </c>
      <c r="AR3" s="25">
        <f t="shared" ref="AR3:BA3" si="7">MEDIAN(AR8:AR358)</f>
        <v>0.8</v>
      </c>
      <c r="AS3" s="25">
        <f t="shared" si="7"/>
        <v>100</v>
      </c>
      <c r="AT3" s="25">
        <f t="shared" si="7"/>
        <v>93.272471999999993</v>
      </c>
      <c r="AU3" s="25">
        <f t="shared" si="7"/>
        <v>1.6591920000000001E+32</v>
      </c>
      <c r="AV3" s="25">
        <f t="shared" si="7"/>
        <v>10484</v>
      </c>
      <c r="AW3" s="25">
        <f t="shared" si="7"/>
        <v>524248</v>
      </c>
      <c r="AX3" s="25">
        <f t="shared" si="7"/>
        <v>172</v>
      </c>
      <c r="AY3" s="25">
        <f t="shared" si="7"/>
        <v>1657408348</v>
      </c>
      <c r="AZ3" s="25">
        <f t="shared" si="7"/>
        <v>2190</v>
      </c>
      <c r="BA3" s="26">
        <f t="shared" si="7"/>
        <v>1657408348</v>
      </c>
    </row>
    <row r="4" spans="1:53" x14ac:dyDescent="0.25">
      <c r="A4" s="14" t="s">
        <v>6</v>
      </c>
      <c r="B4" s="64">
        <f>STDEV(B8:B358)</f>
        <v>7.282332419831403E+23</v>
      </c>
      <c r="C4" s="36">
        <f>STDEV(C8:C358)</f>
        <v>619385513.90754807</v>
      </c>
      <c r="D4" s="17" t="s">
        <v>6</v>
      </c>
      <c r="E4" s="37">
        <f>STDEV(E8:E358)</f>
        <v>2.3488295282500413E+20</v>
      </c>
      <c r="F4" s="38">
        <f>STDEV(F8:F358)</f>
        <v>591969095.81716824</v>
      </c>
      <c r="G4" s="20" t="s">
        <v>6</v>
      </c>
      <c r="H4" s="39">
        <f>STDEV(H8:H358)</f>
        <v>4.6040604508380416E+21</v>
      </c>
      <c r="I4" s="40">
        <f>STDEV(I8:I358)</f>
        <v>593241681.65899992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26343126.658770658</v>
      </c>
      <c r="O4" s="27">
        <f t="shared" si="8"/>
        <v>10139.326679157086</v>
      </c>
      <c r="P4" s="27">
        <f t="shared" si="8"/>
        <v>4846.3867440943395</v>
      </c>
      <c r="Q4" s="27">
        <f t="shared" si="8"/>
        <v>43.478423767810789</v>
      </c>
      <c r="R4" s="27">
        <f t="shared" si="8"/>
        <v>953.40896611405287</v>
      </c>
      <c r="S4" s="27">
        <f t="shared" si="8"/>
        <v>2362.7423628769461</v>
      </c>
      <c r="T4" s="28">
        <f t="shared" si="8"/>
        <v>953.40896611405287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2.1618163169326126E-6</v>
      </c>
      <c r="Z4" s="29">
        <f t="shared" si="9"/>
        <v>10012.055445478383</v>
      </c>
      <c r="AA4" s="29">
        <f t="shared" si="9"/>
        <v>3970.9504789995385</v>
      </c>
      <c r="AB4" s="29">
        <f t="shared" si="9"/>
        <v>21.366796671471334</v>
      </c>
      <c r="AC4" s="29">
        <f t="shared" si="9"/>
        <v>895.76597018045607</v>
      </c>
      <c r="AD4" s="29">
        <f t="shared" si="9"/>
        <v>1392.8892789210963</v>
      </c>
      <c r="AE4" s="30">
        <f t="shared" si="9"/>
        <v>895.76597018045607</v>
      </c>
      <c r="AF4" s="8" t="s">
        <v>6</v>
      </c>
      <c r="AG4" s="31">
        <f t="shared" ref="AG4:AP4" si="10">STDEV(AG8:AG358)</f>
        <v>5.7690529745588796E-2</v>
      </c>
      <c r="AH4" s="31">
        <f t="shared" si="10"/>
        <v>0</v>
      </c>
      <c r="AI4" s="31">
        <f t="shared" si="10"/>
        <v>3.9125907657204095E-3</v>
      </c>
      <c r="AJ4" s="31">
        <f t="shared" si="10"/>
        <v>1.4487267222410443E+32</v>
      </c>
      <c r="AK4" s="31">
        <f t="shared" si="10"/>
        <v>9861.9000388701315</v>
      </c>
      <c r="AL4" s="31">
        <f t="shared" si="10"/>
        <v>11280.712145368601</v>
      </c>
      <c r="AM4" s="31">
        <f t="shared" si="10"/>
        <v>7.5387885852657615</v>
      </c>
      <c r="AN4" s="31">
        <f t="shared" si="10"/>
        <v>433.05349938931738</v>
      </c>
      <c r="AO4" s="31">
        <f t="shared" si="10"/>
        <v>66.312467404955854</v>
      </c>
      <c r="AP4" s="32">
        <f t="shared" si="10"/>
        <v>433.05349938931738</v>
      </c>
      <c r="AQ4" s="24" t="s">
        <v>6</v>
      </c>
      <c r="AR4" s="42">
        <f t="shared" ref="AR4:BA4" si="11">STDEV(AR8:AR358)</f>
        <v>7.9384862133406786E-2</v>
      </c>
      <c r="AS4" s="42">
        <f t="shared" si="11"/>
        <v>0</v>
      </c>
      <c r="AT4" s="42">
        <f t="shared" si="11"/>
        <v>5.3837487704505547E-3</v>
      </c>
      <c r="AU4" s="42">
        <f t="shared" si="11"/>
        <v>1.7691992205835633E+32</v>
      </c>
      <c r="AV4" s="42">
        <f t="shared" si="11"/>
        <v>10504.909456535073</v>
      </c>
      <c r="AW4" s="42">
        <f t="shared" si="11"/>
        <v>11373.387409797195</v>
      </c>
      <c r="AX4" s="42">
        <f t="shared" si="11"/>
        <v>4.9301791718624859</v>
      </c>
      <c r="AY4" s="42">
        <f t="shared" si="11"/>
        <v>625.56425995522898</v>
      </c>
      <c r="AZ4" s="42">
        <f t="shared" si="11"/>
        <v>120.3172473089374</v>
      </c>
      <c r="BA4" s="43">
        <f t="shared" si="11"/>
        <v>625.56425995522898</v>
      </c>
    </row>
    <row r="5" spans="1:53" x14ac:dyDescent="0.25">
      <c r="A5" s="14" t="s">
        <v>7</v>
      </c>
      <c r="B5" s="64">
        <f>MIN(B8:B358)</f>
        <v>2.6804170000000001E+21</v>
      </c>
      <c r="C5" s="36">
        <f>MIN(C8:C358)</f>
        <v>54174699</v>
      </c>
      <c r="D5" s="17" t="s">
        <v>7</v>
      </c>
      <c r="E5" s="37">
        <f>MIN(E8:E358)</f>
        <v>2.050675E+18</v>
      </c>
      <c r="F5" s="38">
        <f>MIN(F8:F358)</f>
        <v>51526012</v>
      </c>
      <c r="G5" s="20" t="s">
        <v>7</v>
      </c>
      <c r="H5" s="39">
        <f>MIN(H8:H358)</f>
        <v>5.619255E+18</v>
      </c>
      <c r="I5" s="40">
        <f>MIN(I8:I358)</f>
        <v>11844845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31327660</v>
      </c>
      <c r="O5" s="27">
        <f t="shared" si="12"/>
        <v>303</v>
      </c>
      <c r="P5" s="27">
        <f t="shared" si="12"/>
        <v>93388</v>
      </c>
      <c r="Q5" s="27">
        <f t="shared" si="12"/>
        <v>63</v>
      </c>
      <c r="R5" s="27">
        <f t="shared" si="12"/>
        <v>1622510070</v>
      </c>
      <c r="S5" s="27">
        <f t="shared" si="12"/>
        <v>2992</v>
      </c>
      <c r="T5" s="28">
        <f t="shared" si="12"/>
        <v>1622510070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1.452917E-7</v>
      </c>
      <c r="AA5" s="29">
        <f t="shared" si="13"/>
        <v>93082</v>
      </c>
      <c r="AB5" s="29">
        <f t="shared" si="13"/>
        <v>132</v>
      </c>
      <c r="AC5" s="29">
        <f t="shared" si="13"/>
        <v>1644885778</v>
      </c>
      <c r="AD5" s="29">
        <f t="shared" si="13"/>
        <v>4824</v>
      </c>
      <c r="AE5" s="30">
        <f t="shared" si="13"/>
        <v>1644885778</v>
      </c>
      <c r="AF5" s="8" t="s">
        <v>7</v>
      </c>
      <c r="AG5" s="31">
        <f>MIN(AG8:AG358)</f>
        <v>0.69372699999999998</v>
      </c>
      <c r="AH5" s="31">
        <f>MIN(AH8:AH358)</f>
        <v>100</v>
      </c>
      <c r="AI5" s="31">
        <f>MIN(AI8:AI358)</f>
        <v>93.265264999999999</v>
      </c>
      <c r="AJ5" s="31">
        <f>MIN(AJ8:AJ358)</f>
        <v>1.7348199999999999E+31</v>
      </c>
      <c r="AL5" s="31">
        <f>MIN(AL8:AL358)</f>
        <v>497320</v>
      </c>
      <c r="AM5" s="31">
        <f>MIN(AM8:AM358)</f>
        <v>143</v>
      </c>
      <c r="AN5" s="31">
        <f>MIN(AN8:AN358)</f>
        <v>1657378492</v>
      </c>
      <c r="AO5" s="31">
        <f>MIN(AO8:AO358)</f>
        <v>2067</v>
      </c>
      <c r="AP5" s="32">
        <f>MIN(AP8:AP358)</f>
        <v>1657378492</v>
      </c>
      <c r="AQ5" s="24" t="s">
        <v>7</v>
      </c>
      <c r="AR5" s="42">
        <f>MIN(AR8:AR358)</f>
        <v>0.65239899999999995</v>
      </c>
      <c r="AS5" s="42">
        <f>MIN(AS8:AS358)</f>
        <v>100</v>
      </c>
      <c r="AT5" s="42">
        <f>MIN(AT8:AT358)</f>
        <v>93.262461999999999</v>
      </c>
      <c r="AU5" s="42">
        <f>MIN(AU8:AU358)</f>
        <v>1.836011E+31</v>
      </c>
      <c r="AW5" s="42">
        <f>MIN(AW8:AW358)</f>
        <v>507460</v>
      </c>
      <c r="AX5" s="42">
        <f>MIN(AX8:AX358)</f>
        <v>163</v>
      </c>
      <c r="AY5" s="42">
        <f>MIN(AY8:AY358)</f>
        <v>1657407204</v>
      </c>
      <c r="AZ5" s="42">
        <f>MIN(AZ8:AZ358)</f>
        <v>2069</v>
      </c>
      <c r="BA5" s="43">
        <f>MIN(BA8:BA358)</f>
        <v>1657407204</v>
      </c>
    </row>
    <row r="6" spans="1:53" x14ac:dyDescent="0.25">
      <c r="A6" s="14" t="s">
        <v>8</v>
      </c>
      <c r="B6" s="64">
        <f>MAX(B8:B358)</f>
        <v>3.7220850000000002E+24</v>
      </c>
      <c r="C6" s="36">
        <f>MAX(C8:C358)</f>
        <v>2111691873</v>
      </c>
      <c r="D6" s="17" t="s">
        <v>8</v>
      </c>
      <c r="E6" s="37">
        <f>MAX(E8:E358)</f>
        <v>1.1012979999999999E+21</v>
      </c>
      <c r="F6" s="38">
        <f>MAX(F8:F358)</f>
        <v>1985344440</v>
      </c>
      <c r="G6" s="20" t="s">
        <v>8</v>
      </c>
      <c r="H6" s="39">
        <f>MAX(H8:H358)</f>
        <v>2.2641660000000002E+22</v>
      </c>
      <c r="I6" s="40">
        <f>MAX(I8:I358)</f>
        <v>2137129991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133257500</v>
      </c>
      <c r="O6" s="27">
        <f t="shared" si="14"/>
        <v>32629</v>
      </c>
      <c r="P6" s="27">
        <f t="shared" si="14"/>
        <v>113178</v>
      </c>
      <c r="Q6" s="27">
        <f t="shared" si="14"/>
        <v>211</v>
      </c>
      <c r="R6" s="27">
        <f t="shared" si="14"/>
        <v>1622513088</v>
      </c>
      <c r="S6" s="27">
        <f t="shared" si="14"/>
        <v>10053</v>
      </c>
      <c r="T6" s="28">
        <f t="shared" si="14"/>
        <v>1622513088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1.0501499999999999E-5</v>
      </c>
      <c r="AA6" s="29">
        <f t="shared" si="15"/>
        <v>107913</v>
      </c>
      <c r="AB6" s="29">
        <f t="shared" si="15"/>
        <v>216</v>
      </c>
      <c r="AC6" s="29">
        <f t="shared" si="15"/>
        <v>1644888849</v>
      </c>
      <c r="AD6" s="29">
        <f t="shared" si="15"/>
        <v>9105</v>
      </c>
      <c r="AE6" s="30">
        <f t="shared" si="15"/>
        <v>1644888849</v>
      </c>
      <c r="AF6" s="8" t="s">
        <v>8</v>
      </c>
      <c r="AG6" s="31">
        <f>MAX(AG8:AG358)</f>
        <v>0.92398499999999995</v>
      </c>
      <c r="AH6" s="31">
        <f>MAX(AH8:AH358)</f>
        <v>100</v>
      </c>
      <c r="AI6" s="31">
        <f>MAX(AI8:AI358)</f>
        <v>93.280880999999994</v>
      </c>
      <c r="AJ6" s="31">
        <f>MAX(AJ8:AJ358)</f>
        <v>5.2691059999999999E+32</v>
      </c>
      <c r="AL6" s="31">
        <f>MAX(AL8:AL358)</f>
        <v>552288</v>
      </c>
      <c r="AM6" s="31">
        <f>MAX(AM8:AM358)</f>
        <v>182</v>
      </c>
      <c r="AN6" s="31">
        <f>MAX(AN8:AN358)</f>
        <v>1657379704</v>
      </c>
      <c r="AO6" s="31">
        <f>MAX(AO8:AO358)</f>
        <v>2339</v>
      </c>
      <c r="AP6" s="32">
        <f>MAX(AP8:AP358)</f>
        <v>1657379704</v>
      </c>
      <c r="AQ6" s="24" t="s">
        <v>8</v>
      </c>
      <c r="AR6" s="42">
        <f>MAX(AR8:AR358)</f>
        <v>0.980074</v>
      </c>
      <c r="AS6" s="42">
        <f>MAX(AS8:AS358)</f>
        <v>100</v>
      </c>
      <c r="AT6" s="42">
        <f>MAX(AT8:AT358)</f>
        <v>93.284684999999996</v>
      </c>
      <c r="AU6" s="42">
        <f>MAX(AU8:AU358)</f>
        <v>6.3419220000000003E+32</v>
      </c>
      <c r="AW6" s="42">
        <f>MAX(AW8:AW358)</f>
        <v>543648</v>
      </c>
      <c r="AX6" s="42">
        <f>MAX(AX8:AX358)</f>
        <v>181</v>
      </c>
      <c r="AY6" s="42">
        <f>MAX(AY8:AY358)</f>
        <v>1657408982</v>
      </c>
      <c r="AZ6" s="42">
        <f>MAX(AZ8:AZ358)</f>
        <v>2448</v>
      </c>
      <c r="BA6" s="43">
        <f>MAX(BA8:BA358)</f>
        <v>1657408982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3.7220850000000002E+24</v>
      </c>
      <c r="C8" s="36">
        <v>786765043</v>
      </c>
      <c r="E8" s="65">
        <v>1.027049E+19</v>
      </c>
      <c r="F8" s="38">
        <v>1887137280</v>
      </c>
      <c r="H8" s="66">
        <v>1.470953E+20</v>
      </c>
      <c r="I8" s="40">
        <v>2137129991</v>
      </c>
      <c r="K8" s="27">
        <v>100</v>
      </c>
      <c r="L8" s="27">
        <v>100</v>
      </c>
      <c r="M8" s="27">
        <v>100</v>
      </c>
      <c r="N8" s="61">
        <v>133257500</v>
      </c>
      <c r="O8" s="61">
        <v>22049</v>
      </c>
      <c r="P8" s="27">
        <v>93388</v>
      </c>
      <c r="Q8" s="27">
        <v>133</v>
      </c>
      <c r="R8" s="27">
        <v>1622510070</v>
      </c>
      <c r="S8" s="27">
        <v>6424</v>
      </c>
      <c r="T8" s="28">
        <v>1622510070</v>
      </c>
      <c r="V8" s="29">
        <v>100</v>
      </c>
      <c r="W8" s="29">
        <v>100</v>
      </c>
      <c r="X8" s="29">
        <v>100</v>
      </c>
      <c r="Y8" s="62">
        <v>7.671004E-7</v>
      </c>
      <c r="Z8" s="62">
        <v>782</v>
      </c>
      <c r="AA8" s="29">
        <v>97684</v>
      </c>
      <c r="AB8" s="29">
        <v>172</v>
      </c>
      <c r="AC8" s="29">
        <v>1644885778</v>
      </c>
      <c r="AD8" s="29">
        <v>6817</v>
      </c>
      <c r="AE8" s="30">
        <v>1644885778</v>
      </c>
      <c r="AG8" s="31">
        <v>0.84723199999999999</v>
      </c>
      <c r="AH8" s="31">
        <v>100</v>
      </c>
      <c r="AI8" s="31">
        <v>93.275676000000004</v>
      </c>
      <c r="AJ8" s="41">
        <v>1.1950159999999999E+32</v>
      </c>
      <c r="AK8" s="41">
        <v>4709</v>
      </c>
      <c r="AL8" s="31">
        <v>514168</v>
      </c>
      <c r="AM8" s="31">
        <v>166</v>
      </c>
      <c r="AN8" s="31">
        <v>1657378492</v>
      </c>
      <c r="AO8" s="31">
        <v>2283</v>
      </c>
      <c r="AP8" s="32">
        <v>1657378492</v>
      </c>
      <c r="AR8" s="42">
        <v>0.77933600000000003</v>
      </c>
      <c r="AS8" s="42">
        <v>100</v>
      </c>
      <c r="AT8" s="42">
        <v>93.271071000000006</v>
      </c>
      <c r="AU8" s="67">
        <v>1.836011E+31</v>
      </c>
      <c r="AV8" s="67">
        <v>883</v>
      </c>
      <c r="AW8" s="42">
        <v>515208</v>
      </c>
      <c r="AX8" s="42">
        <v>168</v>
      </c>
      <c r="AY8" s="42">
        <v>1657407204</v>
      </c>
      <c r="AZ8" s="42">
        <v>2397</v>
      </c>
      <c r="BA8" s="43">
        <v>1657407204</v>
      </c>
    </row>
    <row r="9" spans="1:53" x14ac:dyDescent="0.25">
      <c r="B9" s="64">
        <v>6.793795E+22</v>
      </c>
      <c r="C9" s="36">
        <v>1299329575</v>
      </c>
      <c r="E9" s="65">
        <v>9.626754E+18</v>
      </c>
      <c r="F9" s="38">
        <v>848259947</v>
      </c>
      <c r="H9" s="66">
        <v>3.214271E+19</v>
      </c>
      <c r="I9" s="40">
        <v>11844845</v>
      </c>
      <c r="K9" s="27">
        <v>100</v>
      </c>
      <c r="L9" s="27">
        <v>100</v>
      </c>
      <c r="M9" s="27">
        <v>100</v>
      </c>
      <c r="N9" s="61">
        <v>68458150</v>
      </c>
      <c r="O9" s="61">
        <v>29341</v>
      </c>
      <c r="P9" s="27">
        <v>94526</v>
      </c>
      <c r="Q9" s="27">
        <v>108</v>
      </c>
      <c r="R9" s="27">
        <v>1622510270</v>
      </c>
      <c r="S9" s="27">
        <v>6364</v>
      </c>
      <c r="T9" s="28">
        <v>1622510270</v>
      </c>
      <c r="V9" s="29">
        <v>100</v>
      </c>
      <c r="W9" s="29">
        <v>100</v>
      </c>
      <c r="X9" s="29">
        <v>100</v>
      </c>
      <c r="Y9" s="62">
        <v>1.078126E-6</v>
      </c>
      <c r="Z9" s="62">
        <v>11032</v>
      </c>
      <c r="AA9" s="29">
        <v>100507</v>
      </c>
      <c r="AB9" s="29">
        <v>171</v>
      </c>
      <c r="AC9" s="29">
        <v>1644885857</v>
      </c>
      <c r="AD9" s="29">
        <v>8802</v>
      </c>
      <c r="AE9" s="30">
        <v>1644885857</v>
      </c>
      <c r="AG9" s="31">
        <v>0.78524000000000005</v>
      </c>
      <c r="AH9" s="31">
        <v>100</v>
      </c>
      <c r="AI9" s="31">
        <v>93.271471000000005</v>
      </c>
      <c r="AJ9" s="41">
        <v>8.9271409999999995E+31</v>
      </c>
      <c r="AK9" s="31">
        <v>25922</v>
      </c>
      <c r="AL9" s="41">
        <v>508384</v>
      </c>
      <c r="AM9" s="41">
        <v>160</v>
      </c>
      <c r="AN9" s="31">
        <v>1657378529</v>
      </c>
      <c r="AO9" s="31">
        <v>2339</v>
      </c>
      <c r="AP9" s="31">
        <v>1657378529</v>
      </c>
      <c r="AR9" s="42">
        <v>0.91217700000000002</v>
      </c>
      <c r="AS9" s="42">
        <v>100</v>
      </c>
      <c r="AT9" s="42">
        <v>93.280079999999998</v>
      </c>
      <c r="AU9" s="67">
        <v>5.0065339999999998E+32</v>
      </c>
      <c r="AV9" s="67">
        <v>24712</v>
      </c>
      <c r="AW9" s="42">
        <v>524288</v>
      </c>
      <c r="AX9" s="42">
        <v>170</v>
      </c>
      <c r="AY9" s="42">
        <v>1657407240</v>
      </c>
      <c r="AZ9" s="42">
        <v>2323</v>
      </c>
      <c r="BA9" s="43">
        <v>1657407240</v>
      </c>
    </row>
    <row r="10" spans="1:53" x14ac:dyDescent="0.25">
      <c r="B10" s="64">
        <v>1.5232580000000001E+23</v>
      </c>
      <c r="C10" s="36">
        <v>2109327492</v>
      </c>
      <c r="E10" s="65">
        <v>1.065223E+19</v>
      </c>
      <c r="F10" s="38">
        <v>1576948519</v>
      </c>
      <c r="H10" s="66">
        <v>6.453216E+18</v>
      </c>
      <c r="I10" s="40">
        <v>676722824</v>
      </c>
      <c r="K10" s="27">
        <v>100</v>
      </c>
      <c r="L10" s="27">
        <v>100</v>
      </c>
      <c r="M10" s="27">
        <v>100</v>
      </c>
      <c r="N10" s="61">
        <v>61860260</v>
      </c>
      <c r="O10" s="61">
        <v>5367</v>
      </c>
      <c r="P10" s="27">
        <v>101621</v>
      </c>
      <c r="Q10" s="27">
        <v>69</v>
      </c>
      <c r="R10" s="27">
        <v>1622510375</v>
      </c>
      <c r="S10" s="27">
        <v>3188</v>
      </c>
      <c r="T10" s="28">
        <v>1622510375</v>
      </c>
      <c r="V10" s="29">
        <v>100</v>
      </c>
      <c r="W10" s="29">
        <v>100</v>
      </c>
      <c r="X10" s="29">
        <v>100</v>
      </c>
      <c r="Y10" s="62">
        <v>2.6206829999999999E-7</v>
      </c>
      <c r="Z10" s="62">
        <v>15524</v>
      </c>
      <c r="AA10" s="29">
        <v>98597</v>
      </c>
      <c r="AB10" s="29">
        <v>145</v>
      </c>
      <c r="AC10" s="29">
        <v>1644886425</v>
      </c>
      <c r="AD10" s="29">
        <v>8560</v>
      </c>
      <c r="AE10" s="30">
        <v>1644886425</v>
      </c>
      <c r="AG10" s="31">
        <v>0.876753</v>
      </c>
      <c r="AH10" s="31">
        <v>100</v>
      </c>
      <c r="AI10" s="31">
        <v>93.277677999999995</v>
      </c>
      <c r="AJ10" s="41">
        <v>7.9937160000000001E+31</v>
      </c>
      <c r="AK10" s="41">
        <v>7304</v>
      </c>
      <c r="AL10" s="31">
        <v>525864</v>
      </c>
      <c r="AM10" s="31">
        <v>169</v>
      </c>
      <c r="AN10" s="31">
        <v>1657378575</v>
      </c>
      <c r="AO10" s="31">
        <v>2215</v>
      </c>
      <c r="AP10" s="32">
        <v>1657378575</v>
      </c>
      <c r="AR10" s="42">
        <v>0.76457600000000003</v>
      </c>
      <c r="AS10" s="42">
        <v>100</v>
      </c>
      <c r="AT10" s="42">
        <v>93.270070000000004</v>
      </c>
      <c r="AU10" s="67">
        <v>6.3419220000000003E+32</v>
      </c>
      <c r="AV10" s="67">
        <v>29866</v>
      </c>
      <c r="AW10" s="42">
        <v>543648</v>
      </c>
      <c r="AX10" s="42">
        <v>180</v>
      </c>
      <c r="AY10" s="42">
        <v>1657407249</v>
      </c>
      <c r="AZ10" s="42">
        <v>2448</v>
      </c>
      <c r="BA10" s="43">
        <v>1657407249</v>
      </c>
    </row>
    <row r="11" spans="1:53" x14ac:dyDescent="0.25">
      <c r="B11" s="64">
        <v>2.6446370000000001E+23</v>
      </c>
      <c r="C11" s="36">
        <v>2024790210</v>
      </c>
      <c r="E11" s="65">
        <v>8.76532E+18</v>
      </c>
      <c r="F11" s="38">
        <v>60927454</v>
      </c>
      <c r="H11" s="66">
        <v>4.2757789999999998E+21</v>
      </c>
      <c r="I11" s="40">
        <v>1217247721</v>
      </c>
      <c r="K11" s="27">
        <v>100</v>
      </c>
      <c r="L11" s="27">
        <v>100</v>
      </c>
      <c r="M11" s="27">
        <v>100</v>
      </c>
      <c r="N11" s="61">
        <v>64382500</v>
      </c>
      <c r="O11" s="61">
        <v>32629</v>
      </c>
      <c r="P11" s="27">
        <v>104894</v>
      </c>
      <c r="Q11" s="27">
        <v>68</v>
      </c>
      <c r="R11" s="27">
        <v>1622510541</v>
      </c>
      <c r="S11" s="27">
        <v>3215</v>
      </c>
      <c r="T11" s="28">
        <v>1622510541</v>
      </c>
      <c r="V11" s="29">
        <v>100</v>
      </c>
      <c r="W11" s="29">
        <v>100</v>
      </c>
      <c r="X11" s="29">
        <v>100</v>
      </c>
      <c r="Y11" s="62">
        <v>1.452917E-7</v>
      </c>
      <c r="Z11" s="62">
        <v>2274</v>
      </c>
      <c r="AA11" s="29">
        <v>94354</v>
      </c>
      <c r="AB11" s="29">
        <v>163</v>
      </c>
      <c r="AC11" s="29">
        <v>1644886488</v>
      </c>
      <c r="AD11" s="29">
        <v>6663</v>
      </c>
      <c r="AE11" s="30">
        <v>1644886488</v>
      </c>
      <c r="AG11" s="31">
        <v>0.891513</v>
      </c>
      <c r="AH11" s="31">
        <v>100</v>
      </c>
      <c r="AI11" s="31">
        <v>93.278678999999997</v>
      </c>
      <c r="AJ11" s="41">
        <v>1.495204E+32</v>
      </c>
      <c r="AK11" s="41">
        <v>2895</v>
      </c>
      <c r="AL11" s="31">
        <v>524576</v>
      </c>
      <c r="AM11" s="31">
        <v>167</v>
      </c>
      <c r="AN11" s="31">
        <v>1657378593</v>
      </c>
      <c r="AO11" s="31">
        <v>2294</v>
      </c>
      <c r="AP11" s="32">
        <v>1657378593</v>
      </c>
      <c r="AR11" s="42">
        <v>0.88856100000000005</v>
      </c>
      <c r="AS11" s="42">
        <v>100</v>
      </c>
      <c r="AT11" s="42">
        <v>93.278478000000007</v>
      </c>
      <c r="AU11" s="67">
        <v>1.048874E+32</v>
      </c>
      <c r="AV11" s="67">
        <v>26319</v>
      </c>
      <c r="AW11" s="42">
        <v>509804</v>
      </c>
      <c r="AX11" s="42">
        <v>163</v>
      </c>
      <c r="AY11" s="42">
        <v>1657407368</v>
      </c>
      <c r="AZ11" s="42">
        <v>2354</v>
      </c>
      <c r="BA11" s="43">
        <v>1657407368</v>
      </c>
    </row>
    <row r="12" spans="1:53" x14ac:dyDescent="0.25">
      <c r="B12" s="64">
        <v>1.333293E+23</v>
      </c>
      <c r="C12" s="36">
        <v>1699042668</v>
      </c>
      <c r="E12" s="65">
        <v>2.050675E+18</v>
      </c>
      <c r="F12" s="38">
        <v>478431474</v>
      </c>
      <c r="H12" s="66">
        <v>2.376228E+19</v>
      </c>
      <c r="I12" s="40">
        <v>1700999834</v>
      </c>
      <c r="K12" s="27">
        <v>100</v>
      </c>
      <c r="L12" s="27">
        <v>100</v>
      </c>
      <c r="M12" s="27">
        <v>100</v>
      </c>
      <c r="N12" s="61">
        <v>77205330</v>
      </c>
      <c r="O12" s="61">
        <v>9905</v>
      </c>
      <c r="P12" s="27">
        <v>101920</v>
      </c>
      <c r="Q12" s="27">
        <v>153</v>
      </c>
      <c r="R12" s="27">
        <v>1622510601</v>
      </c>
      <c r="S12" s="27">
        <v>10053</v>
      </c>
      <c r="T12" s="28">
        <v>1622510601</v>
      </c>
      <c r="V12" s="29">
        <v>100</v>
      </c>
      <c r="W12" s="29">
        <v>100</v>
      </c>
      <c r="X12" s="29">
        <v>100</v>
      </c>
      <c r="Y12" s="62">
        <v>6.028139E-7</v>
      </c>
      <c r="Z12" s="62">
        <v>3340</v>
      </c>
      <c r="AA12" s="29">
        <v>95434</v>
      </c>
      <c r="AB12" s="29">
        <v>132</v>
      </c>
      <c r="AC12" s="29">
        <v>1644886619</v>
      </c>
      <c r="AD12" s="29">
        <v>4824</v>
      </c>
      <c r="AE12" s="30">
        <v>1644886619</v>
      </c>
      <c r="AG12" s="31">
        <v>0.90922499999999995</v>
      </c>
      <c r="AH12" s="31">
        <v>100</v>
      </c>
      <c r="AI12" s="31">
        <v>93.279880000000006</v>
      </c>
      <c r="AJ12" s="41">
        <v>2.32366E+32</v>
      </c>
      <c r="AK12" s="41">
        <v>4498</v>
      </c>
      <c r="AL12" s="31">
        <v>497320</v>
      </c>
      <c r="AM12" s="31">
        <v>156</v>
      </c>
      <c r="AN12" s="31">
        <v>1657378611</v>
      </c>
      <c r="AO12" s="31">
        <v>2207</v>
      </c>
      <c r="AP12" s="32">
        <v>1657378611</v>
      </c>
      <c r="AR12" s="42">
        <v>0.81180799999999997</v>
      </c>
      <c r="AS12" s="42">
        <v>100</v>
      </c>
      <c r="AT12" s="42">
        <v>93.273273000000003</v>
      </c>
      <c r="AU12" s="67">
        <v>8.7013479999999994E+31</v>
      </c>
      <c r="AV12" s="67">
        <v>6022</v>
      </c>
      <c r="AW12" s="42">
        <v>527176</v>
      </c>
      <c r="AX12" s="42">
        <v>172</v>
      </c>
      <c r="AY12" s="42">
        <v>1657407379</v>
      </c>
      <c r="AZ12" s="42">
        <v>2419</v>
      </c>
      <c r="BA12" s="43">
        <v>1657407379</v>
      </c>
    </row>
    <row r="13" spans="1:53" x14ac:dyDescent="0.25">
      <c r="B13" s="64">
        <v>2.2641319999999999E+23</v>
      </c>
      <c r="C13" s="36">
        <v>656705704</v>
      </c>
      <c r="E13" s="65">
        <v>1.508811E+19</v>
      </c>
      <c r="F13" s="38">
        <v>221472043</v>
      </c>
      <c r="H13" s="66">
        <v>1.291979E+19</v>
      </c>
      <c r="I13" s="40">
        <v>772523102</v>
      </c>
      <c r="K13" s="27">
        <v>100</v>
      </c>
      <c r="L13" s="27">
        <v>100</v>
      </c>
      <c r="M13" s="27">
        <v>100</v>
      </c>
      <c r="N13" s="61">
        <v>59221410</v>
      </c>
      <c r="O13" s="61">
        <v>5758</v>
      </c>
      <c r="P13" s="27">
        <v>97826</v>
      </c>
      <c r="Q13" s="27">
        <v>91</v>
      </c>
      <c r="R13" s="27">
        <v>1622510908</v>
      </c>
      <c r="S13" s="27">
        <v>5107</v>
      </c>
      <c r="T13" s="28">
        <v>1622510908</v>
      </c>
      <c r="V13" s="29">
        <v>100</v>
      </c>
      <c r="W13" s="29">
        <v>100</v>
      </c>
      <c r="X13" s="29">
        <v>100</v>
      </c>
      <c r="Y13" s="62">
        <v>2.4625970000000001E-7</v>
      </c>
      <c r="Z13" s="62">
        <v>13669</v>
      </c>
      <c r="AA13" s="29">
        <v>98659</v>
      </c>
      <c r="AB13" s="29">
        <v>140</v>
      </c>
      <c r="AC13" s="29">
        <v>1644886776</v>
      </c>
      <c r="AD13" s="29">
        <v>5725</v>
      </c>
      <c r="AE13" s="30">
        <v>1644886776</v>
      </c>
      <c r="AG13" s="31">
        <v>0.69372699999999998</v>
      </c>
      <c r="AH13" s="31">
        <v>100</v>
      </c>
      <c r="AI13" s="31">
        <v>93.265264999999999</v>
      </c>
      <c r="AJ13" s="41">
        <v>9.4424370000000007E+31</v>
      </c>
      <c r="AK13" s="31">
        <v>20018</v>
      </c>
      <c r="AL13" s="41">
        <v>515964</v>
      </c>
      <c r="AM13" s="41">
        <v>167</v>
      </c>
      <c r="AN13" s="31">
        <v>1657378827</v>
      </c>
      <c r="AO13" s="31">
        <v>2244</v>
      </c>
      <c r="AP13" s="31">
        <v>1657378827</v>
      </c>
      <c r="AR13" s="42">
        <v>0.77343200000000001</v>
      </c>
      <c r="AS13" s="42">
        <v>100</v>
      </c>
      <c r="AT13" s="42">
        <v>93.270670999999993</v>
      </c>
      <c r="AU13" s="67">
        <v>4.9444910000000001E+31</v>
      </c>
      <c r="AV13" s="67">
        <v>8460</v>
      </c>
      <c r="AW13" s="42">
        <v>513100</v>
      </c>
      <c r="AX13" s="42">
        <v>166</v>
      </c>
      <c r="AY13" s="42">
        <v>1657407419</v>
      </c>
      <c r="AZ13" s="42">
        <v>2324</v>
      </c>
      <c r="BA13" s="43">
        <v>1657407419</v>
      </c>
    </row>
    <row r="14" spans="1:53" x14ac:dyDescent="0.25">
      <c r="B14" s="64">
        <v>1.4311279999999999E+23</v>
      </c>
      <c r="C14" s="36">
        <v>1342696350</v>
      </c>
      <c r="E14" s="65">
        <v>1.995281E+19</v>
      </c>
      <c r="F14" s="38">
        <v>1491960346</v>
      </c>
      <c r="H14" s="66">
        <v>8.904497E+18</v>
      </c>
      <c r="I14" s="40">
        <v>911545705</v>
      </c>
      <c r="K14" s="27">
        <v>100</v>
      </c>
      <c r="L14" s="27">
        <v>100</v>
      </c>
      <c r="M14" s="27">
        <v>100</v>
      </c>
      <c r="N14" s="61">
        <v>91676520</v>
      </c>
      <c r="O14" s="61">
        <v>3584</v>
      </c>
      <c r="P14" s="27">
        <v>97332</v>
      </c>
      <c r="Q14" s="27">
        <v>137</v>
      </c>
      <c r="R14" s="27">
        <v>1622511073</v>
      </c>
      <c r="S14" s="27">
        <v>3020</v>
      </c>
      <c r="T14" s="28">
        <v>1622511073</v>
      </c>
      <c r="V14" s="29">
        <v>100</v>
      </c>
      <c r="W14" s="29">
        <v>100</v>
      </c>
      <c r="X14" s="29">
        <v>100</v>
      </c>
      <c r="Y14" s="62">
        <v>4.5229369999999999E-6</v>
      </c>
      <c r="Z14" s="62">
        <v>17493</v>
      </c>
      <c r="AA14" s="29">
        <v>101215</v>
      </c>
      <c r="AB14" s="29">
        <v>148</v>
      </c>
      <c r="AC14" s="29">
        <v>1644886828</v>
      </c>
      <c r="AD14" s="29">
        <v>5066</v>
      </c>
      <c r="AE14" s="30">
        <v>1644886828</v>
      </c>
      <c r="AG14" s="31">
        <v>0.80590399999999995</v>
      </c>
      <c r="AH14" s="31">
        <v>100</v>
      </c>
      <c r="AI14" s="31">
        <v>93.272873000000004</v>
      </c>
      <c r="AJ14" s="41">
        <v>3.1839789999999999E+32</v>
      </c>
      <c r="AK14" s="31">
        <v>29470</v>
      </c>
      <c r="AL14" s="41">
        <v>533476</v>
      </c>
      <c r="AM14" s="41">
        <v>170</v>
      </c>
      <c r="AN14" s="31">
        <v>1657378921</v>
      </c>
      <c r="AO14" s="31">
        <v>2204</v>
      </c>
      <c r="AP14" s="31">
        <v>1657378921</v>
      </c>
      <c r="AR14" s="42">
        <v>0.8</v>
      </c>
      <c r="AS14" s="42">
        <v>100</v>
      </c>
      <c r="AT14" s="42">
        <v>93.272471999999993</v>
      </c>
      <c r="AU14" s="67">
        <v>2.7501800000000002E+32</v>
      </c>
      <c r="AV14" s="67">
        <v>10372</v>
      </c>
      <c r="AW14" s="42">
        <v>536912</v>
      </c>
      <c r="AX14" s="42">
        <v>175</v>
      </c>
      <c r="AY14" s="42">
        <v>1657407490</v>
      </c>
      <c r="AZ14" s="42">
        <v>2278</v>
      </c>
      <c r="BA14" s="43">
        <v>1657407490</v>
      </c>
    </row>
    <row r="15" spans="1:53" x14ac:dyDescent="0.25">
      <c r="B15" s="64">
        <v>1.981548E+23</v>
      </c>
      <c r="C15" s="36">
        <v>1841415242</v>
      </c>
      <c r="E15" s="65">
        <v>3.9206540000000003E+20</v>
      </c>
      <c r="F15" s="38">
        <v>1556172495</v>
      </c>
      <c r="H15" s="66">
        <v>6.783503E+18</v>
      </c>
      <c r="I15" s="40">
        <v>555924992</v>
      </c>
      <c r="K15" s="27">
        <v>100</v>
      </c>
      <c r="L15" s="27">
        <v>100</v>
      </c>
      <c r="M15" s="27">
        <v>100</v>
      </c>
      <c r="N15" s="61">
        <v>76615910</v>
      </c>
      <c r="O15" s="61">
        <v>8627</v>
      </c>
      <c r="P15" s="27">
        <v>99751</v>
      </c>
      <c r="Q15" s="27">
        <v>99</v>
      </c>
      <c r="R15" s="27">
        <v>1622511115</v>
      </c>
      <c r="S15" s="27">
        <v>6404</v>
      </c>
      <c r="T15" s="28">
        <v>1622511115</v>
      </c>
      <c r="V15" s="29">
        <v>100</v>
      </c>
      <c r="W15" s="29">
        <v>100</v>
      </c>
      <c r="X15" s="29">
        <v>100</v>
      </c>
      <c r="Y15" s="62">
        <v>2.6277010000000001E-6</v>
      </c>
      <c r="Z15" s="62">
        <v>28091</v>
      </c>
      <c r="AA15" s="29">
        <v>106522</v>
      </c>
      <c r="AB15" s="29">
        <v>216</v>
      </c>
      <c r="AC15" s="29">
        <v>1644886909</v>
      </c>
      <c r="AD15" s="29">
        <v>6554</v>
      </c>
      <c r="AE15" s="30">
        <v>1644886909</v>
      </c>
      <c r="AG15" s="31">
        <v>0.82656799999999997</v>
      </c>
      <c r="AH15" s="31">
        <v>100</v>
      </c>
      <c r="AI15" s="31">
        <v>93.274274000000005</v>
      </c>
      <c r="AJ15" s="41">
        <v>4.1632779999999996E+31</v>
      </c>
      <c r="AK15" s="41">
        <v>27675</v>
      </c>
      <c r="AL15" s="31">
        <v>521956</v>
      </c>
      <c r="AM15" s="31">
        <v>166</v>
      </c>
      <c r="AN15" s="31">
        <v>1657378929</v>
      </c>
      <c r="AO15" s="31">
        <v>2322</v>
      </c>
      <c r="AP15" s="32">
        <v>1657378929</v>
      </c>
      <c r="AR15" s="42">
        <v>0.83247199999999999</v>
      </c>
      <c r="AS15" s="42">
        <v>100</v>
      </c>
      <c r="AT15" s="42">
        <v>93.274675000000002</v>
      </c>
      <c r="AU15" s="67">
        <v>1.69904E+32</v>
      </c>
      <c r="AV15" s="67">
        <v>25234</v>
      </c>
      <c r="AW15" s="42">
        <v>513300</v>
      </c>
      <c r="AX15" s="42">
        <v>168</v>
      </c>
      <c r="AY15" s="42">
        <v>1657407571</v>
      </c>
      <c r="AZ15" s="42">
        <v>2420</v>
      </c>
      <c r="BA15" s="43">
        <v>1657407571</v>
      </c>
    </row>
    <row r="16" spans="1:53" x14ac:dyDescent="0.25">
      <c r="B16" s="64">
        <v>7.4643060000000001E+22</v>
      </c>
      <c r="C16" s="36">
        <v>1096511663</v>
      </c>
      <c r="E16" s="65">
        <v>1.190305E+19</v>
      </c>
      <c r="F16" s="38">
        <v>876383947</v>
      </c>
      <c r="H16" s="66">
        <v>7.691576E+20</v>
      </c>
      <c r="I16" s="40">
        <v>586471917</v>
      </c>
      <c r="K16" s="27">
        <v>100</v>
      </c>
      <c r="L16" s="27">
        <v>100</v>
      </c>
      <c r="M16" s="27">
        <v>100</v>
      </c>
      <c r="N16" s="61">
        <v>116969900</v>
      </c>
      <c r="O16" s="61">
        <v>32510</v>
      </c>
      <c r="P16" s="27">
        <v>103039</v>
      </c>
      <c r="Q16" s="27">
        <v>63</v>
      </c>
      <c r="R16" s="27">
        <v>1622511541</v>
      </c>
      <c r="S16" s="27">
        <v>3235</v>
      </c>
      <c r="T16" s="28">
        <v>1622511541</v>
      </c>
      <c r="V16" s="29">
        <v>100</v>
      </c>
      <c r="W16" s="29">
        <v>100</v>
      </c>
      <c r="X16" s="29">
        <v>100</v>
      </c>
      <c r="Y16" s="62">
        <v>2.1921979999999999E-7</v>
      </c>
      <c r="Z16" s="62">
        <v>32528</v>
      </c>
      <c r="AA16" s="29">
        <v>97583</v>
      </c>
      <c r="AB16" s="29">
        <v>180</v>
      </c>
      <c r="AC16" s="29">
        <v>1644886923</v>
      </c>
      <c r="AD16" s="29">
        <v>6717</v>
      </c>
      <c r="AE16" s="30">
        <v>1644886923</v>
      </c>
      <c r="AG16" s="31">
        <v>0.788192</v>
      </c>
      <c r="AH16" s="31">
        <v>100</v>
      </c>
      <c r="AI16" s="31">
        <v>93.271671999999995</v>
      </c>
      <c r="AJ16" s="41">
        <v>2.4048700000000002E+32</v>
      </c>
      <c r="AK16" s="41">
        <v>32153</v>
      </c>
      <c r="AL16" s="31">
        <v>541772</v>
      </c>
      <c r="AM16" s="31">
        <v>174</v>
      </c>
      <c r="AN16" s="31">
        <v>1657378950</v>
      </c>
      <c r="AO16" s="31">
        <v>2222</v>
      </c>
      <c r="AP16" s="32">
        <v>1657378950</v>
      </c>
      <c r="AR16" s="42">
        <v>0.82952000000000004</v>
      </c>
      <c r="AS16" s="42">
        <v>100</v>
      </c>
      <c r="AT16" s="42">
        <v>93.274473999999998</v>
      </c>
      <c r="AU16" s="67">
        <v>4.8504719999999997E+31</v>
      </c>
      <c r="AV16" s="67">
        <v>2778</v>
      </c>
      <c r="AW16" s="42">
        <v>530684</v>
      </c>
      <c r="AX16" s="42">
        <v>174</v>
      </c>
      <c r="AY16" s="42">
        <v>1657407643</v>
      </c>
      <c r="AZ16" s="42">
        <v>2256</v>
      </c>
      <c r="BA16" s="43">
        <v>1657407643</v>
      </c>
    </row>
    <row r="17" spans="2:53" x14ac:dyDescent="0.25">
      <c r="B17" s="64">
        <v>4.1713570000000001E+23</v>
      </c>
      <c r="C17" s="36">
        <v>54174699</v>
      </c>
      <c r="E17" s="65">
        <v>1.308792E+19</v>
      </c>
      <c r="F17" s="38">
        <v>1089142533</v>
      </c>
      <c r="H17" s="66">
        <v>1.237356E+19</v>
      </c>
      <c r="I17" s="40">
        <v>930953883</v>
      </c>
      <c r="K17" s="27">
        <v>100</v>
      </c>
      <c r="L17" s="27">
        <v>100</v>
      </c>
      <c r="M17" s="27">
        <v>100</v>
      </c>
      <c r="N17" s="61">
        <v>69357170</v>
      </c>
      <c r="O17" s="61">
        <v>25544</v>
      </c>
      <c r="P17" s="27">
        <v>97281</v>
      </c>
      <c r="Q17" s="27">
        <v>70</v>
      </c>
      <c r="R17" s="27">
        <v>1622511887</v>
      </c>
      <c r="S17" s="27">
        <v>2992</v>
      </c>
      <c r="T17" s="28">
        <v>1622511887</v>
      </c>
      <c r="V17" s="29">
        <v>100</v>
      </c>
      <c r="W17" s="29">
        <v>100</v>
      </c>
      <c r="X17" s="29">
        <v>100</v>
      </c>
      <c r="Y17" s="62">
        <v>2.8133209999999999E-7</v>
      </c>
      <c r="Z17" s="62">
        <v>31325</v>
      </c>
      <c r="AA17" s="29">
        <v>93082</v>
      </c>
      <c r="AB17" s="29">
        <v>189</v>
      </c>
      <c r="AC17" s="29">
        <v>1644887027</v>
      </c>
      <c r="AD17" s="29">
        <v>6746</v>
      </c>
      <c r="AE17" s="30">
        <v>1644887027</v>
      </c>
      <c r="AG17" s="31">
        <v>0.788192</v>
      </c>
      <c r="AH17" s="31">
        <v>100</v>
      </c>
      <c r="AI17" s="31">
        <v>93.271671999999995</v>
      </c>
      <c r="AJ17" s="41">
        <v>1.7348199999999999E+31</v>
      </c>
      <c r="AK17" s="41">
        <v>21925</v>
      </c>
      <c r="AL17" s="31">
        <v>530852</v>
      </c>
      <c r="AM17" s="31">
        <v>172</v>
      </c>
      <c r="AN17" s="31">
        <v>1657378993</v>
      </c>
      <c r="AO17" s="31">
        <v>2313</v>
      </c>
      <c r="AP17" s="32">
        <v>1657378993</v>
      </c>
      <c r="AR17" s="42">
        <v>0.68191900000000005</v>
      </c>
      <c r="AS17" s="42">
        <v>100</v>
      </c>
      <c r="AT17" s="42">
        <v>93.264464000000004</v>
      </c>
      <c r="AU17" s="67">
        <v>1.220631E+32</v>
      </c>
      <c r="AV17" s="67">
        <v>10484</v>
      </c>
      <c r="AW17" s="42">
        <v>530052</v>
      </c>
      <c r="AX17" s="42">
        <v>174</v>
      </c>
      <c r="AY17" s="42">
        <v>1657407657</v>
      </c>
      <c r="AZ17" s="42">
        <v>2368</v>
      </c>
      <c r="BA17" s="43">
        <v>1657407657</v>
      </c>
    </row>
    <row r="18" spans="2:53" x14ac:dyDescent="0.25">
      <c r="B18" s="64">
        <v>5.4222690000000002E+23</v>
      </c>
      <c r="C18" s="36">
        <v>1929849310</v>
      </c>
      <c r="E18" s="65">
        <v>9.436893E+18</v>
      </c>
      <c r="F18" s="38">
        <v>634180975</v>
      </c>
      <c r="H18" s="66">
        <v>1.154145E+19</v>
      </c>
      <c r="I18" s="40">
        <v>465365136</v>
      </c>
      <c r="K18" s="27">
        <v>100</v>
      </c>
      <c r="L18" s="27">
        <v>100</v>
      </c>
      <c r="M18" s="27">
        <v>100</v>
      </c>
      <c r="N18" s="61">
        <v>82273110</v>
      </c>
      <c r="O18" s="61">
        <v>22705</v>
      </c>
      <c r="P18" s="27">
        <v>113178</v>
      </c>
      <c r="Q18" s="27">
        <v>116</v>
      </c>
      <c r="R18" s="27">
        <v>1622511910</v>
      </c>
      <c r="S18" s="27">
        <v>6565</v>
      </c>
      <c r="T18" s="28">
        <v>1622511910</v>
      </c>
      <c r="V18" s="29">
        <v>100</v>
      </c>
      <c r="W18" s="29">
        <v>100</v>
      </c>
      <c r="X18" s="29">
        <v>100</v>
      </c>
      <c r="Y18" s="62">
        <v>1.4642469999999999E-6</v>
      </c>
      <c r="Z18" s="62">
        <v>19294</v>
      </c>
      <c r="AA18" s="29">
        <v>101208</v>
      </c>
      <c r="AB18" s="29">
        <v>190</v>
      </c>
      <c r="AC18" s="29">
        <v>1644887076</v>
      </c>
      <c r="AD18" s="29">
        <v>9105</v>
      </c>
      <c r="AE18" s="30">
        <v>1644887076</v>
      </c>
      <c r="AG18" s="31">
        <v>0.71143900000000004</v>
      </c>
      <c r="AH18" s="31">
        <v>100</v>
      </c>
      <c r="AI18" s="31">
        <v>93.266465999999994</v>
      </c>
      <c r="AJ18" s="41">
        <v>2.0337310000000001E+32</v>
      </c>
      <c r="AK18" s="41">
        <v>17692</v>
      </c>
      <c r="AL18" s="31">
        <v>541644</v>
      </c>
      <c r="AM18" s="31">
        <v>175</v>
      </c>
      <c r="AN18" s="31">
        <v>1657379248</v>
      </c>
      <c r="AO18" s="31">
        <v>2187</v>
      </c>
      <c r="AP18" s="32">
        <v>1657379248</v>
      </c>
      <c r="AR18" s="42">
        <v>0.68782299999999996</v>
      </c>
      <c r="AS18" s="42">
        <v>100</v>
      </c>
      <c r="AT18" s="42">
        <v>93.264865</v>
      </c>
      <c r="AU18" s="67">
        <v>5.0276400000000003E+32</v>
      </c>
      <c r="AV18" s="67">
        <v>21171</v>
      </c>
      <c r="AW18" s="42">
        <v>542392</v>
      </c>
      <c r="AX18" s="42">
        <v>178</v>
      </c>
      <c r="AY18" s="42">
        <v>1657408154</v>
      </c>
      <c r="AZ18" s="42">
        <v>2127</v>
      </c>
      <c r="BA18" s="43">
        <v>1657408154</v>
      </c>
    </row>
    <row r="19" spans="2:53" x14ac:dyDescent="0.25">
      <c r="B19" s="64">
        <v>2.948985E+22</v>
      </c>
      <c r="C19" s="36">
        <v>833573840</v>
      </c>
      <c r="E19" s="65">
        <v>9.176923E+18</v>
      </c>
      <c r="F19" s="38">
        <v>1985344440</v>
      </c>
      <c r="H19" s="66">
        <v>2.274789E+21</v>
      </c>
      <c r="I19" s="40">
        <v>1941346392</v>
      </c>
      <c r="K19" s="27">
        <v>100</v>
      </c>
      <c r="L19" s="27">
        <v>100</v>
      </c>
      <c r="M19" s="27">
        <v>100</v>
      </c>
      <c r="N19" s="61">
        <v>98338740</v>
      </c>
      <c r="O19" s="61">
        <v>18975</v>
      </c>
      <c r="P19" s="27">
        <v>104222</v>
      </c>
      <c r="Q19" s="27">
        <v>158</v>
      </c>
      <c r="R19" s="27">
        <v>1622511918</v>
      </c>
      <c r="S19" s="27">
        <v>3518</v>
      </c>
      <c r="T19" s="28">
        <v>1622511918</v>
      </c>
      <c r="V19" s="29">
        <v>100</v>
      </c>
      <c r="W19" s="29">
        <v>100</v>
      </c>
      <c r="X19" s="29">
        <v>100</v>
      </c>
      <c r="Y19" s="62">
        <v>3.3112950000000001E-7</v>
      </c>
      <c r="Z19" s="62">
        <v>22092</v>
      </c>
      <c r="AA19" s="29">
        <v>107240</v>
      </c>
      <c r="AB19" s="29">
        <v>174</v>
      </c>
      <c r="AC19" s="29">
        <v>1644887111</v>
      </c>
      <c r="AD19" s="29">
        <v>7948</v>
      </c>
      <c r="AE19" s="30">
        <v>1644887111</v>
      </c>
      <c r="AG19" s="31">
        <v>0.76162399999999997</v>
      </c>
      <c r="AH19" s="31">
        <v>100</v>
      </c>
      <c r="AI19" s="31">
        <v>93.269869999999997</v>
      </c>
      <c r="AJ19" s="41">
        <v>1.3153909999999999E+32</v>
      </c>
      <c r="AK19" s="31">
        <v>24971</v>
      </c>
      <c r="AL19" s="41">
        <v>517064</v>
      </c>
      <c r="AM19" s="41">
        <v>170</v>
      </c>
      <c r="AN19" s="31">
        <v>1657379446</v>
      </c>
      <c r="AO19" s="31">
        <v>2221</v>
      </c>
      <c r="AP19" s="31">
        <v>1657379446</v>
      </c>
      <c r="AR19" s="42">
        <v>0.65239899999999995</v>
      </c>
      <c r="AS19" s="42">
        <v>100</v>
      </c>
      <c r="AT19" s="42">
        <v>93.262461999999999</v>
      </c>
      <c r="AU19" s="67">
        <v>5.164977E+32</v>
      </c>
      <c r="AV19" s="67">
        <v>8224</v>
      </c>
      <c r="AW19" s="42">
        <v>536956</v>
      </c>
      <c r="AX19" s="42">
        <v>176</v>
      </c>
      <c r="AY19" s="42">
        <v>1657408239</v>
      </c>
      <c r="AZ19" s="42">
        <v>2190</v>
      </c>
      <c r="BA19" s="43">
        <v>1657408239</v>
      </c>
    </row>
    <row r="20" spans="2:53" x14ac:dyDescent="0.25">
      <c r="B20" s="64">
        <v>3.9639840000000001E+23</v>
      </c>
      <c r="C20" s="36">
        <v>561764804</v>
      </c>
      <c r="E20" s="65">
        <v>1.587867E+19</v>
      </c>
      <c r="F20" s="38">
        <v>809170544</v>
      </c>
      <c r="H20" s="66">
        <v>2.456753E+19</v>
      </c>
      <c r="I20" s="40">
        <v>261884647</v>
      </c>
      <c r="K20" s="27">
        <v>100</v>
      </c>
      <c r="L20" s="27">
        <v>100</v>
      </c>
      <c r="M20" s="27">
        <v>100</v>
      </c>
      <c r="N20" s="61">
        <v>84342420</v>
      </c>
      <c r="O20" s="61">
        <v>27765</v>
      </c>
      <c r="P20" s="27">
        <v>108764</v>
      </c>
      <c r="Q20" s="27">
        <v>109</v>
      </c>
      <c r="R20" s="27">
        <v>1622512000</v>
      </c>
      <c r="S20" s="27">
        <v>3227</v>
      </c>
      <c r="T20" s="28">
        <v>1622512000</v>
      </c>
      <c r="V20" s="29">
        <v>100</v>
      </c>
      <c r="W20" s="29">
        <v>100</v>
      </c>
      <c r="X20" s="29">
        <v>100</v>
      </c>
      <c r="Y20" s="62">
        <v>1.106344E-6</v>
      </c>
      <c r="Z20" s="62">
        <v>2684</v>
      </c>
      <c r="AA20" s="29">
        <v>107913</v>
      </c>
      <c r="AB20" s="29">
        <v>175</v>
      </c>
      <c r="AC20" s="29">
        <v>1644887237</v>
      </c>
      <c r="AD20" s="29">
        <v>5264</v>
      </c>
      <c r="AE20" s="30">
        <v>1644887237</v>
      </c>
      <c r="AG20" s="31">
        <v>0.84132799999999996</v>
      </c>
      <c r="AH20" s="31">
        <v>100</v>
      </c>
      <c r="AI20" s="31">
        <v>93.275274999999993</v>
      </c>
      <c r="AJ20" s="41">
        <v>1.505192E+32</v>
      </c>
      <c r="AK20" s="41">
        <v>17482</v>
      </c>
      <c r="AL20" s="31">
        <v>535536</v>
      </c>
      <c r="AM20" s="31">
        <v>176</v>
      </c>
      <c r="AN20" s="31">
        <v>1657379467</v>
      </c>
      <c r="AO20" s="31">
        <v>2221</v>
      </c>
      <c r="AP20" s="32">
        <v>1657379467</v>
      </c>
      <c r="AR20" s="42">
        <v>0.95940999999999999</v>
      </c>
      <c r="AS20" s="42">
        <v>100</v>
      </c>
      <c r="AT20" s="42">
        <v>93.283282999999997</v>
      </c>
      <c r="AU20" s="67">
        <v>2.3695440000000001E+32</v>
      </c>
      <c r="AV20" s="67">
        <v>8342</v>
      </c>
      <c r="AW20" s="42">
        <v>511964</v>
      </c>
      <c r="AX20" s="42">
        <v>165</v>
      </c>
      <c r="AY20" s="42">
        <v>1657408348</v>
      </c>
      <c r="AZ20" s="42">
        <v>2138</v>
      </c>
      <c r="BA20" s="43">
        <v>1657408348</v>
      </c>
    </row>
    <row r="21" spans="2:53" x14ac:dyDescent="0.25">
      <c r="B21" s="64">
        <v>3.8252470000000003E+23</v>
      </c>
      <c r="C21" s="36">
        <v>641327659</v>
      </c>
      <c r="E21" s="65">
        <v>4.269417E+19</v>
      </c>
      <c r="F21" s="38">
        <v>1135676957</v>
      </c>
      <c r="H21" s="66">
        <v>4.9146080000000005E+21</v>
      </c>
      <c r="I21" s="40">
        <v>414107670</v>
      </c>
      <c r="K21" s="27">
        <v>100</v>
      </c>
      <c r="L21" s="27">
        <v>100</v>
      </c>
      <c r="M21" s="27">
        <v>100</v>
      </c>
      <c r="N21" s="61">
        <v>111970700</v>
      </c>
      <c r="O21" s="61">
        <v>15873</v>
      </c>
      <c r="P21" s="27">
        <v>95176</v>
      </c>
      <c r="Q21" s="27">
        <v>66</v>
      </c>
      <c r="R21" s="27">
        <v>1622512141</v>
      </c>
      <c r="S21" s="27">
        <v>5082</v>
      </c>
      <c r="T21" s="28">
        <v>1622512141</v>
      </c>
      <c r="V21" s="29">
        <v>100</v>
      </c>
      <c r="W21" s="29">
        <v>100</v>
      </c>
      <c r="X21" s="29">
        <v>100</v>
      </c>
      <c r="Y21" s="62">
        <v>4.8502289999999997E-7</v>
      </c>
      <c r="Z21" s="62">
        <v>25529</v>
      </c>
      <c r="AA21" s="29">
        <v>103953</v>
      </c>
      <c r="AB21" s="29">
        <v>147</v>
      </c>
      <c r="AC21" s="29">
        <v>1644887565</v>
      </c>
      <c r="AD21" s="29">
        <v>8199</v>
      </c>
      <c r="AE21" s="30">
        <v>1644887565</v>
      </c>
      <c r="AG21" s="31">
        <v>0.83837600000000001</v>
      </c>
      <c r="AH21" s="31">
        <v>100</v>
      </c>
      <c r="AI21" s="31">
        <v>93.275075000000001</v>
      </c>
      <c r="AJ21" s="41">
        <v>1.7669899999999999E+31</v>
      </c>
      <c r="AK21" s="31">
        <v>26146</v>
      </c>
      <c r="AL21" s="41">
        <v>524536</v>
      </c>
      <c r="AM21" s="41">
        <v>173</v>
      </c>
      <c r="AN21" s="31">
        <v>1657379503</v>
      </c>
      <c r="AO21" s="31">
        <v>2146</v>
      </c>
      <c r="AP21" s="31">
        <v>1657379503</v>
      </c>
      <c r="AR21" s="42">
        <v>0.75867200000000001</v>
      </c>
      <c r="AS21" s="42">
        <v>100</v>
      </c>
      <c r="AT21" s="42">
        <v>93.269670000000005</v>
      </c>
      <c r="AU21" s="67">
        <v>3.4521870000000002E+31</v>
      </c>
      <c r="AV21" s="67">
        <v>3687</v>
      </c>
      <c r="AW21" s="42">
        <v>541328</v>
      </c>
      <c r="AX21" s="42">
        <v>175</v>
      </c>
      <c r="AY21" s="42">
        <v>1657408426</v>
      </c>
      <c r="AZ21" s="42">
        <v>2125</v>
      </c>
      <c r="BA21" s="43">
        <v>1657408426</v>
      </c>
    </row>
    <row r="22" spans="2:53" x14ac:dyDescent="0.25">
      <c r="B22" s="64">
        <v>2.4112269999999998E+22</v>
      </c>
      <c r="C22" s="36">
        <v>2111691873</v>
      </c>
      <c r="E22" s="65">
        <v>3.235604E+20</v>
      </c>
      <c r="F22" s="38">
        <v>1016884434</v>
      </c>
      <c r="H22" s="66">
        <v>4.935908E+19</v>
      </c>
      <c r="I22" s="40">
        <v>1059624209</v>
      </c>
      <c r="K22" s="27">
        <v>100</v>
      </c>
      <c r="L22" s="27">
        <v>100</v>
      </c>
      <c r="M22" s="27">
        <v>100</v>
      </c>
      <c r="N22" s="61">
        <v>59370280</v>
      </c>
      <c r="O22" s="61">
        <v>15507</v>
      </c>
      <c r="P22" s="27">
        <v>100629</v>
      </c>
      <c r="Q22" s="27">
        <v>139</v>
      </c>
      <c r="R22" s="27">
        <v>1622512423</v>
      </c>
      <c r="S22" s="27">
        <v>3579</v>
      </c>
      <c r="T22" s="28">
        <v>1622512423</v>
      </c>
      <c r="V22" s="29">
        <v>100</v>
      </c>
      <c r="W22" s="29">
        <v>100</v>
      </c>
      <c r="X22" s="29">
        <v>100</v>
      </c>
      <c r="Y22" s="62">
        <v>1.564182E-7</v>
      </c>
      <c r="Z22" s="62">
        <v>5389</v>
      </c>
      <c r="AA22" s="29">
        <v>101392</v>
      </c>
      <c r="AB22" s="29">
        <v>175</v>
      </c>
      <c r="AC22" s="29">
        <v>1644887665</v>
      </c>
      <c r="AD22" s="29">
        <v>6293</v>
      </c>
      <c r="AE22" s="30">
        <v>1644887665</v>
      </c>
      <c r="AG22" s="31">
        <v>0.84132799999999996</v>
      </c>
      <c r="AH22" s="31">
        <v>100</v>
      </c>
      <c r="AI22" s="31">
        <v>93.275274999999993</v>
      </c>
      <c r="AJ22" s="41">
        <v>2.525512E+32</v>
      </c>
      <c r="AK22" s="41">
        <v>27091</v>
      </c>
      <c r="AL22" s="31">
        <v>531832</v>
      </c>
      <c r="AM22" s="31">
        <v>175</v>
      </c>
      <c r="AN22" s="31">
        <v>1657379511</v>
      </c>
      <c r="AO22" s="31">
        <v>2067</v>
      </c>
      <c r="AP22" s="32">
        <v>1657379511</v>
      </c>
      <c r="AR22" s="42">
        <v>0.81771199999999999</v>
      </c>
      <c r="AS22" s="42">
        <v>100</v>
      </c>
      <c r="AT22" s="42">
        <v>93.273674</v>
      </c>
      <c r="AU22" s="67">
        <v>2.601011E+31</v>
      </c>
      <c r="AV22" s="67">
        <v>11120</v>
      </c>
      <c r="AW22" s="42">
        <v>518956</v>
      </c>
      <c r="AX22" s="42">
        <v>165</v>
      </c>
      <c r="AY22" s="42">
        <v>1657408435</v>
      </c>
      <c r="AZ22" s="42">
        <v>2219</v>
      </c>
      <c r="BA22" s="43">
        <v>1657408435</v>
      </c>
    </row>
    <row r="23" spans="2:53" x14ac:dyDescent="0.25">
      <c r="B23" s="64">
        <v>7.0694809999999998E+23</v>
      </c>
      <c r="C23" s="36">
        <v>1420726800</v>
      </c>
      <c r="E23" s="65">
        <v>1.1012979999999999E+21</v>
      </c>
      <c r="F23" s="38">
        <v>1611678764</v>
      </c>
      <c r="H23" s="66">
        <v>1.461335E+19</v>
      </c>
      <c r="I23" s="40">
        <v>668769010</v>
      </c>
      <c r="K23" s="27">
        <v>100</v>
      </c>
      <c r="L23" s="27">
        <v>100</v>
      </c>
      <c r="M23" s="27">
        <v>100</v>
      </c>
      <c r="N23" s="61">
        <v>58640090</v>
      </c>
      <c r="O23" s="61">
        <v>21142</v>
      </c>
      <c r="P23" s="27">
        <v>107552</v>
      </c>
      <c r="Q23" s="27">
        <v>130</v>
      </c>
      <c r="R23" s="27">
        <v>1622512532</v>
      </c>
      <c r="S23" s="27">
        <v>3515</v>
      </c>
      <c r="T23" s="28">
        <v>1622512532</v>
      </c>
      <c r="V23" s="29">
        <v>100</v>
      </c>
      <c r="W23" s="29">
        <v>100</v>
      </c>
      <c r="X23" s="29">
        <v>100</v>
      </c>
      <c r="Y23" s="62">
        <v>3.4917180000000001E-7</v>
      </c>
      <c r="Z23" s="62">
        <v>11779</v>
      </c>
      <c r="AA23" s="29">
        <v>99321</v>
      </c>
      <c r="AB23" s="29">
        <v>190</v>
      </c>
      <c r="AC23" s="29">
        <v>1644887740</v>
      </c>
      <c r="AD23" s="29">
        <v>5061</v>
      </c>
      <c r="AE23" s="30">
        <v>1644887740</v>
      </c>
      <c r="AG23" s="31">
        <v>0.92398499999999995</v>
      </c>
      <c r="AH23" s="31">
        <v>100</v>
      </c>
      <c r="AI23" s="31">
        <v>93.280880999999994</v>
      </c>
      <c r="AJ23" s="41">
        <v>4.1591680000000001E+32</v>
      </c>
      <c r="AK23" s="41">
        <v>20898</v>
      </c>
      <c r="AL23" s="31">
        <v>519476</v>
      </c>
      <c r="AM23" s="31">
        <v>169</v>
      </c>
      <c r="AN23" s="31">
        <v>1657379520</v>
      </c>
      <c r="AO23" s="31">
        <v>2128</v>
      </c>
      <c r="AP23" s="32">
        <v>1657379520</v>
      </c>
      <c r="AR23" s="42">
        <v>0.75276799999999999</v>
      </c>
      <c r="AS23" s="42">
        <v>100</v>
      </c>
      <c r="AT23" s="42">
        <v>93.269268999999994</v>
      </c>
      <c r="AU23" s="67">
        <v>1.0578060000000001E+32</v>
      </c>
      <c r="AV23" s="67">
        <v>2411</v>
      </c>
      <c r="AW23" s="42">
        <v>518420</v>
      </c>
      <c r="AX23" s="42">
        <v>169</v>
      </c>
      <c r="AY23" s="42">
        <v>1657408465</v>
      </c>
      <c r="AZ23" s="42">
        <v>2207</v>
      </c>
      <c r="BA23" s="43">
        <v>1657408465</v>
      </c>
    </row>
    <row r="24" spans="2:53" x14ac:dyDescent="0.25">
      <c r="B24" s="64">
        <v>2.6804170000000001E+21</v>
      </c>
      <c r="C24" s="36">
        <v>2106717446</v>
      </c>
      <c r="E24" s="65">
        <v>3.105955E+18</v>
      </c>
      <c r="F24" s="38">
        <v>1606302854</v>
      </c>
      <c r="H24" s="66">
        <v>1.382131E+19</v>
      </c>
      <c r="I24" s="40">
        <v>889661862</v>
      </c>
      <c r="K24" s="27">
        <v>100</v>
      </c>
      <c r="L24" s="27">
        <v>100</v>
      </c>
      <c r="M24" s="27">
        <v>100</v>
      </c>
      <c r="N24" s="61">
        <v>38382660</v>
      </c>
      <c r="O24" s="61">
        <v>16733</v>
      </c>
      <c r="P24" s="27">
        <v>106722</v>
      </c>
      <c r="Q24" s="27">
        <v>76</v>
      </c>
      <c r="R24" s="27">
        <v>1622512540</v>
      </c>
      <c r="S24" s="27">
        <v>9493</v>
      </c>
      <c r="T24" s="28">
        <v>1622512540</v>
      </c>
      <c r="V24" s="29">
        <v>100</v>
      </c>
      <c r="W24" s="29">
        <v>100</v>
      </c>
      <c r="X24" s="29">
        <v>100</v>
      </c>
      <c r="Y24" s="62">
        <v>1.4913710000000001E-6</v>
      </c>
      <c r="Z24" s="62">
        <v>13738</v>
      </c>
      <c r="AA24" s="29">
        <v>97774</v>
      </c>
      <c r="AB24" s="29">
        <v>168</v>
      </c>
      <c r="AC24" s="29">
        <v>1644887906</v>
      </c>
      <c r="AD24" s="29">
        <v>8404</v>
      </c>
      <c r="AE24" s="30">
        <v>1644887906</v>
      </c>
      <c r="AG24" s="31">
        <v>0.86199300000000001</v>
      </c>
      <c r="AH24" s="31">
        <v>100</v>
      </c>
      <c r="AI24" s="31">
        <v>93.276677000000007</v>
      </c>
      <c r="AJ24" s="41">
        <v>2.3308900000000001E+32</v>
      </c>
      <c r="AK24" s="41">
        <v>9238</v>
      </c>
      <c r="AL24" s="31">
        <v>521972</v>
      </c>
      <c r="AM24" s="31">
        <v>173</v>
      </c>
      <c r="AN24" s="31">
        <v>1657379553</v>
      </c>
      <c r="AO24" s="31">
        <v>2151</v>
      </c>
      <c r="AP24" s="32">
        <v>1657379553</v>
      </c>
      <c r="AR24" s="42">
        <v>0.82656799999999997</v>
      </c>
      <c r="AS24" s="42">
        <v>100</v>
      </c>
      <c r="AT24" s="42">
        <v>93.274274000000005</v>
      </c>
      <c r="AU24" s="67">
        <v>5.402127E+31</v>
      </c>
      <c r="AV24" s="67">
        <v>25614</v>
      </c>
      <c r="AW24" s="42">
        <v>524248</v>
      </c>
      <c r="AX24" s="42">
        <v>172</v>
      </c>
      <c r="AY24" s="42">
        <v>1657408476</v>
      </c>
      <c r="AZ24" s="42">
        <v>2131</v>
      </c>
      <c r="BA24" s="43">
        <v>1657408476</v>
      </c>
    </row>
    <row r="25" spans="2:53" x14ac:dyDescent="0.25">
      <c r="B25" s="64">
        <v>3.9642689999999997E+23</v>
      </c>
      <c r="C25" s="36">
        <v>404014185</v>
      </c>
      <c r="E25" s="65">
        <v>2.9173590000000002E+20</v>
      </c>
      <c r="F25" s="38">
        <v>1768257051</v>
      </c>
      <c r="H25" s="66">
        <v>7.612238E+19</v>
      </c>
      <c r="I25" s="40">
        <v>270418710</v>
      </c>
      <c r="K25" s="27">
        <v>100</v>
      </c>
      <c r="L25" s="27">
        <v>100</v>
      </c>
      <c r="M25" s="27">
        <v>100</v>
      </c>
      <c r="N25" s="61">
        <v>55593600</v>
      </c>
      <c r="O25" s="61">
        <v>8119</v>
      </c>
      <c r="P25" s="27">
        <v>98939</v>
      </c>
      <c r="Q25" s="27">
        <v>193</v>
      </c>
      <c r="R25" s="27">
        <v>1622512576</v>
      </c>
      <c r="S25" s="27">
        <v>5203</v>
      </c>
      <c r="T25" s="28">
        <v>1622512576</v>
      </c>
      <c r="V25" s="29">
        <v>100</v>
      </c>
      <c r="W25" s="29">
        <v>100</v>
      </c>
      <c r="X25" s="29">
        <v>100</v>
      </c>
      <c r="Y25" s="62">
        <v>1.0501499999999999E-5</v>
      </c>
      <c r="Z25" s="62">
        <v>28156</v>
      </c>
      <c r="AA25" s="29">
        <v>99968</v>
      </c>
      <c r="AB25" s="29">
        <v>190</v>
      </c>
      <c r="AC25" s="29">
        <v>1644887948</v>
      </c>
      <c r="AD25" s="29">
        <v>6560</v>
      </c>
      <c r="AE25" s="30">
        <v>1644887948</v>
      </c>
      <c r="AG25" s="31">
        <v>0.82952000000000004</v>
      </c>
      <c r="AH25" s="31">
        <v>100</v>
      </c>
      <c r="AI25" s="31">
        <v>93.274473999999998</v>
      </c>
      <c r="AJ25" s="41">
        <v>2.2051890000000002E+31</v>
      </c>
      <c r="AK25" s="41">
        <v>30668</v>
      </c>
      <c r="AL25" s="31">
        <v>552288</v>
      </c>
      <c r="AM25" s="31">
        <v>182</v>
      </c>
      <c r="AN25" s="31">
        <v>1657379561</v>
      </c>
      <c r="AO25" s="31">
        <v>2211</v>
      </c>
      <c r="AP25" s="32">
        <v>1657379561</v>
      </c>
      <c r="AR25" s="42">
        <v>0.8</v>
      </c>
      <c r="AS25" s="42">
        <v>100</v>
      </c>
      <c r="AT25" s="42">
        <v>93.272471999999993</v>
      </c>
      <c r="AU25" s="67">
        <v>8.7977519999999998E+31</v>
      </c>
      <c r="AV25" s="67">
        <v>24337</v>
      </c>
      <c r="AW25" s="42">
        <v>523724</v>
      </c>
      <c r="AX25" s="42">
        <v>175</v>
      </c>
      <c r="AY25" s="42">
        <v>1657408684</v>
      </c>
      <c r="AZ25" s="42">
        <v>2171</v>
      </c>
      <c r="BA25" s="43">
        <v>1657408684</v>
      </c>
    </row>
    <row r="26" spans="2:53" x14ac:dyDescent="0.25">
      <c r="B26" s="64">
        <v>1.261651E+23</v>
      </c>
      <c r="C26" s="36">
        <v>551361186</v>
      </c>
      <c r="E26" s="65">
        <v>8.3731550000000008E+19</v>
      </c>
      <c r="F26" s="38">
        <v>989147781</v>
      </c>
      <c r="H26" s="66">
        <v>2.2641660000000002E+22</v>
      </c>
      <c r="I26" s="40">
        <v>510132886</v>
      </c>
      <c r="K26" s="27">
        <v>100</v>
      </c>
      <c r="L26" s="27">
        <v>100</v>
      </c>
      <c r="M26" s="27">
        <v>100</v>
      </c>
      <c r="N26" s="61">
        <v>50341780</v>
      </c>
      <c r="O26" s="61">
        <v>3532</v>
      </c>
      <c r="P26" s="27">
        <v>106468</v>
      </c>
      <c r="Q26" s="27">
        <v>165</v>
      </c>
      <c r="R26" s="27">
        <v>1622512633</v>
      </c>
      <c r="S26" s="27">
        <v>3309</v>
      </c>
      <c r="T26" s="28">
        <v>1622512633</v>
      </c>
      <c r="V26" s="29">
        <v>100</v>
      </c>
      <c r="W26" s="29">
        <v>100</v>
      </c>
      <c r="X26" s="29">
        <v>100</v>
      </c>
      <c r="Y26" s="62">
        <v>2.162908E-7</v>
      </c>
      <c r="Z26" s="62">
        <v>27190</v>
      </c>
      <c r="AA26" s="29">
        <v>96153</v>
      </c>
      <c r="AB26" s="29">
        <v>167</v>
      </c>
      <c r="AC26" s="29">
        <v>1644887978</v>
      </c>
      <c r="AD26" s="29">
        <v>4890</v>
      </c>
      <c r="AE26" s="30">
        <v>1644887978</v>
      </c>
      <c r="AG26" s="31">
        <v>0.8</v>
      </c>
      <c r="AH26" s="31">
        <v>100</v>
      </c>
      <c r="AI26" s="31">
        <v>93.272471999999993</v>
      </c>
      <c r="AJ26" s="41">
        <v>5.6881949999999997E+31</v>
      </c>
      <c r="AK26" s="41">
        <v>15765</v>
      </c>
      <c r="AL26" s="31">
        <v>526384</v>
      </c>
      <c r="AM26" s="31">
        <v>172</v>
      </c>
      <c r="AN26" s="31">
        <v>1657379579</v>
      </c>
      <c r="AO26" s="31">
        <v>2119</v>
      </c>
      <c r="AP26" s="32">
        <v>1657379579</v>
      </c>
      <c r="AR26" s="42">
        <v>0.980074</v>
      </c>
      <c r="AS26" s="42">
        <v>100</v>
      </c>
      <c r="AT26" s="42">
        <v>93.284684999999996</v>
      </c>
      <c r="AU26" s="67">
        <v>2.7764160000000002E+32</v>
      </c>
      <c r="AV26" s="67">
        <v>4501</v>
      </c>
      <c r="AW26" s="42">
        <v>507460</v>
      </c>
      <c r="AX26" s="42">
        <v>170</v>
      </c>
      <c r="AY26" s="42">
        <v>1657408692</v>
      </c>
      <c r="AZ26" s="42">
        <v>2085</v>
      </c>
      <c r="BA26" s="43">
        <v>1657408692</v>
      </c>
    </row>
    <row r="27" spans="2:53" x14ac:dyDescent="0.25">
      <c r="B27" s="64">
        <v>5.1525070000000003E+23</v>
      </c>
      <c r="C27" s="36">
        <v>2021725400</v>
      </c>
      <c r="E27" s="65">
        <v>2.168713E+19</v>
      </c>
      <c r="F27" s="38">
        <v>221998022</v>
      </c>
      <c r="H27" s="66">
        <v>5.1328649999999998E+20</v>
      </c>
      <c r="I27" s="40">
        <v>2041384723</v>
      </c>
      <c r="K27" s="27">
        <v>100</v>
      </c>
      <c r="L27" s="27">
        <v>100</v>
      </c>
      <c r="M27" s="27">
        <v>100</v>
      </c>
      <c r="N27" s="61">
        <v>86079610</v>
      </c>
      <c r="O27" s="61">
        <v>303</v>
      </c>
      <c r="P27" s="27">
        <v>104879</v>
      </c>
      <c r="Q27" s="27">
        <v>86</v>
      </c>
      <c r="R27" s="27">
        <v>1622512693</v>
      </c>
      <c r="S27" s="27">
        <v>6202</v>
      </c>
      <c r="T27" s="28">
        <v>1622512693</v>
      </c>
      <c r="V27" s="29">
        <v>100</v>
      </c>
      <c r="W27" s="29">
        <v>100</v>
      </c>
      <c r="X27" s="29">
        <v>100</v>
      </c>
      <c r="Y27" s="62">
        <v>8.839422E-7</v>
      </c>
      <c r="Z27" s="62">
        <v>14038</v>
      </c>
      <c r="AA27" s="29">
        <v>95708</v>
      </c>
      <c r="AB27" s="29">
        <v>135</v>
      </c>
      <c r="AC27" s="29">
        <v>1644888366</v>
      </c>
      <c r="AD27" s="29">
        <v>5578</v>
      </c>
      <c r="AE27" s="30">
        <v>1644888366</v>
      </c>
      <c r="AG27" s="31">
        <v>0.8</v>
      </c>
      <c r="AH27" s="31">
        <v>100</v>
      </c>
      <c r="AI27" s="31">
        <v>93.272471999999993</v>
      </c>
      <c r="AJ27" s="41">
        <v>7.7808529999999999E+31</v>
      </c>
      <c r="AK27" s="41">
        <v>31813</v>
      </c>
      <c r="AL27" s="31">
        <v>526272</v>
      </c>
      <c r="AM27" s="31">
        <v>171</v>
      </c>
      <c r="AN27" s="31">
        <v>1657379619</v>
      </c>
      <c r="AO27" s="31">
        <v>2193</v>
      </c>
      <c r="AP27" s="32">
        <v>1657379619</v>
      </c>
      <c r="AR27" s="42">
        <v>0.74391099999999999</v>
      </c>
      <c r="AS27" s="42">
        <v>100</v>
      </c>
      <c r="AT27" s="42">
        <v>93.268669000000003</v>
      </c>
      <c r="AU27" s="67">
        <v>1.6240419999999999E+32</v>
      </c>
      <c r="AV27" s="67">
        <v>11623</v>
      </c>
      <c r="AW27" s="42">
        <v>515476</v>
      </c>
      <c r="AX27" s="42">
        <v>173</v>
      </c>
      <c r="AY27" s="42">
        <v>1657408716</v>
      </c>
      <c r="AZ27" s="42">
        <v>2174</v>
      </c>
      <c r="BA27" s="43">
        <v>1657408716</v>
      </c>
    </row>
    <row r="28" spans="2:53" x14ac:dyDescent="0.25">
      <c r="B28" s="64">
        <v>1.7970780000000001E+23</v>
      </c>
      <c r="C28" s="36">
        <v>1040963200</v>
      </c>
      <c r="E28" s="65">
        <v>2.196474E+19</v>
      </c>
      <c r="F28" s="38">
        <v>589276536</v>
      </c>
      <c r="H28" s="66">
        <v>8.220557E+18</v>
      </c>
      <c r="I28" s="40">
        <v>344393149</v>
      </c>
      <c r="K28" s="27">
        <v>100</v>
      </c>
      <c r="L28" s="27">
        <v>100</v>
      </c>
      <c r="M28" s="27">
        <v>100</v>
      </c>
      <c r="N28" s="61">
        <v>72782820</v>
      </c>
      <c r="O28" s="61">
        <v>9103</v>
      </c>
      <c r="P28" s="27">
        <v>96750</v>
      </c>
      <c r="Q28" s="27">
        <v>211</v>
      </c>
      <c r="R28" s="27">
        <v>1622512729</v>
      </c>
      <c r="S28" s="27">
        <v>3024</v>
      </c>
      <c r="T28" s="28">
        <v>1622512729</v>
      </c>
      <c r="V28" s="29">
        <v>100</v>
      </c>
      <c r="W28" s="29">
        <v>100</v>
      </c>
      <c r="X28" s="29">
        <v>100</v>
      </c>
      <c r="Y28" s="62">
        <v>5.6825890000000001E-7</v>
      </c>
      <c r="Z28" s="62">
        <v>11129</v>
      </c>
      <c r="AA28" s="29">
        <v>98602</v>
      </c>
      <c r="AB28" s="29">
        <v>168</v>
      </c>
      <c r="AC28" s="29">
        <v>1644888429</v>
      </c>
      <c r="AD28" s="29">
        <v>5167</v>
      </c>
      <c r="AE28" s="30">
        <v>1644888429</v>
      </c>
      <c r="AG28" s="31">
        <v>0.82066399999999995</v>
      </c>
      <c r="AH28" s="31">
        <v>100</v>
      </c>
      <c r="AI28" s="31">
        <v>93.273874000000006</v>
      </c>
      <c r="AJ28" s="41">
        <v>5.2691059999999999E+32</v>
      </c>
      <c r="AK28" s="41">
        <v>29783</v>
      </c>
      <c r="AL28" s="31">
        <v>521084</v>
      </c>
      <c r="AM28" s="31">
        <v>168</v>
      </c>
      <c r="AN28" s="31">
        <v>1657379627</v>
      </c>
      <c r="AO28" s="31">
        <v>2195</v>
      </c>
      <c r="AP28" s="32">
        <v>1657379627</v>
      </c>
      <c r="AR28" s="42">
        <v>0.77048000000000005</v>
      </c>
      <c r="AS28" s="42">
        <v>100</v>
      </c>
      <c r="AT28" s="42">
        <v>93.270470000000003</v>
      </c>
      <c r="AU28" s="67">
        <v>1.6591920000000001E+32</v>
      </c>
      <c r="AV28" s="67">
        <v>31766</v>
      </c>
      <c r="AW28" s="42">
        <v>540200</v>
      </c>
      <c r="AX28" s="42">
        <v>181</v>
      </c>
      <c r="AY28" s="42">
        <v>1657408762</v>
      </c>
      <c r="AZ28" s="42">
        <v>2126</v>
      </c>
      <c r="BA28" s="43">
        <v>1657408762</v>
      </c>
    </row>
    <row r="29" spans="2:53" x14ac:dyDescent="0.25">
      <c r="B29" s="64">
        <v>4.6789089999999996E+22</v>
      </c>
      <c r="C29" s="36">
        <v>1637442137</v>
      </c>
      <c r="E29" s="65">
        <v>5.992381E+18</v>
      </c>
      <c r="F29" s="38">
        <v>1348251480</v>
      </c>
      <c r="H29" s="66">
        <v>3.7100350000000002E+20</v>
      </c>
      <c r="I29" s="40">
        <v>440837821</v>
      </c>
      <c r="K29" s="27">
        <v>100</v>
      </c>
      <c r="L29" s="27">
        <v>100</v>
      </c>
      <c r="M29" s="27">
        <v>100</v>
      </c>
      <c r="N29" s="61">
        <v>107545900</v>
      </c>
      <c r="O29" s="61">
        <v>11647</v>
      </c>
      <c r="P29" s="27">
        <v>103180</v>
      </c>
      <c r="Q29" s="27">
        <v>175</v>
      </c>
      <c r="R29" s="27">
        <v>1622512750</v>
      </c>
      <c r="S29" s="27">
        <v>9686</v>
      </c>
      <c r="T29" s="28">
        <v>1622512750</v>
      </c>
      <c r="V29" s="29">
        <v>100</v>
      </c>
      <c r="W29" s="29">
        <v>100</v>
      </c>
      <c r="X29" s="29">
        <v>100</v>
      </c>
      <c r="Y29" s="62">
        <v>8.0805409999999998E-7</v>
      </c>
      <c r="Z29" s="62">
        <v>22081</v>
      </c>
      <c r="AA29" s="29">
        <v>99779</v>
      </c>
      <c r="AB29" s="29">
        <v>152</v>
      </c>
      <c r="AC29" s="29">
        <v>1644888616</v>
      </c>
      <c r="AD29" s="29">
        <v>5006</v>
      </c>
      <c r="AE29" s="30">
        <v>1644888616</v>
      </c>
      <c r="AG29" s="31">
        <v>0.77933600000000003</v>
      </c>
      <c r="AH29" s="31">
        <v>100</v>
      </c>
      <c r="AI29" s="31">
        <v>93.271071000000006</v>
      </c>
      <c r="AJ29" s="41">
        <v>1.298572E+32</v>
      </c>
      <c r="AK29" s="41">
        <v>17494</v>
      </c>
      <c r="AL29" s="31">
        <v>520672</v>
      </c>
      <c r="AM29" s="31">
        <v>169</v>
      </c>
      <c r="AN29" s="31">
        <v>1657379632</v>
      </c>
      <c r="AO29" s="31">
        <v>2168</v>
      </c>
      <c r="AP29" s="32">
        <v>1657379632</v>
      </c>
      <c r="AR29" s="42">
        <v>0.73800699999999997</v>
      </c>
      <c r="AS29" s="42">
        <v>100</v>
      </c>
      <c r="AT29" s="42">
        <v>93.268268000000006</v>
      </c>
      <c r="AU29" s="67">
        <v>2.0207870000000002E+32</v>
      </c>
      <c r="AV29" s="67">
        <v>16560</v>
      </c>
      <c r="AW29" s="42">
        <v>517496</v>
      </c>
      <c r="AX29" s="42">
        <v>170</v>
      </c>
      <c r="AY29" s="42">
        <v>1657408828</v>
      </c>
      <c r="AZ29" s="42">
        <v>2168</v>
      </c>
      <c r="BA29" s="43">
        <v>1657408828</v>
      </c>
    </row>
    <row r="30" spans="2:53" x14ac:dyDescent="0.25">
      <c r="B30" s="64">
        <v>2.2526219999999999E+22</v>
      </c>
      <c r="C30" s="36">
        <v>1395609000</v>
      </c>
      <c r="E30" s="65">
        <v>2.371346E+19</v>
      </c>
      <c r="F30" s="38">
        <v>51526012</v>
      </c>
      <c r="H30" s="66">
        <v>5.619255E+18</v>
      </c>
      <c r="I30" s="40">
        <v>134600384</v>
      </c>
      <c r="K30" s="27">
        <v>100</v>
      </c>
      <c r="L30" s="27">
        <v>100</v>
      </c>
      <c r="M30" s="27">
        <v>100</v>
      </c>
      <c r="N30" s="61">
        <v>31327660</v>
      </c>
      <c r="O30" s="61">
        <v>9183</v>
      </c>
      <c r="P30" s="27">
        <v>98854</v>
      </c>
      <c r="Q30" s="27">
        <v>173</v>
      </c>
      <c r="R30" s="27">
        <v>1622512817</v>
      </c>
      <c r="S30" s="27">
        <v>6544</v>
      </c>
      <c r="T30" s="28">
        <v>1622512817</v>
      </c>
      <c r="V30" s="29">
        <v>100</v>
      </c>
      <c r="W30" s="29">
        <v>100</v>
      </c>
      <c r="X30" s="29">
        <v>100</v>
      </c>
      <c r="Y30" s="62">
        <v>2.1801659999999999E-7</v>
      </c>
      <c r="Z30" s="62">
        <v>4153</v>
      </c>
      <c r="AA30" s="29">
        <v>105137</v>
      </c>
      <c r="AB30" s="29">
        <v>168</v>
      </c>
      <c r="AC30" s="29">
        <v>1644888660</v>
      </c>
      <c r="AD30" s="29">
        <v>7992</v>
      </c>
      <c r="AE30" s="30">
        <v>1644888660</v>
      </c>
      <c r="AG30" s="31">
        <v>0.72324699999999997</v>
      </c>
      <c r="AH30" s="31">
        <v>100</v>
      </c>
      <c r="AI30" s="31">
        <v>93.267267000000004</v>
      </c>
      <c r="AJ30" s="41">
        <v>5.0292180000000002E+32</v>
      </c>
      <c r="AK30" s="41">
        <v>25814</v>
      </c>
      <c r="AL30" s="31">
        <v>527452</v>
      </c>
      <c r="AM30" s="31">
        <v>143</v>
      </c>
      <c r="AN30" s="31">
        <v>1657379656</v>
      </c>
      <c r="AO30" s="31">
        <v>2235</v>
      </c>
      <c r="AP30" s="32">
        <v>1657379656</v>
      </c>
      <c r="AR30" s="42">
        <v>0.75276799999999999</v>
      </c>
      <c r="AS30" s="42">
        <v>100</v>
      </c>
      <c r="AT30" s="42">
        <v>93.269268999999994</v>
      </c>
      <c r="AU30" s="67">
        <v>4.3455049999999999E+32</v>
      </c>
      <c r="AV30" s="67">
        <v>1521</v>
      </c>
      <c r="AW30" s="42">
        <v>541924</v>
      </c>
      <c r="AX30" s="42">
        <v>181</v>
      </c>
      <c r="AY30" s="42">
        <v>1657408855</v>
      </c>
      <c r="AZ30" s="42">
        <v>2121</v>
      </c>
      <c r="BA30" s="43">
        <v>1657408855</v>
      </c>
    </row>
    <row r="31" spans="2:53" x14ac:dyDescent="0.25">
      <c r="B31" s="64">
        <v>1.5379599999999999E+23</v>
      </c>
      <c r="C31" s="36">
        <v>1840389386</v>
      </c>
      <c r="E31" s="65">
        <v>1.392626E+19</v>
      </c>
      <c r="F31" s="38">
        <v>609090513</v>
      </c>
      <c r="H31" s="66">
        <v>1.871088E+19</v>
      </c>
      <c r="I31" s="40">
        <v>282650952</v>
      </c>
      <c r="K31" s="27">
        <v>100</v>
      </c>
      <c r="L31" s="27">
        <v>100</v>
      </c>
      <c r="M31" s="27">
        <v>100</v>
      </c>
      <c r="N31" s="61">
        <v>128592400</v>
      </c>
      <c r="O31" s="61">
        <v>3984</v>
      </c>
      <c r="P31" s="27">
        <v>98822</v>
      </c>
      <c r="Q31" s="27">
        <v>107</v>
      </c>
      <c r="R31" s="27">
        <v>1622512985</v>
      </c>
      <c r="S31" s="27">
        <v>9474</v>
      </c>
      <c r="T31" s="28">
        <v>1622512985</v>
      </c>
      <c r="V31" s="29">
        <v>100</v>
      </c>
      <c r="W31" s="29">
        <v>100</v>
      </c>
      <c r="X31" s="29">
        <v>100</v>
      </c>
      <c r="Y31" s="62">
        <v>2.8540400000000001E-7</v>
      </c>
      <c r="Z31" s="62">
        <v>8607</v>
      </c>
      <c r="AA31" s="29">
        <v>100517</v>
      </c>
      <c r="AB31" s="29">
        <v>202</v>
      </c>
      <c r="AC31" s="29">
        <v>1644888838</v>
      </c>
      <c r="AD31" s="29">
        <v>6123</v>
      </c>
      <c r="AE31" s="30">
        <v>1644888838</v>
      </c>
      <c r="AG31" s="31">
        <v>0.78228799999999998</v>
      </c>
      <c r="AH31" s="31">
        <v>100</v>
      </c>
      <c r="AI31" s="31">
        <v>93.271270999999999</v>
      </c>
      <c r="AJ31" s="41">
        <v>3.3157379999999999E+32</v>
      </c>
      <c r="AK31" s="41">
        <v>375</v>
      </c>
      <c r="AL31" s="31">
        <v>534628</v>
      </c>
      <c r="AM31" s="31">
        <v>175</v>
      </c>
      <c r="AN31" s="31">
        <v>1657379689</v>
      </c>
      <c r="AO31" s="31">
        <v>2280</v>
      </c>
      <c r="AP31" s="32">
        <v>1657379689</v>
      </c>
      <c r="AR31" s="42">
        <v>0.86789700000000003</v>
      </c>
      <c r="AS31" s="42">
        <v>100</v>
      </c>
      <c r="AT31" s="42">
        <v>93.277077000000006</v>
      </c>
      <c r="AU31" s="67">
        <v>2.4017499999999999E+32</v>
      </c>
      <c r="AV31" s="67">
        <v>29705</v>
      </c>
      <c r="AW31" s="42">
        <v>521664</v>
      </c>
      <c r="AX31" s="42">
        <v>171</v>
      </c>
      <c r="AY31" s="42">
        <v>1657408876</v>
      </c>
      <c r="AZ31" s="42">
        <v>2078</v>
      </c>
      <c r="BA31" s="43">
        <v>1657408876</v>
      </c>
    </row>
    <row r="32" spans="2:53" x14ac:dyDescent="0.25">
      <c r="B32" s="64">
        <v>8.1738179999999999E+23</v>
      </c>
      <c r="C32" s="36">
        <v>1163269953</v>
      </c>
      <c r="E32" s="65">
        <v>1.246972E+19</v>
      </c>
      <c r="F32" s="38">
        <v>296094484</v>
      </c>
      <c r="H32" s="66">
        <v>1.050206E+19</v>
      </c>
      <c r="I32" s="40">
        <v>750297150</v>
      </c>
      <c r="K32" s="27">
        <v>100</v>
      </c>
      <c r="L32" s="27">
        <v>100</v>
      </c>
      <c r="M32" s="27">
        <v>100</v>
      </c>
      <c r="N32" s="61">
        <v>85577440</v>
      </c>
      <c r="O32" s="61">
        <v>30554</v>
      </c>
      <c r="P32" s="27">
        <v>101691</v>
      </c>
      <c r="Q32" s="27">
        <v>79</v>
      </c>
      <c r="R32" s="27">
        <v>1622513088</v>
      </c>
      <c r="S32" s="27">
        <v>3531</v>
      </c>
      <c r="T32" s="28">
        <v>1622513088</v>
      </c>
      <c r="V32" s="29">
        <v>100</v>
      </c>
      <c r="W32" s="29">
        <v>100</v>
      </c>
      <c r="X32" s="29">
        <v>100</v>
      </c>
      <c r="Y32" s="62">
        <v>4.0345069999999997E-7</v>
      </c>
      <c r="Z32" s="62">
        <v>2560</v>
      </c>
      <c r="AA32" s="29">
        <v>95674</v>
      </c>
      <c r="AB32" s="29">
        <v>192</v>
      </c>
      <c r="AC32" s="29">
        <v>1644888849</v>
      </c>
      <c r="AD32" s="29">
        <v>4929</v>
      </c>
      <c r="AE32" s="30">
        <v>1644888849</v>
      </c>
      <c r="AG32" s="31">
        <v>0.76752799999999999</v>
      </c>
      <c r="AH32" s="31">
        <v>100</v>
      </c>
      <c r="AI32" s="31">
        <v>93.270269999999996</v>
      </c>
      <c r="AJ32" s="41">
        <v>2.7858489999999999E+32</v>
      </c>
      <c r="AK32" s="41">
        <v>13144</v>
      </c>
      <c r="AL32" s="31">
        <v>523064</v>
      </c>
      <c r="AM32" s="31">
        <v>167</v>
      </c>
      <c r="AN32" s="31">
        <v>1657379704</v>
      </c>
      <c r="AO32" s="31">
        <v>2248</v>
      </c>
      <c r="AP32" s="32">
        <v>1657379704</v>
      </c>
      <c r="AR32" s="42">
        <v>0.82361600000000001</v>
      </c>
      <c r="AS32" s="42">
        <v>100</v>
      </c>
      <c r="AT32" s="42">
        <v>93.274073999999999</v>
      </c>
      <c r="AU32" s="67">
        <v>2.6845329999999999E+32</v>
      </c>
      <c r="AV32" s="67">
        <v>1407</v>
      </c>
      <c r="AW32" s="42">
        <v>524284</v>
      </c>
      <c r="AX32" s="42">
        <v>173</v>
      </c>
      <c r="AY32" s="42">
        <v>1657408982</v>
      </c>
      <c r="AZ32" s="42">
        <v>2069</v>
      </c>
      <c r="BA32" s="43">
        <v>1657408982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8A55-8CA7-43C5-BE5C-4355E5B1053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2.75969608E+16</v>
      </c>
      <c r="C2" s="16">
        <f>AVERAGE(C8:C358)</f>
        <v>1108277397.04</v>
      </c>
      <c r="D2" s="17" t="s">
        <v>1</v>
      </c>
      <c r="E2" s="18">
        <f>AVERAGE(E8:E358)</f>
        <v>4.13389444E+16</v>
      </c>
      <c r="F2" s="19">
        <f>AVERAGE(F8:F358)</f>
        <v>1166770666.96</v>
      </c>
      <c r="G2" s="20" t="s">
        <v>1</v>
      </c>
      <c r="H2" s="21">
        <f>AVERAGE(H8:H358)</f>
        <v>3.84432128E+16</v>
      </c>
      <c r="I2" s="22">
        <f>AVERAGE(I8:I358)</f>
        <v>1221324607.5599999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2.653882924E+16</v>
      </c>
      <c r="O2" s="3">
        <f t="shared" si="0"/>
        <v>16042.04</v>
      </c>
      <c r="P2" s="3">
        <f t="shared" si="0"/>
        <v>77111.72</v>
      </c>
      <c r="Q2" s="3">
        <f t="shared" si="0"/>
        <v>181.04</v>
      </c>
      <c r="R2" s="3">
        <f t="shared" si="0"/>
        <v>1644782282.96</v>
      </c>
      <c r="S2" s="3">
        <f t="shared" si="0"/>
        <v>6325.28</v>
      </c>
      <c r="T2" s="4">
        <f t="shared" si="0"/>
        <v>1644782282.96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2.5641712E+16</v>
      </c>
      <c r="Z2" s="6">
        <f t="shared" si="1"/>
        <v>16807.64</v>
      </c>
      <c r="AA2" s="6">
        <f t="shared" si="1"/>
        <v>77412.92</v>
      </c>
      <c r="AB2" s="6">
        <f t="shared" si="1"/>
        <v>136.08000000000001</v>
      </c>
      <c r="AC2" s="6">
        <f t="shared" si="1"/>
        <v>1644890317.0799999</v>
      </c>
      <c r="AD2" s="6">
        <f t="shared" si="1"/>
        <v>4991.5200000000004</v>
      </c>
      <c r="AE2" s="7">
        <f t="shared" si="1"/>
        <v>1644890317.0799999</v>
      </c>
      <c r="AF2" s="8" t="s">
        <v>1</v>
      </c>
      <c r="AG2" s="23">
        <f t="shared" ref="AG2:AP2" si="2">AVERAGE(AG8:AG358)</f>
        <v>9.2718524399999982</v>
      </c>
      <c r="AH2" s="23">
        <f t="shared" si="2"/>
        <v>100</v>
      </c>
      <c r="AI2" s="23">
        <f t="shared" si="2"/>
        <v>93.847014999999999</v>
      </c>
      <c r="AJ2" s="23">
        <f t="shared" si="2"/>
        <v>8.8067876E+17</v>
      </c>
      <c r="AK2" s="23">
        <f t="shared" si="2"/>
        <v>13613.4</v>
      </c>
      <c r="AL2" s="23">
        <f t="shared" si="2"/>
        <v>459910.08</v>
      </c>
      <c r="AM2" s="23">
        <f t="shared" si="2"/>
        <v>154.4</v>
      </c>
      <c r="AN2" s="23">
        <f t="shared" si="2"/>
        <v>1657380986</v>
      </c>
      <c r="AO2" s="23">
        <f t="shared" si="2"/>
        <v>1630.84</v>
      </c>
      <c r="AP2" s="10">
        <f t="shared" si="2"/>
        <v>1657380986</v>
      </c>
      <c r="AQ2" s="24" t="s">
        <v>1</v>
      </c>
      <c r="AR2" s="25">
        <f t="shared" ref="AR2:BA2" si="3">AVERAGE(AR8:AR358)</f>
        <v>9.2228487199999982</v>
      </c>
      <c r="AS2" s="25">
        <f t="shared" si="3"/>
        <v>100</v>
      </c>
      <c r="AT2" s="25">
        <f t="shared" si="3"/>
        <v>93.843691719999967</v>
      </c>
      <c r="AU2" s="25">
        <f t="shared" si="3"/>
        <v>6.32202232E+17</v>
      </c>
      <c r="AV2" s="25">
        <f t="shared" si="3"/>
        <v>16538.72</v>
      </c>
      <c r="AW2" s="25">
        <f t="shared" si="3"/>
        <v>465261.6</v>
      </c>
      <c r="AX2" s="25">
        <f t="shared" si="3"/>
        <v>156.19999999999999</v>
      </c>
      <c r="AY2" s="25">
        <f t="shared" si="3"/>
        <v>1657409970.3199999</v>
      </c>
      <c r="AZ2" s="25">
        <f t="shared" si="3"/>
        <v>1663.8</v>
      </c>
      <c r="BA2" s="26">
        <f t="shared" si="3"/>
        <v>1657409970.3199999</v>
      </c>
    </row>
    <row r="3" spans="1:53" x14ac:dyDescent="0.25">
      <c r="A3" s="14" t="s">
        <v>5</v>
      </c>
      <c r="B3" s="70">
        <f>MEDIAN(B8:B358)</f>
        <v>2.731633E+16</v>
      </c>
      <c r="C3" s="16">
        <f>MEDIAN(C8:C358)</f>
        <v>1129826265</v>
      </c>
      <c r="D3" s="17" t="s">
        <v>5</v>
      </c>
      <c r="E3" s="18">
        <f>MEDIAN(E8:E358)</f>
        <v>4.16878E+16</v>
      </c>
      <c r="F3" s="19">
        <f>MEDIAN(F8:F358)</f>
        <v>1360585524</v>
      </c>
      <c r="G3" s="20" t="s">
        <v>5</v>
      </c>
      <c r="H3" s="21">
        <f>MEDIAN(H8:H358)</f>
        <v>3.483011E+16</v>
      </c>
      <c r="I3" s="22">
        <f>MEDIAN(I8:I358)</f>
        <v>1176968185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2.806687E+16</v>
      </c>
      <c r="O3" s="3">
        <f t="shared" si="4"/>
        <v>18004</v>
      </c>
      <c r="P3" s="3">
        <f t="shared" si="4"/>
        <v>77072</v>
      </c>
      <c r="Q3" s="3">
        <f t="shared" si="4"/>
        <v>186</v>
      </c>
      <c r="R3" s="3">
        <f t="shared" si="4"/>
        <v>1644782119</v>
      </c>
      <c r="S3" s="3">
        <f t="shared" si="4"/>
        <v>6228</v>
      </c>
      <c r="T3" s="4">
        <f t="shared" si="4"/>
        <v>1644782119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2.46472E+16</v>
      </c>
      <c r="Z3" s="6">
        <f t="shared" si="5"/>
        <v>17446</v>
      </c>
      <c r="AA3" s="6">
        <f t="shared" si="5"/>
        <v>77158</v>
      </c>
      <c r="AB3" s="6">
        <f t="shared" si="5"/>
        <v>131</v>
      </c>
      <c r="AC3" s="6">
        <f t="shared" si="5"/>
        <v>1644890018</v>
      </c>
      <c r="AD3" s="6">
        <f t="shared" si="5"/>
        <v>4370</v>
      </c>
      <c r="AE3" s="7">
        <f t="shared" si="5"/>
        <v>1644890018</v>
      </c>
      <c r="AF3" s="8" t="s">
        <v>5</v>
      </c>
      <c r="AG3" s="23">
        <f t="shared" ref="AG3:AP3" si="6">MEDIAN(AG8:AG358)</f>
        <v>9.5291510000000006</v>
      </c>
      <c r="AH3" s="23">
        <f t="shared" si="6"/>
        <v>100</v>
      </c>
      <c r="AI3" s="23">
        <f t="shared" si="6"/>
        <v>93.864463999999998</v>
      </c>
      <c r="AJ3" s="23">
        <f t="shared" si="6"/>
        <v>7.914705E+17</v>
      </c>
      <c r="AK3" s="23">
        <f t="shared" si="6"/>
        <v>12542</v>
      </c>
      <c r="AL3" s="23">
        <f t="shared" si="6"/>
        <v>459472</v>
      </c>
      <c r="AM3" s="23">
        <f t="shared" si="6"/>
        <v>154</v>
      </c>
      <c r="AN3" s="23">
        <f t="shared" si="6"/>
        <v>1657381174</v>
      </c>
      <c r="AO3" s="23">
        <f t="shared" si="6"/>
        <v>1627</v>
      </c>
      <c r="AP3" s="10">
        <f t="shared" si="6"/>
        <v>1657381174</v>
      </c>
      <c r="AQ3" s="24" t="s">
        <v>5</v>
      </c>
      <c r="AR3" s="25">
        <f t="shared" ref="AR3:BA3" si="7">MEDIAN(AR8:AR358)</f>
        <v>9.3549819999999997</v>
      </c>
      <c r="AS3" s="25">
        <f t="shared" si="7"/>
        <v>100</v>
      </c>
      <c r="AT3" s="25">
        <f t="shared" si="7"/>
        <v>93.852653000000004</v>
      </c>
      <c r="AU3" s="25">
        <f t="shared" si="7"/>
        <v>7.035102E+17</v>
      </c>
      <c r="AV3" s="25">
        <f t="shared" si="7"/>
        <v>17913</v>
      </c>
      <c r="AW3" s="25">
        <f t="shared" si="7"/>
        <v>467660</v>
      </c>
      <c r="AX3" s="25">
        <f t="shared" si="7"/>
        <v>155</v>
      </c>
      <c r="AY3" s="25">
        <f t="shared" si="7"/>
        <v>1657409900</v>
      </c>
      <c r="AZ3" s="25">
        <f t="shared" si="7"/>
        <v>1651</v>
      </c>
      <c r="BA3" s="26">
        <f t="shared" si="7"/>
        <v>1657409900</v>
      </c>
    </row>
    <row r="4" spans="1:53" x14ac:dyDescent="0.25">
      <c r="A4" s="14" t="s">
        <v>6</v>
      </c>
      <c r="B4" s="64">
        <f>STDEV(B8:B358)</f>
        <v>5183288775080366</v>
      </c>
      <c r="C4" s="36">
        <f>STDEV(C8:C358)</f>
        <v>630499260.56843555</v>
      </c>
      <c r="D4" s="17" t="s">
        <v>6</v>
      </c>
      <c r="E4" s="37">
        <f>STDEV(E8:E358)</f>
        <v>1.215494693826861E+16</v>
      </c>
      <c r="F4" s="38">
        <f>STDEV(F8:F358)</f>
        <v>723747297.63818979</v>
      </c>
      <c r="G4" s="20" t="s">
        <v>6</v>
      </c>
      <c r="H4" s="39">
        <f>STDEV(H8:H358)</f>
        <v>1.006133308661162E+16</v>
      </c>
      <c r="I4" s="40">
        <f>STDEV(I8:I358)</f>
        <v>702159401.07479775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9741480708042378</v>
      </c>
      <c r="O4" s="27">
        <f t="shared" si="8"/>
        <v>9150.2636914644881</v>
      </c>
      <c r="P4" s="27">
        <f t="shared" si="8"/>
        <v>1316.7259433914105</v>
      </c>
      <c r="Q4" s="27">
        <f t="shared" si="8"/>
        <v>58.821396333873828</v>
      </c>
      <c r="R4" s="27">
        <f t="shared" si="8"/>
        <v>1166.9663477010238</v>
      </c>
      <c r="S4" s="27">
        <f t="shared" si="8"/>
        <v>1897.9319780575202</v>
      </c>
      <c r="T4" s="28">
        <f t="shared" si="8"/>
        <v>1166.9663477010238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8917443152004575</v>
      </c>
      <c r="Z4" s="29">
        <f t="shared" si="9"/>
        <v>7537.3381125788264</v>
      </c>
      <c r="AA4" s="29">
        <f t="shared" si="9"/>
        <v>1326.0239100408407</v>
      </c>
      <c r="AB4" s="29">
        <f t="shared" si="9"/>
        <v>26.506162805405609</v>
      </c>
      <c r="AC4" s="29">
        <f t="shared" si="9"/>
        <v>1032.1358486168378</v>
      </c>
      <c r="AD4" s="29">
        <f t="shared" si="9"/>
        <v>1150.4429262969402</v>
      </c>
      <c r="AE4" s="30">
        <f t="shared" si="9"/>
        <v>1032.1358486168378</v>
      </c>
      <c r="AF4" s="8" t="s">
        <v>6</v>
      </c>
      <c r="AG4" s="31">
        <f t="shared" ref="AG4:AP4" si="10">STDEV(AG8:AG358)</f>
        <v>0.85353886324657557</v>
      </c>
      <c r="AH4" s="31">
        <f t="shared" si="10"/>
        <v>0</v>
      </c>
      <c r="AI4" s="31">
        <f t="shared" si="10"/>
        <v>5.7885108444084399E-2</v>
      </c>
      <c r="AJ4" s="31">
        <f t="shared" si="10"/>
        <v>4.5424407243469216E+17</v>
      </c>
      <c r="AK4" s="31">
        <f t="shared" si="10"/>
        <v>8948.6748553440393</v>
      </c>
      <c r="AL4" s="31">
        <f t="shared" si="10"/>
        <v>16549.204497296338</v>
      </c>
      <c r="AM4" s="31">
        <f t="shared" si="10"/>
        <v>9.1923881554251192</v>
      </c>
      <c r="AN4" s="31">
        <f t="shared" si="10"/>
        <v>662.95826917436261</v>
      </c>
      <c r="AO4" s="31">
        <f t="shared" si="10"/>
        <v>56.829921696233235</v>
      </c>
      <c r="AP4" s="32">
        <f t="shared" si="10"/>
        <v>662.95826917436261</v>
      </c>
      <c r="AQ4" s="24" t="s">
        <v>6</v>
      </c>
      <c r="AR4" s="42">
        <f t="shared" ref="AR4:BA4" si="11">STDEV(AR8:AR358)</f>
        <v>0.77993670236636936</v>
      </c>
      <c r="AS4" s="42">
        <f t="shared" si="11"/>
        <v>0</v>
      </c>
      <c r="AT4" s="42">
        <f t="shared" si="11"/>
        <v>5.2893546419136406E-2</v>
      </c>
      <c r="AU4" s="42">
        <f t="shared" si="11"/>
        <v>1.8930754334131539E+17</v>
      </c>
      <c r="AV4" s="42">
        <f t="shared" si="11"/>
        <v>10273.954993574773</v>
      </c>
      <c r="AW4" s="42">
        <f t="shared" si="11"/>
        <v>13921.765788385708</v>
      </c>
      <c r="AX4" s="42">
        <f t="shared" si="11"/>
        <v>7.3993242934743693</v>
      </c>
      <c r="AY4" s="42">
        <f t="shared" si="11"/>
        <v>590.7930207215835</v>
      </c>
      <c r="AZ4" s="42">
        <f t="shared" si="11"/>
        <v>77.167566589424951</v>
      </c>
      <c r="BA4" s="43">
        <f t="shared" si="11"/>
        <v>590.7930207215835</v>
      </c>
    </row>
    <row r="5" spans="1:53" x14ac:dyDescent="0.25">
      <c r="A5" s="14" t="s">
        <v>7</v>
      </c>
      <c r="B5" s="64">
        <f>MIN(B8:B358)</f>
        <v>1.876696E+16</v>
      </c>
      <c r="C5" s="36">
        <f>MIN(C8:C358)</f>
        <v>3107123</v>
      </c>
      <c r="D5" s="17" t="s">
        <v>7</v>
      </c>
      <c r="E5" s="37">
        <f>MIN(E8:E358)</f>
        <v>2.124552E+16</v>
      </c>
      <c r="F5" s="38">
        <f>MIN(F8:F358)</f>
        <v>65856307</v>
      </c>
      <c r="G5" s="20" t="s">
        <v>7</v>
      </c>
      <c r="H5" s="39">
        <f>MIN(H8:H358)</f>
        <v>2.276904E+16</v>
      </c>
      <c r="I5" s="40">
        <f>MIN(I8:I358)</f>
        <v>132826082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7709381000000000</v>
      </c>
      <c r="O5" s="27">
        <f t="shared" si="12"/>
        <v>271</v>
      </c>
      <c r="P5" s="27">
        <f t="shared" si="12"/>
        <v>75182</v>
      </c>
      <c r="Q5" s="27">
        <f t="shared" si="12"/>
        <v>97</v>
      </c>
      <c r="R5" s="27">
        <f t="shared" si="12"/>
        <v>1644780608</v>
      </c>
      <c r="S5" s="27">
        <f t="shared" si="12"/>
        <v>3651</v>
      </c>
      <c r="T5" s="28">
        <f t="shared" si="12"/>
        <v>1644780608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1.189365E+16</v>
      </c>
      <c r="AA5" s="29">
        <f t="shared" si="13"/>
        <v>75081</v>
      </c>
      <c r="AB5" s="29">
        <f t="shared" si="13"/>
        <v>99</v>
      </c>
      <c r="AC5" s="29">
        <f t="shared" si="13"/>
        <v>1644888865</v>
      </c>
      <c r="AD5" s="29">
        <f t="shared" si="13"/>
        <v>3753</v>
      </c>
      <c r="AE5" s="30">
        <f t="shared" si="13"/>
        <v>1644888865</v>
      </c>
      <c r="AF5" s="8" t="s">
        <v>7</v>
      </c>
      <c r="AG5" s="31">
        <f>MIN(AG8:AG358)</f>
        <v>7.6693730000000002</v>
      </c>
      <c r="AH5" s="31">
        <f>MIN(AH8:AH358)</f>
        <v>100</v>
      </c>
      <c r="AI5" s="31">
        <f>MIN(AI8:AI358)</f>
        <v>93.738337999999999</v>
      </c>
      <c r="AJ5" s="31">
        <f>MIN(AJ8:AJ358)</f>
        <v>3.410434E+17</v>
      </c>
      <c r="AL5" s="31">
        <f>MIN(AL8:AL358)</f>
        <v>417480</v>
      </c>
      <c r="AM5" s="31">
        <f>MIN(AM8:AM358)</f>
        <v>140</v>
      </c>
      <c r="AN5" s="31">
        <f>MIN(AN8:AN358)</f>
        <v>1657379737</v>
      </c>
      <c r="AO5" s="31">
        <f>MIN(AO8:AO358)</f>
        <v>1529</v>
      </c>
      <c r="AP5" s="32">
        <f>MIN(AP8:AP358)</f>
        <v>1657379737</v>
      </c>
      <c r="AQ5" s="24" t="s">
        <v>7</v>
      </c>
      <c r="AR5" s="42">
        <f>MIN(AR8:AR358)</f>
        <v>7.7933579999999996</v>
      </c>
      <c r="AS5" s="42">
        <f>MIN(AS8:AS358)</f>
        <v>100</v>
      </c>
      <c r="AT5" s="42">
        <f>MIN(AT8:AT358)</f>
        <v>93.746746999999999</v>
      </c>
      <c r="AU5" s="42">
        <f>MIN(AU8:AU358)</f>
        <v>2.780859E+17</v>
      </c>
      <c r="AW5" s="42">
        <f>MIN(AW8:AW358)</f>
        <v>433432</v>
      </c>
      <c r="AX5" s="42">
        <f>MIN(AX8:AX358)</f>
        <v>141</v>
      </c>
      <c r="AY5" s="42">
        <f>MIN(AY8:AY358)</f>
        <v>1657409003</v>
      </c>
      <c r="AZ5" s="42">
        <f>MIN(AZ8:AZ358)</f>
        <v>1560</v>
      </c>
      <c r="BA5" s="43">
        <f>MIN(BA8:BA358)</f>
        <v>1657409003</v>
      </c>
    </row>
    <row r="6" spans="1:53" x14ac:dyDescent="0.25">
      <c r="A6" s="14" t="s">
        <v>8</v>
      </c>
      <c r="B6" s="64">
        <f>MAX(B8:B358)</f>
        <v>4.113746E+16</v>
      </c>
      <c r="C6" s="36">
        <f>MAX(C8:C358)</f>
        <v>2078170633</v>
      </c>
      <c r="D6" s="17" t="s">
        <v>8</v>
      </c>
      <c r="E6" s="37">
        <f>MAX(E8:E358)</f>
        <v>5.987975E+16</v>
      </c>
      <c r="F6" s="38">
        <f>MAX(F8:F358)</f>
        <v>2141195061</v>
      </c>
      <c r="G6" s="20" t="s">
        <v>8</v>
      </c>
      <c r="H6" s="39">
        <f>MAX(H8:H358)</f>
        <v>6.425452E+16</v>
      </c>
      <c r="I6" s="40">
        <f>MAX(I8:I358)</f>
        <v>2126252475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4.934653E+16</v>
      </c>
      <c r="O6" s="27">
        <f t="shared" si="14"/>
        <v>31431</v>
      </c>
      <c r="P6" s="27">
        <f t="shared" si="14"/>
        <v>80287</v>
      </c>
      <c r="Q6" s="27">
        <f t="shared" si="14"/>
        <v>280</v>
      </c>
      <c r="R6" s="27">
        <f t="shared" si="14"/>
        <v>1644784222</v>
      </c>
      <c r="S6" s="27">
        <f t="shared" si="14"/>
        <v>11301</v>
      </c>
      <c r="T6" s="28">
        <f t="shared" si="14"/>
        <v>1644784222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4.470964E+16</v>
      </c>
      <c r="AA6" s="29">
        <f t="shared" si="15"/>
        <v>81385</v>
      </c>
      <c r="AB6" s="29">
        <f t="shared" si="15"/>
        <v>199</v>
      </c>
      <c r="AC6" s="29">
        <f t="shared" si="15"/>
        <v>1644892500</v>
      </c>
      <c r="AD6" s="29">
        <f t="shared" si="15"/>
        <v>7215</v>
      </c>
      <c r="AE6" s="30">
        <f t="shared" si="15"/>
        <v>1644892500</v>
      </c>
      <c r="AF6" s="8" t="s">
        <v>8</v>
      </c>
      <c r="AG6" s="31">
        <f>MAX(AG8:AG358)</f>
        <v>10.851661</v>
      </c>
      <c r="AH6" s="31">
        <f>MAX(AH8:AH358)</f>
        <v>100</v>
      </c>
      <c r="AI6" s="31">
        <f>MAX(AI8:AI358)</f>
        <v>93.954154000000003</v>
      </c>
      <c r="AJ6" s="31">
        <f>MAX(AJ8:AJ358)</f>
        <v>1.861367E+18</v>
      </c>
      <c r="AL6" s="31">
        <f>MAX(AL8:AL358)</f>
        <v>493732</v>
      </c>
      <c r="AM6" s="31">
        <f>MAX(AM8:AM358)</f>
        <v>173</v>
      </c>
      <c r="AN6" s="31">
        <f>MAX(AN8:AN358)</f>
        <v>1657381691</v>
      </c>
      <c r="AO6" s="31">
        <f>MAX(AO8:AO358)</f>
        <v>1789</v>
      </c>
      <c r="AP6" s="32">
        <f>MAX(AP8:AP358)</f>
        <v>1657381691</v>
      </c>
      <c r="AQ6" s="24" t="s">
        <v>8</v>
      </c>
      <c r="AR6" s="42">
        <f>MAX(AR8:AR358)</f>
        <v>10.240589999999999</v>
      </c>
      <c r="AS6" s="42">
        <f>MAX(AS8:AS358)</f>
        <v>100</v>
      </c>
      <c r="AT6" s="42">
        <f>MAX(AT8:AT358)</f>
        <v>93.912712999999997</v>
      </c>
      <c r="AU6" s="42">
        <f>MAX(AU8:AU358)</f>
        <v>9.35401E+17</v>
      </c>
      <c r="AW6" s="42">
        <f>MAX(AW8:AW358)</f>
        <v>491360</v>
      </c>
      <c r="AX6" s="42">
        <f>MAX(AX8:AX358)</f>
        <v>168</v>
      </c>
      <c r="AY6" s="42">
        <f>MAX(AY8:AY358)</f>
        <v>1657410771</v>
      </c>
      <c r="AZ6" s="42">
        <f>MAX(AZ8:AZ358)</f>
        <v>1854</v>
      </c>
      <c r="BA6" s="43">
        <f>MAX(BA8:BA358)</f>
        <v>1657410771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2.84101E+16</v>
      </c>
      <c r="C8" s="36">
        <v>1015468188</v>
      </c>
      <c r="E8" s="65">
        <v>4.25769E+16</v>
      </c>
      <c r="F8" s="38">
        <v>313756627</v>
      </c>
      <c r="H8" s="66">
        <v>3.047296E+16</v>
      </c>
      <c r="I8" s="40">
        <v>132826082</v>
      </c>
      <c r="K8" s="27">
        <v>100</v>
      </c>
      <c r="L8" s="27">
        <v>100</v>
      </c>
      <c r="M8" s="27">
        <v>100</v>
      </c>
      <c r="N8" s="61">
        <v>3.519347E+16</v>
      </c>
      <c r="O8" s="61">
        <v>18561</v>
      </c>
      <c r="P8" s="27">
        <v>78591</v>
      </c>
      <c r="Q8" s="27">
        <v>160</v>
      </c>
      <c r="R8" s="27">
        <v>1644780608</v>
      </c>
      <c r="S8" s="27">
        <v>5195</v>
      </c>
      <c r="T8" s="28">
        <v>1644780608</v>
      </c>
      <c r="V8" s="29">
        <v>100</v>
      </c>
      <c r="W8" s="29">
        <v>100</v>
      </c>
      <c r="X8" s="29">
        <v>100</v>
      </c>
      <c r="Y8" s="62">
        <v>2.096079E+16</v>
      </c>
      <c r="Z8" s="62">
        <v>12958</v>
      </c>
      <c r="AA8" s="29">
        <v>76924</v>
      </c>
      <c r="AB8" s="29">
        <v>164</v>
      </c>
      <c r="AC8" s="29">
        <v>1644888865</v>
      </c>
      <c r="AD8" s="29">
        <v>4103</v>
      </c>
      <c r="AE8" s="30">
        <v>1644888865</v>
      </c>
      <c r="AG8" s="31">
        <v>8.1298890000000004</v>
      </c>
      <c r="AH8" s="31">
        <v>100</v>
      </c>
      <c r="AI8" s="31">
        <v>93.769570000000002</v>
      </c>
      <c r="AJ8" s="41">
        <v>6.181927E+17</v>
      </c>
      <c r="AK8" s="41">
        <v>32331</v>
      </c>
      <c r="AL8" s="31">
        <v>456520</v>
      </c>
      <c r="AM8" s="31">
        <v>145</v>
      </c>
      <c r="AN8" s="31">
        <v>1657379737</v>
      </c>
      <c r="AO8" s="31">
        <v>1664</v>
      </c>
      <c r="AP8" s="32">
        <v>1657379737</v>
      </c>
      <c r="AR8" s="42">
        <v>8.2863469999999992</v>
      </c>
      <c r="AS8" s="42">
        <v>100</v>
      </c>
      <c r="AT8" s="42">
        <v>93.780180000000001</v>
      </c>
      <c r="AU8" s="67">
        <v>9.35401E+17</v>
      </c>
      <c r="AV8" s="67">
        <v>25927</v>
      </c>
      <c r="AW8" s="42">
        <v>474028</v>
      </c>
      <c r="AX8" s="42">
        <v>168</v>
      </c>
      <c r="AY8" s="42">
        <v>1657409003</v>
      </c>
      <c r="AZ8" s="42">
        <v>1688</v>
      </c>
      <c r="BA8" s="43">
        <v>1657409003</v>
      </c>
    </row>
    <row r="9" spans="1:53" x14ac:dyDescent="0.25">
      <c r="B9" s="64">
        <v>2.173914E+16</v>
      </c>
      <c r="C9" s="36">
        <v>3107123</v>
      </c>
      <c r="E9" s="65">
        <v>3.910548E+16</v>
      </c>
      <c r="F9" s="38">
        <v>65856307</v>
      </c>
      <c r="H9" s="66">
        <v>4.805071E+16</v>
      </c>
      <c r="I9" s="40">
        <v>2126252475</v>
      </c>
      <c r="K9" s="27">
        <v>100</v>
      </c>
      <c r="L9" s="27">
        <v>100</v>
      </c>
      <c r="M9" s="27">
        <v>100</v>
      </c>
      <c r="N9" s="61">
        <v>3.074072E+16</v>
      </c>
      <c r="O9" s="61">
        <v>14989</v>
      </c>
      <c r="P9" s="27">
        <v>75848</v>
      </c>
      <c r="Q9" s="27">
        <v>111</v>
      </c>
      <c r="R9" s="27">
        <v>1644780783</v>
      </c>
      <c r="S9" s="27">
        <v>6854</v>
      </c>
      <c r="T9" s="28">
        <v>1644780783</v>
      </c>
      <c r="V9" s="29">
        <v>100</v>
      </c>
      <c r="W9" s="29">
        <v>100</v>
      </c>
      <c r="X9" s="29">
        <v>100</v>
      </c>
      <c r="Y9" s="62">
        <v>2.56715E+16</v>
      </c>
      <c r="Z9" s="62">
        <v>13253</v>
      </c>
      <c r="AA9" s="29">
        <v>78568</v>
      </c>
      <c r="AB9" s="29">
        <v>133</v>
      </c>
      <c r="AC9" s="29">
        <v>1644889116</v>
      </c>
      <c r="AD9" s="29">
        <v>4236</v>
      </c>
      <c r="AE9" s="30">
        <v>1644889116</v>
      </c>
      <c r="AG9" s="31">
        <v>8.622878</v>
      </c>
      <c r="AH9" s="31">
        <v>100</v>
      </c>
      <c r="AI9" s="31">
        <v>93.803003000000004</v>
      </c>
      <c r="AJ9" s="41">
        <v>7.914705E+17</v>
      </c>
      <c r="AK9" s="31">
        <v>15059</v>
      </c>
      <c r="AL9" s="41">
        <v>463808</v>
      </c>
      <c r="AM9" s="41">
        <v>161</v>
      </c>
      <c r="AN9" s="31">
        <v>1657379748</v>
      </c>
      <c r="AO9" s="31">
        <v>1698</v>
      </c>
      <c r="AP9" s="31">
        <v>1657379748</v>
      </c>
      <c r="AR9" s="42">
        <v>9.3284129999999994</v>
      </c>
      <c r="AS9" s="42">
        <v>100</v>
      </c>
      <c r="AT9" s="42">
        <v>93.850851000000006</v>
      </c>
      <c r="AU9" s="67">
        <v>7.183245E+17</v>
      </c>
      <c r="AV9" s="67">
        <v>24894</v>
      </c>
      <c r="AW9" s="42">
        <v>468264</v>
      </c>
      <c r="AX9" s="42">
        <v>163</v>
      </c>
      <c r="AY9" s="42">
        <v>1657409081</v>
      </c>
      <c r="AZ9" s="42">
        <v>1690</v>
      </c>
      <c r="BA9" s="43">
        <v>1657409081</v>
      </c>
    </row>
    <row r="10" spans="1:53" x14ac:dyDescent="0.25">
      <c r="B10" s="64">
        <v>2.082947E+16</v>
      </c>
      <c r="C10" s="36">
        <v>1944330836</v>
      </c>
      <c r="E10" s="65">
        <v>5.401114E+16</v>
      </c>
      <c r="F10" s="38">
        <v>2135473617</v>
      </c>
      <c r="H10" s="66">
        <v>4.784742E+16</v>
      </c>
      <c r="I10" s="40">
        <v>612875209</v>
      </c>
      <c r="K10" s="27">
        <v>100</v>
      </c>
      <c r="L10" s="27">
        <v>100</v>
      </c>
      <c r="M10" s="27">
        <v>100</v>
      </c>
      <c r="N10" s="61">
        <v>4.021267E+16</v>
      </c>
      <c r="O10" s="61">
        <v>4602</v>
      </c>
      <c r="P10" s="27">
        <v>77781</v>
      </c>
      <c r="Q10" s="27">
        <v>225</v>
      </c>
      <c r="R10" s="27">
        <v>1644780798</v>
      </c>
      <c r="S10" s="27">
        <v>11301</v>
      </c>
      <c r="T10" s="28">
        <v>1644780798</v>
      </c>
      <c r="V10" s="29">
        <v>100</v>
      </c>
      <c r="W10" s="29">
        <v>100</v>
      </c>
      <c r="X10" s="29">
        <v>100</v>
      </c>
      <c r="Y10" s="62">
        <v>2.437801E+16</v>
      </c>
      <c r="Z10" s="62">
        <v>16860</v>
      </c>
      <c r="AA10" s="29">
        <v>77000</v>
      </c>
      <c r="AB10" s="29">
        <v>168</v>
      </c>
      <c r="AC10" s="29">
        <v>1644889125</v>
      </c>
      <c r="AD10" s="29">
        <v>5335</v>
      </c>
      <c r="AE10" s="30">
        <v>1644889125</v>
      </c>
      <c r="AG10" s="31">
        <v>9.5291510000000006</v>
      </c>
      <c r="AH10" s="31">
        <v>100</v>
      </c>
      <c r="AI10" s="31">
        <v>93.864463999999998</v>
      </c>
      <c r="AJ10" s="41">
        <v>1.692258E+18</v>
      </c>
      <c r="AK10" s="41">
        <v>22864</v>
      </c>
      <c r="AL10" s="31">
        <v>470008</v>
      </c>
      <c r="AM10" s="31">
        <v>167</v>
      </c>
      <c r="AN10" s="31">
        <v>1657379769</v>
      </c>
      <c r="AO10" s="31">
        <v>1698</v>
      </c>
      <c r="AP10" s="32">
        <v>1657379769</v>
      </c>
      <c r="AR10" s="42">
        <v>9.3785980000000002</v>
      </c>
      <c r="AS10" s="42">
        <v>100</v>
      </c>
      <c r="AT10" s="42">
        <v>93.854253999999997</v>
      </c>
      <c r="AU10" s="67">
        <v>7.869705E+17</v>
      </c>
      <c r="AV10" s="67">
        <v>17924</v>
      </c>
      <c r="AW10" s="42">
        <v>482104</v>
      </c>
      <c r="AX10" s="42">
        <v>164</v>
      </c>
      <c r="AY10" s="42">
        <v>1657409089</v>
      </c>
      <c r="AZ10" s="42">
        <v>1657</v>
      </c>
      <c r="BA10" s="43">
        <v>1657409089</v>
      </c>
    </row>
    <row r="11" spans="1:53" x14ac:dyDescent="0.25">
      <c r="B11" s="64">
        <v>2.245846E+16</v>
      </c>
      <c r="C11" s="36">
        <v>1253365763</v>
      </c>
      <c r="E11" s="65">
        <v>5.317271E+16</v>
      </c>
      <c r="F11" s="38">
        <v>1360585524</v>
      </c>
      <c r="H11" s="66">
        <v>3.626789E+16</v>
      </c>
      <c r="I11" s="40">
        <v>1567754930</v>
      </c>
      <c r="K11" s="27">
        <v>100</v>
      </c>
      <c r="L11" s="27">
        <v>100</v>
      </c>
      <c r="M11" s="27">
        <v>100</v>
      </c>
      <c r="N11" s="61">
        <v>2.040597E+16</v>
      </c>
      <c r="O11" s="61">
        <v>21630</v>
      </c>
      <c r="P11" s="27">
        <v>75592</v>
      </c>
      <c r="Q11" s="27">
        <v>165</v>
      </c>
      <c r="R11" s="27">
        <v>1644780887</v>
      </c>
      <c r="S11" s="27">
        <v>6057</v>
      </c>
      <c r="T11" s="28">
        <v>1644780887</v>
      </c>
      <c r="V11" s="29">
        <v>100</v>
      </c>
      <c r="W11" s="29">
        <v>100</v>
      </c>
      <c r="X11" s="29">
        <v>100</v>
      </c>
      <c r="Y11" s="62">
        <v>1.913434E+16</v>
      </c>
      <c r="Z11" s="62">
        <v>14745</v>
      </c>
      <c r="AA11" s="29">
        <v>76369</v>
      </c>
      <c r="AB11" s="29">
        <v>151</v>
      </c>
      <c r="AC11" s="29">
        <v>1644889284</v>
      </c>
      <c r="AD11" s="29">
        <v>4517</v>
      </c>
      <c r="AE11" s="30">
        <v>1644889284</v>
      </c>
      <c r="AG11" s="31">
        <v>9.2900369999999999</v>
      </c>
      <c r="AH11" s="31">
        <v>100</v>
      </c>
      <c r="AI11" s="31">
        <v>93.848247999999998</v>
      </c>
      <c r="AJ11" s="41">
        <v>5.411416E+17</v>
      </c>
      <c r="AK11" s="41">
        <v>7788</v>
      </c>
      <c r="AL11" s="31">
        <v>451552</v>
      </c>
      <c r="AM11" s="31">
        <v>158</v>
      </c>
      <c r="AN11" s="31">
        <v>1657379784</v>
      </c>
      <c r="AO11" s="31">
        <v>1695</v>
      </c>
      <c r="AP11" s="32">
        <v>1657379784</v>
      </c>
      <c r="AR11" s="42">
        <v>9.0095939999999999</v>
      </c>
      <c r="AS11" s="42">
        <v>100</v>
      </c>
      <c r="AT11" s="42">
        <v>93.829228999999998</v>
      </c>
      <c r="AU11" s="67">
        <v>5.796485E+17</v>
      </c>
      <c r="AV11" s="67">
        <v>1373</v>
      </c>
      <c r="AW11" s="42">
        <v>460224</v>
      </c>
      <c r="AX11" s="42">
        <v>155</v>
      </c>
      <c r="AY11" s="42">
        <v>1657409119</v>
      </c>
      <c r="AZ11" s="42">
        <v>1797</v>
      </c>
      <c r="BA11" s="43">
        <v>1657409119</v>
      </c>
    </row>
    <row r="12" spans="1:53" x14ac:dyDescent="0.25">
      <c r="B12" s="64">
        <v>2.731633E+16</v>
      </c>
      <c r="C12" s="36">
        <v>1658053283</v>
      </c>
      <c r="E12" s="65">
        <v>3.104608E+16</v>
      </c>
      <c r="F12" s="38">
        <v>379464647</v>
      </c>
      <c r="H12" s="66">
        <v>2.592056E+16</v>
      </c>
      <c r="I12" s="40">
        <v>1680554377</v>
      </c>
      <c r="K12" s="27">
        <v>100</v>
      </c>
      <c r="L12" s="27">
        <v>100</v>
      </c>
      <c r="M12" s="27">
        <v>100</v>
      </c>
      <c r="N12" s="61">
        <v>3.002904E+16</v>
      </c>
      <c r="O12" s="61">
        <v>16858</v>
      </c>
      <c r="P12" s="27">
        <v>76680</v>
      </c>
      <c r="Q12" s="27">
        <v>204</v>
      </c>
      <c r="R12" s="27">
        <v>1644780899</v>
      </c>
      <c r="S12" s="27">
        <v>3651</v>
      </c>
      <c r="T12" s="28">
        <v>1644780899</v>
      </c>
      <c r="V12" s="29">
        <v>100</v>
      </c>
      <c r="W12" s="29">
        <v>100</v>
      </c>
      <c r="X12" s="29">
        <v>100</v>
      </c>
      <c r="Y12" s="62">
        <v>1.52697E+16</v>
      </c>
      <c r="Z12" s="62">
        <v>22389</v>
      </c>
      <c r="AA12" s="29">
        <v>77135</v>
      </c>
      <c r="AB12" s="29">
        <v>199</v>
      </c>
      <c r="AC12" s="29">
        <v>1644889307</v>
      </c>
      <c r="AD12" s="29">
        <v>4147</v>
      </c>
      <c r="AE12" s="30">
        <v>1644889307</v>
      </c>
      <c r="AG12" s="31">
        <v>9.9040590000000002</v>
      </c>
      <c r="AH12" s="31">
        <v>100</v>
      </c>
      <c r="AI12" s="31">
        <v>93.889889999999994</v>
      </c>
      <c r="AJ12" s="41">
        <v>3.410434E+17</v>
      </c>
      <c r="AK12" s="41">
        <v>12806</v>
      </c>
      <c r="AL12" s="31">
        <v>463120</v>
      </c>
      <c r="AM12" s="31">
        <v>163</v>
      </c>
      <c r="AN12" s="31">
        <v>1657380048</v>
      </c>
      <c r="AO12" s="31">
        <v>1789</v>
      </c>
      <c r="AP12" s="32">
        <v>1657380048</v>
      </c>
      <c r="AR12" s="42">
        <v>10.240589999999999</v>
      </c>
      <c r="AS12" s="42">
        <v>100</v>
      </c>
      <c r="AT12" s="42">
        <v>93.912712999999997</v>
      </c>
      <c r="AU12" s="67">
        <v>4.00413E+17</v>
      </c>
      <c r="AV12" s="67">
        <v>29533</v>
      </c>
      <c r="AW12" s="42">
        <v>447960</v>
      </c>
      <c r="AX12" s="42">
        <v>158</v>
      </c>
      <c r="AY12" s="42">
        <v>1657409241</v>
      </c>
      <c r="AZ12" s="42">
        <v>1722</v>
      </c>
      <c r="BA12" s="43">
        <v>1657409241</v>
      </c>
    </row>
    <row r="13" spans="1:53" x14ac:dyDescent="0.25">
      <c r="B13" s="64">
        <v>2.562287E+16</v>
      </c>
      <c r="C13" s="36">
        <v>1094824154</v>
      </c>
      <c r="E13" s="65">
        <v>2.277297E+16</v>
      </c>
      <c r="F13" s="38">
        <v>204904549</v>
      </c>
      <c r="H13" s="66">
        <v>3.435806E+16</v>
      </c>
      <c r="I13" s="40">
        <v>2062212199</v>
      </c>
      <c r="K13" s="27">
        <v>100</v>
      </c>
      <c r="L13" s="27">
        <v>100</v>
      </c>
      <c r="M13" s="27">
        <v>100</v>
      </c>
      <c r="N13" s="61">
        <v>1.160257E+16</v>
      </c>
      <c r="O13" s="61">
        <v>8160</v>
      </c>
      <c r="P13" s="27">
        <v>77737</v>
      </c>
      <c r="Q13" s="27">
        <v>255</v>
      </c>
      <c r="R13" s="27">
        <v>1644780921</v>
      </c>
      <c r="S13" s="27">
        <v>6781</v>
      </c>
      <c r="T13" s="28">
        <v>1644780921</v>
      </c>
      <c r="V13" s="29">
        <v>100</v>
      </c>
      <c r="W13" s="29">
        <v>100</v>
      </c>
      <c r="X13" s="29">
        <v>100</v>
      </c>
      <c r="Y13" s="62">
        <v>1.982715E+16</v>
      </c>
      <c r="Z13" s="62">
        <v>21305</v>
      </c>
      <c r="AA13" s="29">
        <v>75843</v>
      </c>
      <c r="AB13" s="29">
        <v>180</v>
      </c>
      <c r="AC13" s="29">
        <v>1644889317</v>
      </c>
      <c r="AD13" s="29">
        <v>5178</v>
      </c>
      <c r="AE13" s="30">
        <v>1644889317</v>
      </c>
      <c r="AG13" s="31">
        <v>7.8523990000000001</v>
      </c>
      <c r="AH13" s="31">
        <v>100</v>
      </c>
      <c r="AI13" s="31">
        <v>93.750750999999994</v>
      </c>
      <c r="AJ13" s="41">
        <v>9.769962E+17</v>
      </c>
      <c r="AK13" s="31">
        <v>1394</v>
      </c>
      <c r="AL13" s="41">
        <v>480444</v>
      </c>
      <c r="AM13" s="41">
        <v>166</v>
      </c>
      <c r="AN13" s="31">
        <v>1657380776</v>
      </c>
      <c r="AO13" s="31">
        <v>1578</v>
      </c>
      <c r="AP13" s="31">
        <v>1657380776</v>
      </c>
      <c r="AR13" s="42">
        <v>8.3896680000000003</v>
      </c>
      <c r="AS13" s="42">
        <v>100</v>
      </c>
      <c r="AT13" s="42">
        <v>93.787187000000003</v>
      </c>
      <c r="AU13" s="67">
        <v>7.400548E+17</v>
      </c>
      <c r="AV13" s="67">
        <v>10692</v>
      </c>
      <c r="AW13" s="42">
        <v>468612</v>
      </c>
      <c r="AX13" s="42">
        <v>161</v>
      </c>
      <c r="AY13" s="42">
        <v>1657409565</v>
      </c>
      <c r="AZ13" s="42">
        <v>1573</v>
      </c>
      <c r="BA13" s="43">
        <v>1657409565</v>
      </c>
    </row>
    <row r="14" spans="1:53" x14ac:dyDescent="0.25">
      <c r="B14" s="64">
        <v>2.226698E+16</v>
      </c>
      <c r="C14" s="36">
        <v>1188232649</v>
      </c>
      <c r="E14" s="65">
        <v>2.494115E+16</v>
      </c>
      <c r="F14" s="38">
        <v>2091484974</v>
      </c>
      <c r="H14" s="66">
        <v>3.321617E+16</v>
      </c>
      <c r="I14" s="40">
        <v>1176968185</v>
      </c>
      <c r="K14" s="27">
        <v>100</v>
      </c>
      <c r="L14" s="27">
        <v>100</v>
      </c>
      <c r="M14" s="27">
        <v>100</v>
      </c>
      <c r="N14" s="61">
        <v>2.840533E+16</v>
      </c>
      <c r="O14" s="61">
        <v>21993</v>
      </c>
      <c r="P14" s="27">
        <v>75272</v>
      </c>
      <c r="Q14" s="27">
        <v>186</v>
      </c>
      <c r="R14" s="27">
        <v>1644781112</v>
      </c>
      <c r="S14" s="27">
        <v>6376</v>
      </c>
      <c r="T14" s="28">
        <v>1644781112</v>
      </c>
      <c r="V14" s="29">
        <v>100</v>
      </c>
      <c r="W14" s="29">
        <v>100</v>
      </c>
      <c r="X14" s="29">
        <v>100</v>
      </c>
      <c r="Y14" s="62">
        <v>2.46472E+16</v>
      </c>
      <c r="Z14" s="62">
        <v>14328</v>
      </c>
      <c r="AA14" s="29">
        <v>78129</v>
      </c>
      <c r="AB14" s="29">
        <v>175</v>
      </c>
      <c r="AC14" s="29">
        <v>1644889375</v>
      </c>
      <c r="AD14" s="29">
        <v>4183</v>
      </c>
      <c r="AE14" s="30">
        <v>1644889375</v>
      </c>
      <c r="AG14" s="31">
        <v>9.6738009999999992</v>
      </c>
      <c r="AH14" s="31">
        <v>100</v>
      </c>
      <c r="AI14" s="31">
        <v>93.874274</v>
      </c>
      <c r="AJ14" s="41">
        <v>1.007187E+18</v>
      </c>
      <c r="AK14" s="31">
        <v>2181</v>
      </c>
      <c r="AL14" s="41">
        <v>446756</v>
      </c>
      <c r="AM14" s="41">
        <v>155</v>
      </c>
      <c r="AN14" s="31">
        <v>1657380790</v>
      </c>
      <c r="AO14" s="31">
        <v>1601</v>
      </c>
      <c r="AP14" s="31">
        <v>1657380790</v>
      </c>
      <c r="AR14" s="42">
        <v>8.4988930000000007</v>
      </c>
      <c r="AS14" s="42">
        <v>100</v>
      </c>
      <c r="AT14" s="42">
        <v>93.794595000000001</v>
      </c>
      <c r="AU14" s="67">
        <v>3.478659E+17</v>
      </c>
      <c r="AV14" s="67">
        <v>24598</v>
      </c>
      <c r="AW14" s="42">
        <v>491360</v>
      </c>
      <c r="AX14" s="42">
        <v>168</v>
      </c>
      <c r="AY14" s="42">
        <v>1657409602</v>
      </c>
      <c r="AZ14" s="42">
        <v>1733</v>
      </c>
      <c r="BA14" s="43">
        <v>1657409602</v>
      </c>
    </row>
    <row r="15" spans="1:53" x14ac:dyDescent="0.25">
      <c r="B15" s="64">
        <v>3.437444E+16</v>
      </c>
      <c r="C15" s="36">
        <v>1895289205</v>
      </c>
      <c r="E15" s="65">
        <v>4.665964E+16</v>
      </c>
      <c r="F15" s="38">
        <v>1533267573</v>
      </c>
      <c r="H15" s="66">
        <v>3.262166E+16</v>
      </c>
      <c r="I15" s="40">
        <v>154469246</v>
      </c>
      <c r="K15" s="27">
        <v>100</v>
      </c>
      <c r="L15" s="27">
        <v>100</v>
      </c>
      <c r="M15" s="27">
        <v>100</v>
      </c>
      <c r="N15" s="61">
        <v>1.774136E+16</v>
      </c>
      <c r="O15" s="61">
        <v>4724</v>
      </c>
      <c r="P15" s="27">
        <v>76429</v>
      </c>
      <c r="Q15" s="27">
        <v>110</v>
      </c>
      <c r="R15" s="27">
        <v>1644781454</v>
      </c>
      <c r="S15" s="27">
        <v>5394</v>
      </c>
      <c r="T15" s="28">
        <v>1644781454</v>
      </c>
      <c r="V15" s="29">
        <v>100</v>
      </c>
      <c r="W15" s="29">
        <v>100</v>
      </c>
      <c r="X15" s="29">
        <v>100</v>
      </c>
      <c r="Y15" s="62">
        <v>3.467195E+16</v>
      </c>
      <c r="Z15" s="62">
        <v>22924</v>
      </c>
      <c r="AA15" s="29">
        <v>81385</v>
      </c>
      <c r="AB15" s="29">
        <v>152</v>
      </c>
      <c r="AC15" s="29">
        <v>1644889627</v>
      </c>
      <c r="AD15" s="29">
        <v>6559</v>
      </c>
      <c r="AE15" s="30">
        <v>1644889627</v>
      </c>
      <c r="AG15" s="31">
        <v>9.5114389999999993</v>
      </c>
      <c r="AH15" s="31">
        <v>100</v>
      </c>
      <c r="AI15" s="31">
        <v>93.863263000000003</v>
      </c>
      <c r="AJ15" s="41">
        <v>1.439317E+18</v>
      </c>
      <c r="AK15" s="41">
        <v>16147</v>
      </c>
      <c r="AL15" s="31">
        <v>459548</v>
      </c>
      <c r="AM15" s="31">
        <v>163</v>
      </c>
      <c r="AN15" s="31">
        <v>1657380820</v>
      </c>
      <c r="AO15" s="31">
        <v>1627</v>
      </c>
      <c r="AP15" s="32">
        <v>1657380820</v>
      </c>
      <c r="AR15" s="42">
        <v>7.7963100000000001</v>
      </c>
      <c r="AS15" s="42">
        <v>100</v>
      </c>
      <c r="AT15" s="42">
        <v>93.746947000000006</v>
      </c>
      <c r="AU15" s="67">
        <v>7.035102E+17</v>
      </c>
      <c r="AV15" s="67">
        <v>16819</v>
      </c>
      <c r="AW15" s="42">
        <v>477524</v>
      </c>
      <c r="AX15" s="42">
        <v>167</v>
      </c>
      <c r="AY15" s="42">
        <v>1657409698</v>
      </c>
      <c r="AZ15" s="42">
        <v>1569</v>
      </c>
      <c r="BA15" s="43">
        <v>1657409698</v>
      </c>
    </row>
    <row r="16" spans="1:53" x14ac:dyDescent="0.25">
      <c r="B16" s="64">
        <v>4.113746E+16</v>
      </c>
      <c r="C16" s="36">
        <v>379857698</v>
      </c>
      <c r="E16" s="65">
        <v>3.911114E+16</v>
      </c>
      <c r="F16" s="38">
        <v>1957512736</v>
      </c>
      <c r="H16" s="66">
        <v>2.276904E+16</v>
      </c>
      <c r="I16" s="40">
        <v>188939137</v>
      </c>
      <c r="K16" s="27">
        <v>100</v>
      </c>
      <c r="L16" s="27">
        <v>100</v>
      </c>
      <c r="M16" s="27">
        <v>100</v>
      </c>
      <c r="N16" s="61">
        <v>2.806687E+16</v>
      </c>
      <c r="O16" s="61">
        <v>29542</v>
      </c>
      <c r="P16" s="27">
        <v>77072</v>
      </c>
      <c r="Q16" s="27">
        <v>97</v>
      </c>
      <c r="R16" s="27">
        <v>1644781769</v>
      </c>
      <c r="S16" s="27">
        <v>3762</v>
      </c>
      <c r="T16" s="28">
        <v>1644781769</v>
      </c>
      <c r="V16" s="29">
        <v>100</v>
      </c>
      <c r="W16" s="29">
        <v>100</v>
      </c>
      <c r="X16" s="29">
        <v>100</v>
      </c>
      <c r="Y16" s="62">
        <v>2.799894E+16</v>
      </c>
      <c r="Z16" s="62">
        <v>5892</v>
      </c>
      <c r="AA16" s="29">
        <v>77899</v>
      </c>
      <c r="AB16" s="29">
        <v>116</v>
      </c>
      <c r="AC16" s="29">
        <v>1644889649</v>
      </c>
      <c r="AD16" s="29">
        <v>4124</v>
      </c>
      <c r="AE16" s="30">
        <v>1644889649</v>
      </c>
      <c r="AG16" s="31">
        <v>8.7793360000000007</v>
      </c>
      <c r="AH16" s="31">
        <v>100</v>
      </c>
      <c r="AI16" s="31">
        <v>93.813614000000001</v>
      </c>
      <c r="AJ16" s="41">
        <v>1.861367E+18</v>
      </c>
      <c r="AK16" s="41">
        <v>11589</v>
      </c>
      <c r="AL16" s="31">
        <v>487696</v>
      </c>
      <c r="AM16" s="31">
        <v>169</v>
      </c>
      <c r="AN16" s="31">
        <v>1657380870</v>
      </c>
      <c r="AO16" s="31">
        <v>1649</v>
      </c>
      <c r="AP16" s="32">
        <v>1657380870</v>
      </c>
      <c r="AR16" s="42">
        <v>8.9889299999999999</v>
      </c>
      <c r="AS16" s="42">
        <v>100</v>
      </c>
      <c r="AT16" s="42">
        <v>93.827827999999997</v>
      </c>
      <c r="AU16" s="67">
        <v>8.229993E+17</v>
      </c>
      <c r="AV16" s="67">
        <v>5029</v>
      </c>
      <c r="AW16" s="42">
        <v>448352</v>
      </c>
      <c r="AX16" s="42">
        <v>154</v>
      </c>
      <c r="AY16" s="42">
        <v>1657409725</v>
      </c>
      <c r="AZ16" s="42">
        <v>1628</v>
      </c>
      <c r="BA16" s="43">
        <v>1657409725</v>
      </c>
    </row>
    <row r="17" spans="2:53" x14ac:dyDescent="0.25">
      <c r="B17" s="64">
        <v>3.410878E+16</v>
      </c>
      <c r="C17" s="36">
        <v>1431065875</v>
      </c>
      <c r="E17" s="65">
        <v>2.465345E+16</v>
      </c>
      <c r="F17" s="38">
        <v>1466981731</v>
      </c>
      <c r="H17" s="66">
        <v>3.462427E+16</v>
      </c>
      <c r="I17" s="40">
        <v>1007452638</v>
      </c>
      <c r="K17" s="27">
        <v>100</v>
      </c>
      <c r="L17" s="27">
        <v>100</v>
      </c>
      <c r="M17" s="27">
        <v>100</v>
      </c>
      <c r="N17" s="61">
        <v>2.268461E+16</v>
      </c>
      <c r="O17" s="61">
        <v>7580</v>
      </c>
      <c r="P17" s="27">
        <v>78780</v>
      </c>
      <c r="Q17" s="27">
        <v>145</v>
      </c>
      <c r="R17" s="27">
        <v>1644781844</v>
      </c>
      <c r="S17" s="27">
        <v>6761</v>
      </c>
      <c r="T17" s="28">
        <v>1644781844</v>
      </c>
      <c r="V17" s="29">
        <v>100</v>
      </c>
      <c r="W17" s="29">
        <v>100</v>
      </c>
      <c r="X17" s="29">
        <v>100</v>
      </c>
      <c r="Y17" s="62">
        <v>1.554888E+16</v>
      </c>
      <c r="Z17" s="62">
        <v>2122</v>
      </c>
      <c r="AA17" s="29">
        <v>76619</v>
      </c>
      <c r="AB17" s="29">
        <v>131</v>
      </c>
      <c r="AC17" s="29">
        <v>1644889704</v>
      </c>
      <c r="AD17" s="29">
        <v>4686</v>
      </c>
      <c r="AE17" s="30">
        <v>1644889704</v>
      </c>
      <c r="AG17" s="31">
        <v>8.4546130000000002</v>
      </c>
      <c r="AH17" s="31">
        <v>100</v>
      </c>
      <c r="AI17" s="31">
        <v>93.791591999999994</v>
      </c>
      <c r="AJ17" s="41">
        <v>1.6073E+18</v>
      </c>
      <c r="AK17" s="41">
        <v>27380</v>
      </c>
      <c r="AL17" s="31">
        <v>493732</v>
      </c>
      <c r="AM17" s="31">
        <v>173</v>
      </c>
      <c r="AN17" s="31">
        <v>1657380887</v>
      </c>
      <c r="AO17" s="31">
        <v>1631</v>
      </c>
      <c r="AP17" s="32">
        <v>1657380887</v>
      </c>
      <c r="AR17" s="42">
        <v>9.7180809999999997</v>
      </c>
      <c r="AS17" s="42">
        <v>100</v>
      </c>
      <c r="AT17" s="42">
        <v>93.877277000000007</v>
      </c>
      <c r="AU17" s="67">
        <v>6.801795E+17</v>
      </c>
      <c r="AV17" s="67">
        <v>22606</v>
      </c>
      <c r="AW17" s="42">
        <v>451736</v>
      </c>
      <c r="AX17" s="42">
        <v>152</v>
      </c>
      <c r="AY17" s="42">
        <v>1657409743</v>
      </c>
      <c r="AZ17" s="42">
        <v>1565</v>
      </c>
      <c r="BA17" s="43">
        <v>1657409743</v>
      </c>
    </row>
    <row r="18" spans="2:53" x14ac:dyDescent="0.25">
      <c r="B18" s="64">
        <v>2.807557E+16</v>
      </c>
      <c r="C18" s="36">
        <v>864108073</v>
      </c>
      <c r="E18" s="65">
        <v>2.124552E+16</v>
      </c>
      <c r="F18" s="38">
        <v>852699619</v>
      </c>
      <c r="H18" s="66">
        <v>3.163528E+16</v>
      </c>
      <c r="I18" s="40">
        <v>1011435138</v>
      </c>
      <c r="K18" s="27">
        <v>100</v>
      </c>
      <c r="L18" s="27">
        <v>100</v>
      </c>
      <c r="M18" s="27">
        <v>100</v>
      </c>
      <c r="N18" s="61">
        <v>2.617157E+16</v>
      </c>
      <c r="O18" s="61">
        <v>21666</v>
      </c>
      <c r="P18" s="27">
        <v>80287</v>
      </c>
      <c r="Q18" s="27">
        <v>106</v>
      </c>
      <c r="R18" s="27">
        <v>1644782007</v>
      </c>
      <c r="S18" s="27">
        <v>6888</v>
      </c>
      <c r="T18" s="28">
        <v>1644782007</v>
      </c>
      <c r="V18" s="29">
        <v>100</v>
      </c>
      <c r="W18" s="29">
        <v>100</v>
      </c>
      <c r="X18" s="29">
        <v>100</v>
      </c>
      <c r="Y18" s="62">
        <v>3.172805E+16</v>
      </c>
      <c r="Z18" s="62">
        <v>21451</v>
      </c>
      <c r="AA18" s="29">
        <v>75740</v>
      </c>
      <c r="AB18" s="29">
        <v>118</v>
      </c>
      <c r="AC18" s="29">
        <v>1644889814</v>
      </c>
      <c r="AD18" s="29">
        <v>5010</v>
      </c>
      <c r="AE18" s="30">
        <v>1644889814</v>
      </c>
      <c r="AG18" s="31">
        <v>9.6118079999999999</v>
      </c>
      <c r="AH18" s="31">
        <v>100</v>
      </c>
      <c r="AI18" s="31">
        <v>93.870069999999998</v>
      </c>
      <c r="AJ18" s="41">
        <v>3.649855E+17</v>
      </c>
      <c r="AK18" s="41">
        <v>3819</v>
      </c>
      <c r="AL18" s="31">
        <v>455284</v>
      </c>
      <c r="AM18" s="31">
        <v>150</v>
      </c>
      <c r="AN18" s="31">
        <v>1657381073</v>
      </c>
      <c r="AO18" s="31">
        <v>1597</v>
      </c>
      <c r="AP18" s="32">
        <v>1657381073</v>
      </c>
      <c r="AR18" s="42">
        <v>9.7180809999999997</v>
      </c>
      <c r="AS18" s="42">
        <v>100</v>
      </c>
      <c r="AT18" s="42">
        <v>93.877277000000007</v>
      </c>
      <c r="AU18" s="67">
        <v>3.635431E+17</v>
      </c>
      <c r="AV18" s="67">
        <v>2413</v>
      </c>
      <c r="AW18" s="42">
        <v>474084</v>
      </c>
      <c r="AX18" s="42">
        <v>157</v>
      </c>
      <c r="AY18" s="42">
        <v>1657409770</v>
      </c>
      <c r="AZ18" s="42">
        <v>1744</v>
      </c>
      <c r="BA18" s="43">
        <v>1657409770</v>
      </c>
    </row>
    <row r="19" spans="2:53" x14ac:dyDescent="0.25">
      <c r="B19" s="64">
        <v>3.177163E+16</v>
      </c>
      <c r="C19" s="36">
        <v>1999230655</v>
      </c>
      <c r="E19" s="65">
        <v>4.076731E+16</v>
      </c>
      <c r="F19" s="38">
        <v>1505883400</v>
      </c>
      <c r="H19" s="66">
        <v>3.908332E+16</v>
      </c>
      <c r="I19" s="40">
        <v>1964921911</v>
      </c>
      <c r="K19" s="27">
        <v>100</v>
      </c>
      <c r="L19" s="27">
        <v>100</v>
      </c>
      <c r="M19" s="27">
        <v>100</v>
      </c>
      <c r="N19" s="61">
        <v>2.147611E+16</v>
      </c>
      <c r="O19" s="61">
        <v>1675</v>
      </c>
      <c r="P19" s="27">
        <v>75748</v>
      </c>
      <c r="Q19" s="27">
        <v>198</v>
      </c>
      <c r="R19" s="27">
        <v>1644782046</v>
      </c>
      <c r="S19" s="27">
        <v>4987</v>
      </c>
      <c r="T19" s="28">
        <v>1644782046</v>
      </c>
      <c r="V19" s="29">
        <v>100</v>
      </c>
      <c r="W19" s="29">
        <v>100</v>
      </c>
      <c r="X19" s="29">
        <v>100</v>
      </c>
      <c r="Y19" s="62">
        <v>1.189365E+16</v>
      </c>
      <c r="Z19" s="62">
        <v>25192</v>
      </c>
      <c r="AA19" s="29">
        <v>77184</v>
      </c>
      <c r="AB19" s="29">
        <v>116</v>
      </c>
      <c r="AC19" s="29">
        <v>1644889916</v>
      </c>
      <c r="AD19" s="29">
        <v>7215</v>
      </c>
      <c r="AE19" s="30">
        <v>1644889916</v>
      </c>
      <c r="AG19" s="31">
        <v>8.8000000000000007</v>
      </c>
      <c r="AH19" s="31">
        <v>100</v>
      </c>
      <c r="AI19" s="31">
        <v>93.815015000000002</v>
      </c>
      <c r="AJ19" s="41">
        <v>6.277147E+17</v>
      </c>
      <c r="AK19" s="31">
        <v>258</v>
      </c>
      <c r="AL19" s="41">
        <v>462396</v>
      </c>
      <c r="AM19" s="41">
        <v>160</v>
      </c>
      <c r="AN19" s="31">
        <v>1657381128</v>
      </c>
      <c r="AO19" s="31">
        <v>1633</v>
      </c>
      <c r="AP19" s="31">
        <v>1657381128</v>
      </c>
      <c r="AR19" s="42">
        <v>9.8745390000000004</v>
      </c>
      <c r="AS19" s="42">
        <v>100</v>
      </c>
      <c r="AT19" s="42">
        <v>93.887888000000004</v>
      </c>
      <c r="AU19" s="67">
        <v>7.758272E+17</v>
      </c>
      <c r="AV19" s="67">
        <v>1281</v>
      </c>
      <c r="AW19" s="42">
        <v>454500</v>
      </c>
      <c r="AX19" s="42">
        <v>155</v>
      </c>
      <c r="AY19" s="42">
        <v>1657409800</v>
      </c>
      <c r="AZ19" s="42">
        <v>1746</v>
      </c>
      <c r="BA19" s="43">
        <v>1657409800</v>
      </c>
    </row>
    <row r="20" spans="2:53" x14ac:dyDescent="0.25">
      <c r="B20" s="64">
        <v>2.689673E+16</v>
      </c>
      <c r="C20" s="36">
        <v>256434528</v>
      </c>
      <c r="E20" s="65">
        <v>5.190786E+16</v>
      </c>
      <c r="F20" s="38">
        <v>1270014723</v>
      </c>
      <c r="H20" s="66">
        <v>6.425452E+16</v>
      </c>
      <c r="I20" s="40">
        <v>422522188</v>
      </c>
      <c r="K20" s="27">
        <v>100</v>
      </c>
      <c r="L20" s="27">
        <v>100</v>
      </c>
      <c r="M20" s="27">
        <v>100</v>
      </c>
      <c r="N20" s="61">
        <v>4.036339E+16</v>
      </c>
      <c r="O20" s="61">
        <v>16824</v>
      </c>
      <c r="P20" s="27">
        <v>78452</v>
      </c>
      <c r="Q20" s="27">
        <v>116</v>
      </c>
      <c r="R20" s="27">
        <v>1644782119</v>
      </c>
      <c r="S20" s="27">
        <v>11075</v>
      </c>
      <c r="T20" s="28">
        <v>1644782119</v>
      </c>
      <c r="V20" s="29">
        <v>100</v>
      </c>
      <c r="W20" s="29">
        <v>100</v>
      </c>
      <c r="X20" s="29">
        <v>100</v>
      </c>
      <c r="Y20" s="62">
        <v>2.141335E+16</v>
      </c>
      <c r="Z20" s="62">
        <v>12192</v>
      </c>
      <c r="AA20" s="29">
        <v>79110</v>
      </c>
      <c r="AB20" s="29">
        <v>132</v>
      </c>
      <c r="AC20" s="29">
        <v>1644890018</v>
      </c>
      <c r="AD20" s="29">
        <v>4306</v>
      </c>
      <c r="AE20" s="30">
        <v>1644890018</v>
      </c>
      <c r="AG20" s="31">
        <v>7.6693730000000002</v>
      </c>
      <c r="AH20" s="31">
        <v>100</v>
      </c>
      <c r="AI20" s="31">
        <v>93.738337999999999</v>
      </c>
      <c r="AJ20" s="41">
        <v>1.137436E+18</v>
      </c>
      <c r="AK20" s="41">
        <v>4760</v>
      </c>
      <c r="AL20" s="31">
        <v>476628</v>
      </c>
      <c r="AM20" s="31">
        <v>155</v>
      </c>
      <c r="AN20" s="31">
        <v>1657381174</v>
      </c>
      <c r="AO20" s="31">
        <v>1616</v>
      </c>
      <c r="AP20" s="32">
        <v>1657381174</v>
      </c>
      <c r="AR20" s="42">
        <v>8.2214019999999994</v>
      </c>
      <c r="AS20" s="42">
        <v>100</v>
      </c>
      <c r="AT20" s="42">
        <v>93.775775999999993</v>
      </c>
      <c r="AU20" s="67">
        <v>4.733878E+17</v>
      </c>
      <c r="AV20" s="67">
        <v>22553</v>
      </c>
      <c r="AW20" s="42">
        <v>483344</v>
      </c>
      <c r="AX20" s="42">
        <v>168</v>
      </c>
      <c r="AY20" s="42">
        <v>1657409900</v>
      </c>
      <c r="AZ20" s="42">
        <v>1740</v>
      </c>
      <c r="BA20" s="43">
        <v>1657409900</v>
      </c>
    </row>
    <row r="21" spans="2:53" x14ac:dyDescent="0.25">
      <c r="B21" s="64">
        <v>1.876696E+16</v>
      </c>
      <c r="C21" s="36">
        <v>2078170633</v>
      </c>
      <c r="E21" s="65">
        <v>2.843098E+16</v>
      </c>
      <c r="F21" s="38">
        <v>1499253801</v>
      </c>
      <c r="H21" s="66">
        <v>4.511339E+16</v>
      </c>
      <c r="I21" s="40">
        <v>682689186</v>
      </c>
      <c r="K21" s="27">
        <v>100</v>
      </c>
      <c r="L21" s="27">
        <v>100</v>
      </c>
      <c r="M21" s="27">
        <v>100</v>
      </c>
      <c r="N21" s="61">
        <v>2.591362E+16</v>
      </c>
      <c r="O21" s="61">
        <v>25980</v>
      </c>
      <c r="P21" s="27">
        <v>78111</v>
      </c>
      <c r="Q21" s="27">
        <v>225</v>
      </c>
      <c r="R21" s="27">
        <v>1644782186</v>
      </c>
      <c r="S21" s="27">
        <v>5397</v>
      </c>
      <c r="T21" s="28">
        <v>1644782186</v>
      </c>
      <c r="V21" s="29">
        <v>100</v>
      </c>
      <c r="W21" s="29">
        <v>100</v>
      </c>
      <c r="X21" s="29">
        <v>100</v>
      </c>
      <c r="Y21" s="62">
        <v>1.79102E+16</v>
      </c>
      <c r="Z21" s="62">
        <v>28831</v>
      </c>
      <c r="AA21" s="29">
        <v>77901</v>
      </c>
      <c r="AB21" s="29">
        <v>143</v>
      </c>
      <c r="AC21" s="29">
        <v>1644890130</v>
      </c>
      <c r="AD21" s="29">
        <v>7009</v>
      </c>
      <c r="AE21" s="30">
        <v>1644890130</v>
      </c>
      <c r="AG21" s="31">
        <v>8.6671589999999998</v>
      </c>
      <c r="AH21" s="31">
        <v>100</v>
      </c>
      <c r="AI21" s="31">
        <v>93.806005999999996</v>
      </c>
      <c r="AJ21" s="41">
        <v>4.344384E+17</v>
      </c>
      <c r="AK21" s="31">
        <v>10326</v>
      </c>
      <c r="AL21" s="41">
        <v>482224</v>
      </c>
      <c r="AM21" s="41">
        <v>154</v>
      </c>
      <c r="AN21" s="31">
        <v>1657381252</v>
      </c>
      <c r="AO21" s="31">
        <v>1566</v>
      </c>
      <c r="AP21" s="31">
        <v>1657381252</v>
      </c>
      <c r="AR21" s="42">
        <v>9.3549819999999997</v>
      </c>
      <c r="AS21" s="42">
        <v>100</v>
      </c>
      <c r="AT21" s="42">
        <v>93.852653000000004</v>
      </c>
      <c r="AU21" s="67">
        <v>2.780859E+17</v>
      </c>
      <c r="AV21" s="67">
        <v>25162</v>
      </c>
      <c r="AW21" s="42">
        <v>469460</v>
      </c>
      <c r="AX21" s="42">
        <v>159</v>
      </c>
      <c r="AY21" s="42">
        <v>1657409993</v>
      </c>
      <c r="AZ21" s="42">
        <v>1583</v>
      </c>
      <c r="BA21" s="43">
        <v>1657409993</v>
      </c>
    </row>
    <row r="22" spans="2:53" x14ac:dyDescent="0.25">
      <c r="B22" s="64">
        <v>2.956097E+16</v>
      </c>
      <c r="C22" s="36">
        <v>1035833669</v>
      </c>
      <c r="E22" s="65">
        <v>4.16878E+16</v>
      </c>
      <c r="F22" s="38">
        <v>730592431</v>
      </c>
      <c r="H22" s="66">
        <v>3.413147E+16</v>
      </c>
      <c r="I22" s="40">
        <v>1141552646</v>
      </c>
      <c r="K22" s="27">
        <v>100</v>
      </c>
      <c r="L22" s="27">
        <v>100</v>
      </c>
      <c r="M22" s="27">
        <v>100</v>
      </c>
      <c r="N22" s="61">
        <v>4.934653E+16</v>
      </c>
      <c r="O22" s="61">
        <v>19819</v>
      </c>
      <c r="P22" s="27">
        <v>76742</v>
      </c>
      <c r="Q22" s="27">
        <v>241</v>
      </c>
      <c r="R22" s="27">
        <v>1644782212</v>
      </c>
      <c r="S22" s="27">
        <v>7608</v>
      </c>
      <c r="T22" s="28">
        <v>1644782212</v>
      </c>
      <c r="V22" s="29">
        <v>100</v>
      </c>
      <c r="W22" s="29">
        <v>100</v>
      </c>
      <c r="X22" s="29">
        <v>100</v>
      </c>
      <c r="Y22" s="62">
        <v>2.970966E+16</v>
      </c>
      <c r="Z22" s="62">
        <v>17446</v>
      </c>
      <c r="AA22" s="29">
        <v>78798</v>
      </c>
      <c r="AB22" s="29">
        <v>110</v>
      </c>
      <c r="AC22" s="29">
        <v>1644890528</v>
      </c>
      <c r="AD22" s="29">
        <v>3878</v>
      </c>
      <c r="AE22" s="30">
        <v>1644890528</v>
      </c>
      <c r="AG22" s="31">
        <v>10.851661</v>
      </c>
      <c r="AH22" s="31">
        <v>100</v>
      </c>
      <c r="AI22" s="31">
        <v>93.954154000000003</v>
      </c>
      <c r="AJ22" s="41">
        <v>1.344333E+18</v>
      </c>
      <c r="AK22" s="41">
        <v>18821</v>
      </c>
      <c r="AL22" s="31">
        <v>441980</v>
      </c>
      <c r="AM22" s="31">
        <v>150</v>
      </c>
      <c r="AN22" s="31">
        <v>1657381307</v>
      </c>
      <c r="AO22" s="31">
        <v>1591</v>
      </c>
      <c r="AP22" s="32">
        <v>1657381307</v>
      </c>
      <c r="AR22" s="42">
        <v>8.2095939999999992</v>
      </c>
      <c r="AS22" s="42">
        <v>100</v>
      </c>
      <c r="AT22" s="42">
        <v>93.774974999999998</v>
      </c>
      <c r="AU22" s="67">
        <v>4.250536E+17</v>
      </c>
      <c r="AV22" s="67">
        <v>9242</v>
      </c>
      <c r="AW22" s="42">
        <v>477052</v>
      </c>
      <c r="AX22" s="42">
        <v>160</v>
      </c>
      <c r="AY22" s="42">
        <v>1657410027</v>
      </c>
      <c r="AZ22" s="42">
        <v>1854</v>
      </c>
      <c r="BA22" s="43">
        <v>1657410027</v>
      </c>
    </row>
    <row r="23" spans="2:53" x14ac:dyDescent="0.25">
      <c r="B23" s="64">
        <v>3.205792E+16</v>
      </c>
      <c r="C23" s="36">
        <v>710086127</v>
      </c>
      <c r="E23" s="65">
        <v>3.200089E+16</v>
      </c>
      <c r="F23" s="38">
        <v>1458920677</v>
      </c>
      <c r="H23" s="66">
        <v>4.74068E+16</v>
      </c>
      <c r="I23" s="40">
        <v>994073754</v>
      </c>
      <c r="K23" s="27">
        <v>100</v>
      </c>
      <c r="L23" s="27">
        <v>100</v>
      </c>
      <c r="M23" s="27">
        <v>100</v>
      </c>
      <c r="N23" s="61">
        <v>2.067832E+16</v>
      </c>
      <c r="O23" s="61">
        <v>18004</v>
      </c>
      <c r="P23" s="27">
        <v>78942</v>
      </c>
      <c r="Q23" s="27">
        <v>225</v>
      </c>
      <c r="R23" s="27">
        <v>1644783030</v>
      </c>
      <c r="S23" s="27">
        <v>6487</v>
      </c>
      <c r="T23" s="28">
        <v>1644783030</v>
      </c>
      <c r="V23" s="29">
        <v>100</v>
      </c>
      <c r="W23" s="29">
        <v>100</v>
      </c>
      <c r="X23" s="29">
        <v>100</v>
      </c>
      <c r="Y23" s="62">
        <v>1.198978E+16</v>
      </c>
      <c r="Z23" s="62">
        <v>18315</v>
      </c>
      <c r="AA23" s="29">
        <v>78736</v>
      </c>
      <c r="AB23" s="29">
        <v>145</v>
      </c>
      <c r="AC23" s="29">
        <v>1644890783</v>
      </c>
      <c r="AD23" s="29">
        <v>4106</v>
      </c>
      <c r="AE23" s="30">
        <v>1644890783</v>
      </c>
      <c r="AG23" s="31">
        <v>9.6029520000000002</v>
      </c>
      <c r="AH23" s="31">
        <v>100</v>
      </c>
      <c r="AI23" s="31">
        <v>93.869468999999995</v>
      </c>
      <c r="AJ23" s="41">
        <v>5.005368E+17</v>
      </c>
      <c r="AK23" s="41">
        <v>14162</v>
      </c>
      <c r="AL23" s="31">
        <v>460504</v>
      </c>
      <c r="AM23" s="31">
        <v>150</v>
      </c>
      <c r="AN23" s="31">
        <v>1657381403</v>
      </c>
      <c r="AO23" s="31">
        <v>1670</v>
      </c>
      <c r="AP23" s="32">
        <v>1657381403</v>
      </c>
      <c r="AR23" s="42">
        <v>10.036899999999999</v>
      </c>
      <c r="AS23" s="42">
        <v>100</v>
      </c>
      <c r="AT23" s="42">
        <v>93.898899</v>
      </c>
      <c r="AU23" s="67">
        <v>7.111552E+17</v>
      </c>
      <c r="AV23" s="67">
        <v>1065</v>
      </c>
      <c r="AW23" s="42">
        <v>454344</v>
      </c>
      <c r="AX23" s="42">
        <v>151</v>
      </c>
      <c r="AY23" s="42">
        <v>1657410284</v>
      </c>
      <c r="AZ23" s="42">
        <v>1560</v>
      </c>
      <c r="BA23" s="43">
        <v>1657410284</v>
      </c>
    </row>
    <row r="24" spans="2:53" x14ac:dyDescent="0.25">
      <c r="B24" s="64">
        <v>2.827557E+16</v>
      </c>
      <c r="C24" s="36">
        <v>1885301575</v>
      </c>
      <c r="E24" s="65">
        <v>5.508313E+16</v>
      </c>
      <c r="F24" s="38">
        <v>307588618</v>
      </c>
      <c r="H24" s="66">
        <v>4.089893E+16</v>
      </c>
      <c r="I24" s="40">
        <v>148334564</v>
      </c>
      <c r="K24" s="27">
        <v>100</v>
      </c>
      <c r="L24" s="27">
        <v>100</v>
      </c>
      <c r="M24" s="27">
        <v>100</v>
      </c>
      <c r="N24" s="61">
        <v>1.734937E+16</v>
      </c>
      <c r="O24" s="61">
        <v>271</v>
      </c>
      <c r="P24" s="27">
        <v>76408</v>
      </c>
      <c r="Q24" s="27">
        <v>196</v>
      </c>
      <c r="R24" s="27">
        <v>1644783098</v>
      </c>
      <c r="S24" s="27">
        <v>8193</v>
      </c>
      <c r="T24" s="28">
        <v>1644783098</v>
      </c>
      <c r="V24" s="29">
        <v>100</v>
      </c>
      <c r="W24" s="29">
        <v>100</v>
      </c>
      <c r="X24" s="29">
        <v>100</v>
      </c>
      <c r="Y24" s="62">
        <v>2.274905E+16</v>
      </c>
      <c r="Z24" s="62">
        <v>2335</v>
      </c>
      <c r="AA24" s="29">
        <v>76454</v>
      </c>
      <c r="AB24" s="29">
        <v>99</v>
      </c>
      <c r="AC24" s="29">
        <v>1644890922</v>
      </c>
      <c r="AD24" s="29">
        <v>4158</v>
      </c>
      <c r="AE24" s="30">
        <v>1644890922</v>
      </c>
      <c r="AG24" s="31">
        <v>9.8656830000000006</v>
      </c>
      <c r="AH24" s="31">
        <v>100</v>
      </c>
      <c r="AI24" s="31">
        <v>93.887287000000001</v>
      </c>
      <c r="AJ24" s="41">
        <v>4.489319E+17</v>
      </c>
      <c r="AK24" s="41">
        <v>22558</v>
      </c>
      <c r="AL24" s="31">
        <v>443456</v>
      </c>
      <c r="AM24" s="31">
        <v>142</v>
      </c>
      <c r="AN24" s="31">
        <v>1657381437</v>
      </c>
      <c r="AO24" s="31">
        <v>1620</v>
      </c>
      <c r="AP24" s="32">
        <v>1657381437</v>
      </c>
      <c r="AR24" s="42">
        <v>10.016235999999999</v>
      </c>
      <c r="AS24" s="42">
        <v>100</v>
      </c>
      <c r="AT24" s="42">
        <v>93.897497000000001</v>
      </c>
      <c r="AU24" s="67">
        <v>6.723178E+17</v>
      </c>
      <c r="AV24" s="67">
        <v>1274</v>
      </c>
      <c r="AW24" s="42">
        <v>433432</v>
      </c>
      <c r="AX24" s="42">
        <v>141</v>
      </c>
      <c r="AY24" s="42">
        <v>1657410431</v>
      </c>
      <c r="AZ24" s="42">
        <v>1621</v>
      </c>
      <c r="BA24" s="43">
        <v>1657410431</v>
      </c>
    </row>
    <row r="25" spans="2:53" x14ac:dyDescent="0.25">
      <c r="B25" s="64">
        <v>2.663728E+16</v>
      </c>
      <c r="C25" s="36">
        <v>1208182142</v>
      </c>
      <c r="E25" s="65">
        <v>5.981987E+16</v>
      </c>
      <c r="F25" s="38">
        <v>2092963548</v>
      </c>
      <c r="H25" s="66">
        <v>3.561145E+16</v>
      </c>
      <c r="I25" s="40">
        <v>1954374680</v>
      </c>
      <c r="K25" s="27">
        <v>100</v>
      </c>
      <c r="L25" s="27">
        <v>100</v>
      </c>
      <c r="M25" s="27">
        <v>100</v>
      </c>
      <c r="N25" s="61">
        <v>3.540188E+16</v>
      </c>
      <c r="O25" s="61">
        <v>8223</v>
      </c>
      <c r="P25" s="27">
        <v>76485</v>
      </c>
      <c r="Q25" s="27">
        <v>233</v>
      </c>
      <c r="R25" s="27">
        <v>1644783393</v>
      </c>
      <c r="S25" s="27">
        <v>5963</v>
      </c>
      <c r="T25" s="28">
        <v>1644783393</v>
      </c>
      <c r="V25" s="29">
        <v>100</v>
      </c>
      <c r="W25" s="29">
        <v>100</v>
      </c>
      <c r="X25" s="29">
        <v>100</v>
      </c>
      <c r="Y25" s="62">
        <v>2.845537E+16</v>
      </c>
      <c r="Z25" s="62">
        <v>14687</v>
      </c>
      <c r="AA25" s="29">
        <v>77866</v>
      </c>
      <c r="AB25" s="29">
        <v>131</v>
      </c>
      <c r="AC25" s="29">
        <v>1644891002</v>
      </c>
      <c r="AD25" s="29">
        <v>6547</v>
      </c>
      <c r="AE25" s="30">
        <v>1644891002</v>
      </c>
      <c r="AG25" s="31">
        <v>9.6826570000000007</v>
      </c>
      <c r="AH25" s="31">
        <v>100</v>
      </c>
      <c r="AI25" s="31">
        <v>93.874875000000003</v>
      </c>
      <c r="AJ25" s="41">
        <v>7.771574E+17</v>
      </c>
      <c r="AK25" s="41">
        <v>8292</v>
      </c>
      <c r="AL25" s="31">
        <v>457836</v>
      </c>
      <c r="AM25" s="31">
        <v>154</v>
      </c>
      <c r="AN25" s="31">
        <v>1657381448</v>
      </c>
      <c r="AO25" s="31">
        <v>1547</v>
      </c>
      <c r="AP25" s="32">
        <v>1657381448</v>
      </c>
      <c r="AR25" s="42">
        <v>10.15203</v>
      </c>
      <c r="AS25" s="42">
        <v>100</v>
      </c>
      <c r="AT25" s="42">
        <v>93.906706999999997</v>
      </c>
      <c r="AU25" s="67">
        <v>8.78845E+17</v>
      </c>
      <c r="AV25" s="67">
        <v>17913</v>
      </c>
      <c r="AW25" s="42">
        <v>462568</v>
      </c>
      <c r="AX25" s="42">
        <v>156</v>
      </c>
      <c r="AY25" s="42">
        <v>1657410487</v>
      </c>
      <c r="AZ25" s="42">
        <v>1607</v>
      </c>
      <c r="BA25" s="43">
        <v>1657410487</v>
      </c>
    </row>
    <row r="26" spans="2:53" x14ac:dyDescent="0.25">
      <c r="B26" s="64">
        <v>2.909707E+16</v>
      </c>
      <c r="C26" s="36">
        <v>1652962528</v>
      </c>
      <c r="E26" s="65">
        <v>5.987975E+16</v>
      </c>
      <c r="F26" s="38">
        <v>1807441640</v>
      </c>
      <c r="H26" s="66">
        <v>6.026101E+16</v>
      </c>
      <c r="I26" s="40">
        <v>1862539895</v>
      </c>
      <c r="K26" s="27">
        <v>100</v>
      </c>
      <c r="L26" s="27">
        <v>100</v>
      </c>
      <c r="M26" s="27">
        <v>100</v>
      </c>
      <c r="N26" s="61">
        <v>7709381000000000</v>
      </c>
      <c r="O26" s="61">
        <v>19858</v>
      </c>
      <c r="P26" s="27">
        <v>75182</v>
      </c>
      <c r="Q26" s="27">
        <v>106</v>
      </c>
      <c r="R26" s="27">
        <v>1644783398</v>
      </c>
      <c r="S26" s="27">
        <v>5833</v>
      </c>
      <c r="T26" s="28">
        <v>1644783398</v>
      </c>
      <c r="V26" s="29">
        <v>100</v>
      </c>
      <c r="W26" s="29">
        <v>100</v>
      </c>
      <c r="X26" s="29">
        <v>100</v>
      </c>
      <c r="Y26" s="62">
        <v>3.449631E+16</v>
      </c>
      <c r="Z26" s="62">
        <v>23788</v>
      </c>
      <c r="AA26" s="29">
        <v>76836</v>
      </c>
      <c r="AB26" s="29">
        <v>107</v>
      </c>
      <c r="AC26" s="29">
        <v>1644891054</v>
      </c>
      <c r="AD26" s="29">
        <v>4122</v>
      </c>
      <c r="AE26" s="30">
        <v>1644891054</v>
      </c>
      <c r="AG26" s="31">
        <v>8.4457559999999994</v>
      </c>
      <c r="AH26" s="31">
        <v>100</v>
      </c>
      <c r="AI26" s="31">
        <v>93.790991000000005</v>
      </c>
      <c r="AJ26" s="41">
        <v>8.602248E+17</v>
      </c>
      <c r="AK26" s="41">
        <v>17746</v>
      </c>
      <c r="AL26" s="31">
        <v>469948</v>
      </c>
      <c r="AM26" s="31">
        <v>154</v>
      </c>
      <c r="AN26" s="31">
        <v>1657381469</v>
      </c>
      <c r="AO26" s="31">
        <v>1670</v>
      </c>
      <c r="AP26" s="32">
        <v>1657381469</v>
      </c>
      <c r="AR26" s="42">
        <v>9.7918819999999993</v>
      </c>
      <c r="AS26" s="42">
        <v>100</v>
      </c>
      <c r="AT26" s="42">
        <v>93.882282000000004</v>
      </c>
      <c r="AU26" s="67">
        <v>3.164959E+17</v>
      </c>
      <c r="AV26" s="67">
        <v>28255</v>
      </c>
      <c r="AW26" s="42">
        <v>465648</v>
      </c>
      <c r="AX26" s="42">
        <v>154</v>
      </c>
      <c r="AY26" s="42">
        <v>1657410552</v>
      </c>
      <c r="AZ26" s="42">
        <v>1622</v>
      </c>
      <c r="BA26" s="43">
        <v>1657410552</v>
      </c>
    </row>
    <row r="27" spans="2:53" x14ac:dyDescent="0.25">
      <c r="B27" s="64">
        <v>2.399827E+16</v>
      </c>
      <c r="C27" s="36">
        <v>1129826265</v>
      </c>
      <c r="E27" s="65">
        <v>2.758865E+16</v>
      </c>
      <c r="F27" s="38">
        <v>865971931</v>
      </c>
      <c r="H27" s="66">
        <v>4.354526E+16</v>
      </c>
      <c r="I27" s="40">
        <v>1345046309</v>
      </c>
      <c r="K27" s="27">
        <v>100</v>
      </c>
      <c r="L27" s="27">
        <v>100</v>
      </c>
      <c r="M27" s="27">
        <v>100</v>
      </c>
      <c r="N27" s="61">
        <v>2.305636E+16</v>
      </c>
      <c r="O27" s="61">
        <v>31431</v>
      </c>
      <c r="P27" s="27">
        <v>77760</v>
      </c>
      <c r="Q27" s="27">
        <v>279</v>
      </c>
      <c r="R27" s="27">
        <v>1644783492</v>
      </c>
      <c r="S27" s="27">
        <v>5283</v>
      </c>
      <c r="T27" s="28">
        <v>1644783492</v>
      </c>
      <c r="V27" s="29">
        <v>100</v>
      </c>
      <c r="W27" s="29">
        <v>100</v>
      </c>
      <c r="X27" s="29">
        <v>100</v>
      </c>
      <c r="Y27" s="62">
        <v>4.018217E+16</v>
      </c>
      <c r="Z27" s="62">
        <v>11578</v>
      </c>
      <c r="AA27" s="29">
        <v>75081</v>
      </c>
      <c r="AB27" s="29">
        <v>103</v>
      </c>
      <c r="AC27" s="29">
        <v>1644891181</v>
      </c>
      <c r="AD27" s="29">
        <v>6098</v>
      </c>
      <c r="AE27" s="30">
        <v>1644891181</v>
      </c>
      <c r="AG27" s="31">
        <v>10.042804</v>
      </c>
      <c r="AH27" s="31">
        <v>100</v>
      </c>
      <c r="AI27" s="31">
        <v>93.899298999999999</v>
      </c>
      <c r="AJ27" s="41">
        <v>8.852216E+17</v>
      </c>
      <c r="AK27" s="41">
        <v>7479</v>
      </c>
      <c r="AL27" s="31">
        <v>454124</v>
      </c>
      <c r="AM27" s="31">
        <v>141</v>
      </c>
      <c r="AN27" s="31">
        <v>1657381480</v>
      </c>
      <c r="AO27" s="31">
        <v>1529</v>
      </c>
      <c r="AP27" s="32">
        <v>1657381480</v>
      </c>
      <c r="AR27" s="42">
        <v>9.6531369999999992</v>
      </c>
      <c r="AS27" s="42">
        <v>100</v>
      </c>
      <c r="AT27" s="42">
        <v>93.872872999999998</v>
      </c>
      <c r="AU27" s="67">
        <v>7.050794E+17</v>
      </c>
      <c r="AV27" s="67">
        <v>13771</v>
      </c>
      <c r="AW27" s="42">
        <v>458692</v>
      </c>
      <c r="AX27" s="42">
        <v>147</v>
      </c>
      <c r="AY27" s="42">
        <v>1657410607</v>
      </c>
      <c r="AZ27" s="42">
        <v>1606</v>
      </c>
      <c r="BA27" s="43">
        <v>1657410607</v>
      </c>
    </row>
    <row r="28" spans="2:53" x14ac:dyDescent="0.25">
      <c r="B28" s="64">
        <v>3.416625E+16</v>
      </c>
      <c r="C28" s="36">
        <v>939450925</v>
      </c>
      <c r="E28" s="65">
        <v>4.568066E+16</v>
      </c>
      <c r="F28" s="38">
        <v>131762050</v>
      </c>
      <c r="H28" s="66">
        <v>3.365249E+16</v>
      </c>
      <c r="I28" s="40">
        <v>1688339080</v>
      </c>
      <c r="K28" s="27">
        <v>100</v>
      </c>
      <c r="L28" s="27">
        <v>100</v>
      </c>
      <c r="M28" s="27">
        <v>100</v>
      </c>
      <c r="N28" s="61">
        <v>1.029344E+16</v>
      </c>
      <c r="O28" s="61">
        <v>11073</v>
      </c>
      <c r="P28" s="27">
        <v>77869</v>
      </c>
      <c r="Q28" s="27">
        <v>280</v>
      </c>
      <c r="R28" s="27">
        <v>1644783557</v>
      </c>
      <c r="S28" s="27">
        <v>4089</v>
      </c>
      <c r="T28" s="28">
        <v>1644783557</v>
      </c>
      <c r="V28" s="29">
        <v>100</v>
      </c>
      <c r="W28" s="29">
        <v>100</v>
      </c>
      <c r="X28" s="29">
        <v>100</v>
      </c>
      <c r="Y28" s="62">
        <v>3.664556E+16</v>
      </c>
      <c r="Z28" s="62">
        <v>20758</v>
      </c>
      <c r="AA28" s="29">
        <v>77608</v>
      </c>
      <c r="AB28" s="29">
        <v>125</v>
      </c>
      <c r="AC28" s="29">
        <v>1644891432</v>
      </c>
      <c r="AD28" s="29">
        <v>6683</v>
      </c>
      <c r="AE28" s="30">
        <v>1644891432</v>
      </c>
      <c r="AG28" s="31">
        <v>8.1535060000000001</v>
      </c>
      <c r="AH28" s="31">
        <v>100</v>
      </c>
      <c r="AI28" s="31">
        <v>93.771170999999995</v>
      </c>
      <c r="AJ28" s="41">
        <v>8.926954E+17</v>
      </c>
      <c r="AK28" s="41">
        <v>12542</v>
      </c>
      <c r="AL28" s="31">
        <v>459472</v>
      </c>
      <c r="AM28" s="31">
        <v>151</v>
      </c>
      <c r="AN28" s="31">
        <v>1657381579</v>
      </c>
      <c r="AO28" s="31">
        <v>1560</v>
      </c>
      <c r="AP28" s="32">
        <v>1657381579</v>
      </c>
      <c r="AR28" s="42">
        <v>7.7933579999999996</v>
      </c>
      <c r="AS28" s="42">
        <v>100</v>
      </c>
      <c r="AT28" s="42">
        <v>93.746746999999999</v>
      </c>
      <c r="AU28" s="67">
        <v>7.581329E+17</v>
      </c>
      <c r="AV28" s="67">
        <v>25879</v>
      </c>
      <c r="AW28" s="42">
        <v>482308</v>
      </c>
      <c r="AX28" s="42">
        <v>152</v>
      </c>
      <c r="AY28" s="42">
        <v>1657410657</v>
      </c>
      <c r="AZ28" s="42">
        <v>1629</v>
      </c>
      <c r="BA28" s="43">
        <v>1657410657</v>
      </c>
    </row>
    <row r="29" spans="2:53" x14ac:dyDescent="0.25">
      <c r="B29" s="64">
        <v>2.715077E+16</v>
      </c>
      <c r="C29" s="36">
        <v>346245897</v>
      </c>
      <c r="E29" s="65">
        <v>5.550756E+16</v>
      </c>
      <c r="F29" s="38">
        <v>342558090</v>
      </c>
      <c r="H29" s="66">
        <v>2.432659E+16</v>
      </c>
      <c r="I29" s="40">
        <v>592530648</v>
      </c>
      <c r="K29" s="27">
        <v>100</v>
      </c>
      <c r="L29" s="27">
        <v>100</v>
      </c>
      <c r="M29" s="27">
        <v>100</v>
      </c>
      <c r="N29" s="61">
        <v>2.922101E+16</v>
      </c>
      <c r="O29" s="61">
        <v>2931</v>
      </c>
      <c r="P29" s="27">
        <v>75793</v>
      </c>
      <c r="Q29" s="27">
        <v>177</v>
      </c>
      <c r="R29" s="27">
        <v>1644783646</v>
      </c>
      <c r="S29" s="27">
        <v>3753</v>
      </c>
      <c r="T29" s="28">
        <v>1644783646</v>
      </c>
      <c r="V29" s="29">
        <v>100</v>
      </c>
      <c r="W29" s="29">
        <v>100</v>
      </c>
      <c r="X29" s="29">
        <v>100</v>
      </c>
      <c r="Y29" s="62">
        <v>3.573898E+16</v>
      </c>
      <c r="Z29" s="62">
        <v>31427</v>
      </c>
      <c r="AA29" s="29">
        <v>77158</v>
      </c>
      <c r="AB29" s="29">
        <v>155</v>
      </c>
      <c r="AC29" s="29">
        <v>1644891445</v>
      </c>
      <c r="AD29" s="29">
        <v>4370</v>
      </c>
      <c r="AE29" s="30">
        <v>1644891445</v>
      </c>
      <c r="AG29" s="31">
        <v>10.107749</v>
      </c>
      <c r="AH29" s="31">
        <v>100</v>
      </c>
      <c r="AI29" s="31">
        <v>93.903704000000005</v>
      </c>
      <c r="AJ29" s="41">
        <v>3.537162E+17</v>
      </c>
      <c r="AK29" s="41">
        <v>27494</v>
      </c>
      <c r="AL29" s="31">
        <v>445696</v>
      </c>
      <c r="AM29" s="31">
        <v>150</v>
      </c>
      <c r="AN29" s="31">
        <v>1657381651</v>
      </c>
      <c r="AO29" s="31">
        <v>1660</v>
      </c>
      <c r="AP29" s="32">
        <v>1657381651</v>
      </c>
      <c r="AR29" s="42">
        <v>8.7940959999999997</v>
      </c>
      <c r="AS29" s="42">
        <v>100</v>
      </c>
      <c r="AT29" s="42">
        <v>93.814615000000003</v>
      </c>
      <c r="AU29" s="67">
        <v>8.141725E+17</v>
      </c>
      <c r="AV29" s="67">
        <v>29397</v>
      </c>
      <c r="AW29" s="42">
        <v>468884</v>
      </c>
      <c r="AX29" s="42">
        <v>150</v>
      </c>
      <c r="AY29" s="42">
        <v>1657410674</v>
      </c>
      <c r="AZ29" s="42">
        <v>1667</v>
      </c>
      <c r="BA29" s="43">
        <v>1657410674</v>
      </c>
    </row>
    <row r="30" spans="2:53" x14ac:dyDescent="0.25">
      <c r="B30" s="64">
        <v>2.138013E+16</v>
      </c>
      <c r="C30" s="36">
        <v>174481525</v>
      </c>
      <c r="E30" s="65">
        <v>3.767566E+16</v>
      </c>
      <c r="F30" s="38">
        <v>638292472</v>
      </c>
      <c r="H30" s="66">
        <v>3.407672E+16</v>
      </c>
      <c r="I30" s="40">
        <v>1999442465</v>
      </c>
      <c r="K30" s="27">
        <v>100</v>
      </c>
      <c r="L30" s="27">
        <v>100</v>
      </c>
      <c r="M30" s="27">
        <v>100</v>
      </c>
      <c r="N30" s="61">
        <v>2.947048E+16</v>
      </c>
      <c r="O30" s="61">
        <v>25171</v>
      </c>
      <c r="P30" s="27">
        <v>75635</v>
      </c>
      <c r="Q30" s="27">
        <v>240</v>
      </c>
      <c r="R30" s="27">
        <v>1644783668</v>
      </c>
      <c r="S30" s="27">
        <v>7300</v>
      </c>
      <c r="T30" s="28">
        <v>1644783668</v>
      </c>
      <c r="V30" s="29">
        <v>100</v>
      </c>
      <c r="W30" s="29">
        <v>100</v>
      </c>
      <c r="X30" s="29">
        <v>100</v>
      </c>
      <c r="Y30" s="62">
        <v>4.470964E+16</v>
      </c>
      <c r="Z30" s="62">
        <v>20206</v>
      </c>
      <c r="AA30" s="29">
        <v>76091</v>
      </c>
      <c r="AB30" s="29">
        <v>106</v>
      </c>
      <c r="AC30" s="29">
        <v>1644891902</v>
      </c>
      <c r="AD30" s="29">
        <v>6621</v>
      </c>
      <c r="AE30" s="30">
        <v>1644891902</v>
      </c>
      <c r="AG30" s="31">
        <v>10.317342999999999</v>
      </c>
      <c r="AH30" s="31">
        <v>100</v>
      </c>
      <c r="AI30" s="31">
        <v>93.917918</v>
      </c>
      <c r="AJ30" s="41">
        <v>3.886857E+17</v>
      </c>
      <c r="AK30" s="41">
        <v>25742</v>
      </c>
      <c r="AL30" s="31">
        <v>417480</v>
      </c>
      <c r="AM30" s="31">
        <v>141</v>
      </c>
      <c r="AN30" s="31">
        <v>1657381659</v>
      </c>
      <c r="AO30" s="31">
        <v>1645</v>
      </c>
      <c r="AP30" s="32">
        <v>1657381659</v>
      </c>
      <c r="AR30" s="42">
        <v>9.9424349999999997</v>
      </c>
      <c r="AS30" s="42">
        <v>100</v>
      </c>
      <c r="AT30" s="42">
        <v>93.892492000000004</v>
      </c>
      <c r="AU30" s="67">
        <v>7.355067E+17</v>
      </c>
      <c r="AV30" s="67">
        <v>15674</v>
      </c>
      <c r="AW30" s="42">
        <v>443452</v>
      </c>
      <c r="AX30" s="42">
        <v>149</v>
      </c>
      <c r="AY30" s="42">
        <v>1657410692</v>
      </c>
      <c r="AZ30" s="42">
        <v>1651</v>
      </c>
      <c r="BA30" s="43">
        <v>1657410692</v>
      </c>
    </row>
    <row r="31" spans="2:53" x14ac:dyDescent="0.25">
      <c r="B31" s="64">
        <v>2.425229E+16</v>
      </c>
      <c r="C31" s="36">
        <v>173858648</v>
      </c>
      <c r="E31" s="65">
        <v>4.577094E+16</v>
      </c>
      <c r="F31" s="38">
        <v>2141195061</v>
      </c>
      <c r="H31" s="66">
        <v>4.610424E+16</v>
      </c>
      <c r="I31" s="40">
        <v>1919259976</v>
      </c>
      <c r="K31" s="27">
        <v>100</v>
      </c>
      <c r="L31" s="27">
        <v>100</v>
      </c>
      <c r="M31" s="27">
        <v>100</v>
      </c>
      <c r="N31" s="61">
        <v>2.915208E+16</v>
      </c>
      <c r="O31" s="61">
        <v>22332</v>
      </c>
      <c r="P31" s="27">
        <v>77433</v>
      </c>
      <c r="Q31" s="27">
        <v>135</v>
      </c>
      <c r="R31" s="27">
        <v>1644783925</v>
      </c>
      <c r="S31" s="27">
        <v>6228</v>
      </c>
      <c r="T31" s="28">
        <v>1644783925</v>
      </c>
      <c r="V31" s="29">
        <v>100</v>
      </c>
      <c r="W31" s="29">
        <v>100</v>
      </c>
      <c r="X31" s="29">
        <v>100</v>
      </c>
      <c r="Y31" s="62">
        <v>2.951577E+16</v>
      </c>
      <c r="Z31" s="62">
        <v>6466</v>
      </c>
      <c r="AA31" s="29">
        <v>78245</v>
      </c>
      <c r="AB31" s="29">
        <v>117</v>
      </c>
      <c r="AC31" s="29">
        <v>1644891931</v>
      </c>
      <c r="AD31" s="29">
        <v>3753</v>
      </c>
      <c r="AE31" s="30">
        <v>1644891931</v>
      </c>
      <c r="AG31" s="31">
        <v>10.18155</v>
      </c>
      <c r="AH31" s="31">
        <v>100</v>
      </c>
      <c r="AI31" s="31">
        <v>93.908709000000002</v>
      </c>
      <c r="AJ31" s="41">
        <v>7.122312E+17</v>
      </c>
      <c r="AK31" s="41">
        <v>5237</v>
      </c>
      <c r="AL31" s="31">
        <v>443000</v>
      </c>
      <c r="AM31" s="31">
        <v>140</v>
      </c>
      <c r="AN31" s="31">
        <v>1657381670</v>
      </c>
      <c r="AO31" s="31">
        <v>1611</v>
      </c>
      <c r="AP31" s="32">
        <v>1657381670</v>
      </c>
      <c r="AR31" s="42">
        <v>10.184502</v>
      </c>
      <c r="AS31" s="42">
        <v>100</v>
      </c>
      <c r="AT31" s="42">
        <v>93.908908999999994</v>
      </c>
      <c r="AU31" s="67">
        <v>6.935448E+17</v>
      </c>
      <c r="AV31" s="67">
        <v>30394</v>
      </c>
      <c r="AW31" s="42">
        <v>465948</v>
      </c>
      <c r="AX31" s="42">
        <v>146</v>
      </c>
      <c r="AY31" s="42">
        <v>1657410747</v>
      </c>
      <c r="AZ31" s="42">
        <v>1631</v>
      </c>
      <c r="BA31" s="43">
        <v>1657410747</v>
      </c>
    </row>
    <row r="32" spans="2:53" x14ac:dyDescent="0.25">
      <c r="B32" s="64">
        <v>2.957258E+16</v>
      </c>
      <c r="C32" s="36">
        <v>1389166962</v>
      </c>
      <c r="E32" s="65">
        <v>5.237637E+16</v>
      </c>
      <c r="F32" s="38">
        <v>2014840328</v>
      </c>
      <c r="H32" s="66">
        <v>3.483011E+16</v>
      </c>
      <c r="I32" s="40">
        <v>2095748271</v>
      </c>
      <c r="K32" s="27">
        <v>100</v>
      </c>
      <c r="L32" s="27">
        <v>100</v>
      </c>
      <c r="M32" s="27">
        <v>100</v>
      </c>
      <c r="N32" s="61">
        <v>3.278458E+16</v>
      </c>
      <c r="O32" s="61">
        <v>27154</v>
      </c>
      <c r="P32" s="27">
        <v>77164</v>
      </c>
      <c r="Q32" s="27">
        <v>111</v>
      </c>
      <c r="R32" s="27">
        <v>1644784222</v>
      </c>
      <c r="S32" s="27">
        <v>6916</v>
      </c>
      <c r="T32" s="28">
        <v>1644784222</v>
      </c>
      <c r="V32" s="29">
        <v>100</v>
      </c>
      <c r="W32" s="29">
        <v>100</v>
      </c>
      <c r="X32" s="29">
        <v>100</v>
      </c>
      <c r="Y32" s="62">
        <v>1.57968E+16</v>
      </c>
      <c r="Z32" s="62">
        <v>18743</v>
      </c>
      <c r="AA32" s="29">
        <v>76644</v>
      </c>
      <c r="AB32" s="29">
        <v>126</v>
      </c>
      <c r="AC32" s="29">
        <v>1644892500</v>
      </c>
      <c r="AD32" s="29">
        <v>3844</v>
      </c>
      <c r="AE32" s="30">
        <v>1644892500</v>
      </c>
      <c r="AG32" s="31">
        <v>10.048708</v>
      </c>
      <c r="AH32" s="31">
        <v>100</v>
      </c>
      <c r="AI32" s="31">
        <v>93.899699999999996</v>
      </c>
      <c r="AJ32" s="41">
        <v>1.412387E+18</v>
      </c>
      <c r="AK32" s="41">
        <v>11560</v>
      </c>
      <c r="AL32" s="31">
        <v>454540</v>
      </c>
      <c r="AM32" s="31">
        <v>148</v>
      </c>
      <c r="AN32" s="31">
        <v>1657381691</v>
      </c>
      <c r="AO32" s="31">
        <v>1626</v>
      </c>
      <c r="AP32" s="32">
        <v>1657381691</v>
      </c>
      <c r="AR32" s="42">
        <v>9.1926199999999998</v>
      </c>
      <c r="AS32" s="42">
        <v>100</v>
      </c>
      <c r="AT32" s="42">
        <v>93.841641999999993</v>
      </c>
      <c r="AU32" s="67">
        <v>4.885408E+17</v>
      </c>
      <c r="AV32" s="67">
        <v>9800</v>
      </c>
      <c r="AW32" s="42">
        <v>467660</v>
      </c>
      <c r="AX32" s="42">
        <v>150</v>
      </c>
      <c r="AY32" s="42">
        <v>1657410771</v>
      </c>
      <c r="AZ32" s="42">
        <v>1712</v>
      </c>
      <c r="BA32" s="43">
        <v>1657410771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2D2-BA77-4B74-8D68-7D5C5939136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8593423480000000</v>
      </c>
      <c r="C2" s="16">
        <f>AVERAGE(C8:C358)</f>
        <v>1204680997.5599999</v>
      </c>
      <c r="D2" s="17" t="s">
        <v>1</v>
      </c>
      <c r="E2" s="18">
        <f>AVERAGE(E8:E358)</f>
        <v>8259091680000000</v>
      </c>
      <c r="F2" s="19">
        <f>AVERAGE(F8:F358)</f>
        <v>904223889.20000005</v>
      </c>
      <c r="G2" s="20" t="s">
        <v>1</v>
      </c>
      <c r="H2" s="21">
        <f>AVERAGE(H8:H358)</f>
        <v>8310233440000000</v>
      </c>
      <c r="I2" s="22">
        <f>AVERAGE(I8:I358)</f>
        <v>1049528478.16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8317671760000000</v>
      </c>
      <c r="O2" s="3">
        <f t="shared" si="0"/>
        <v>15185.16</v>
      </c>
      <c r="P2" s="3">
        <f t="shared" si="0"/>
        <v>69807.199999999997</v>
      </c>
      <c r="Q2" s="3">
        <f t="shared" si="0"/>
        <v>234.4</v>
      </c>
      <c r="R2" s="3">
        <f t="shared" si="0"/>
        <v>1644786267.52</v>
      </c>
      <c r="S2" s="3">
        <f t="shared" si="0"/>
        <v>6666.08</v>
      </c>
      <c r="T2" s="4">
        <f t="shared" si="0"/>
        <v>1644786267.52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8362194360000000</v>
      </c>
      <c r="Z2" s="6">
        <f t="shared" si="1"/>
        <v>16751</v>
      </c>
      <c r="AA2" s="6">
        <f t="shared" si="1"/>
        <v>69706.84</v>
      </c>
      <c r="AB2" s="6">
        <f t="shared" si="1"/>
        <v>103.72</v>
      </c>
      <c r="AC2" s="6">
        <f t="shared" si="1"/>
        <v>1644893463.24</v>
      </c>
      <c r="AD2" s="6">
        <f t="shared" si="1"/>
        <v>5671.28</v>
      </c>
      <c r="AE2" s="7">
        <f t="shared" si="1"/>
        <v>1644893463.24</v>
      </c>
      <c r="AF2" s="8" t="s">
        <v>1</v>
      </c>
      <c r="AG2" s="23">
        <f t="shared" ref="AG2:AP2" si="2">AVERAGE(AG8:AG358)</f>
        <v>98.449830240000011</v>
      </c>
      <c r="AH2" s="23">
        <f t="shared" si="2"/>
        <v>100</v>
      </c>
      <c r="AI2" s="23">
        <f t="shared" si="2"/>
        <v>99.894870919999988</v>
      </c>
      <c r="AJ2" s="23">
        <f t="shared" si="2"/>
        <v>8386117560000000</v>
      </c>
      <c r="AK2" s="23">
        <f t="shared" si="2"/>
        <v>16991.48</v>
      </c>
      <c r="AL2" s="23">
        <f t="shared" si="2"/>
        <v>123754.08</v>
      </c>
      <c r="AM2" s="23">
        <f t="shared" si="2"/>
        <v>40.92</v>
      </c>
      <c r="AN2" s="23">
        <f t="shared" si="2"/>
        <v>1657382389.8800001</v>
      </c>
      <c r="AO2" s="23">
        <f t="shared" si="2"/>
        <v>2178.08</v>
      </c>
      <c r="AP2" s="10">
        <f t="shared" si="2"/>
        <v>1657382389.8800001</v>
      </c>
      <c r="AQ2" s="24" t="s">
        <v>1</v>
      </c>
      <c r="AR2" s="25">
        <f t="shared" ref="AR2:BA2" si="3">AVERAGE(AR8:AR358)</f>
        <v>98.836782279999994</v>
      </c>
      <c r="AS2" s="25">
        <f t="shared" si="3"/>
        <v>100</v>
      </c>
      <c r="AT2" s="25">
        <f t="shared" si="3"/>
        <v>99.921113120000015</v>
      </c>
      <c r="AU2" s="25">
        <f t="shared" si="3"/>
        <v>8420229400000000</v>
      </c>
      <c r="AV2" s="25">
        <f t="shared" si="3"/>
        <v>15347.76</v>
      </c>
      <c r="AW2" s="25">
        <f t="shared" si="3"/>
        <v>123419.36</v>
      </c>
      <c r="AX2" s="25">
        <f t="shared" si="3"/>
        <v>40.92</v>
      </c>
      <c r="AY2" s="25">
        <f t="shared" si="3"/>
        <v>1657411370.04</v>
      </c>
      <c r="AZ2" s="25">
        <f t="shared" si="3"/>
        <v>2238.84</v>
      </c>
      <c r="BA2" s="26">
        <f t="shared" si="3"/>
        <v>1657411370.04</v>
      </c>
    </row>
    <row r="3" spans="1:53" x14ac:dyDescent="0.25">
      <c r="A3" s="14" t="s">
        <v>5</v>
      </c>
      <c r="B3" s="70">
        <f>MEDIAN(B8:B358)</f>
        <v>8604168000000000</v>
      </c>
      <c r="C3" s="16">
        <f>MEDIAN(C8:C358)</f>
        <v>1371829976</v>
      </c>
      <c r="D3" s="17" t="s">
        <v>5</v>
      </c>
      <c r="E3" s="18">
        <f>MEDIAN(E8:E358)</f>
        <v>8274391000000000</v>
      </c>
      <c r="F3" s="19">
        <f>MEDIAN(F8:F358)</f>
        <v>938286398</v>
      </c>
      <c r="G3" s="20" t="s">
        <v>5</v>
      </c>
      <c r="H3" s="21">
        <f>MEDIAN(H8:H358)</f>
        <v>8275028000000000</v>
      </c>
      <c r="I3" s="22">
        <f>MEDIAN(I8:I358)</f>
        <v>1126501152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8198206000000000</v>
      </c>
      <c r="O3" s="3">
        <f t="shared" si="4"/>
        <v>16413</v>
      </c>
      <c r="P3" s="3">
        <f t="shared" si="4"/>
        <v>69715</v>
      </c>
      <c r="Q3" s="3">
        <f t="shared" si="4"/>
        <v>207</v>
      </c>
      <c r="R3" s="3">
        <f t="shared" si="4"/>
        <v>1644786297</v>
      </c>
      <c r="S3" s="3">
        <f t="shared" si="4"/>
        <v>6042</v>
      </c>
      <c r="T3" s="4">
        <f t="shared" si="4"/>
        <v>1644786297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8198609000000000</v>
      </c>
      <c r="Z3" s="6">
        <f t="shared" si="5"/>
        <v>18738</v>
      </c>
      <c r="AA3" s="6">
        <f t="shared" si="5"/>
        <v>69706</v>
      </c>
      <c r="AB3" s="6">
        <f t="shared" si="5"/>
        <v>98</v>
      </c>
      <c r="AC3" s="6">
        <f t="shared" si="5"/>
        <v>1644893562</v>
      </c>
      <c r="AD3" s="6">
        <f t="shared" si="5"/>
        <v>4852</v>
      </c>
      <c r="AE3" s="7">
        <f t="shared" si="5"/>
        <v>1644893562</v>
      </c>
      <c r="AF3" s="8" t="s">
        <v>5</v>
      </c>
      <c r="AG3" s="23">
        <f t="shared" ref="AG3:AP3" si="6">MEDIAN(AG8:AG358)</f>
        <v>98.813283999999996</v>
      </c>
      <c r="AH3" s="23">
        <f t="shared" si="6"/>
        <v>100</v>
      </c>
      <c r="AI3" s="23">
        <f t="shared" si="6"/>
        <v>99.919520000000006</v>
      </c>
      <c r="AJ3" s="23">
        <f t="shared" si="6"/>
        <v>8207122000000000</v>
      </c>
      <c r="AK3" s="23">
        <f t="shared" si="6"/>
        <v>15105</v>
      </c>
      <c r="AL3" s="23">
        <f t="shared" si="6"/>
        <v>123548</v>
      </c>
      <c r="AM3" s="23">
        <f t="shared" si="6"/>
        <v>41</v>
      </c>
      <c r="AN3" s="23">
        <f t="shared" si="6"/>
        <v>1657382449</v>
      </c>
      <c r="AO3" s="23">
        <f t="shared" si="6"/>
        <v>2162</v>
      </c>
      <c r="AP3" s="10">
        <f t="shared" si="6"/>
        <v>1657382449</v>
      </c>
      <c r="AQ3" s="24" t="s">
        <v>5</v>
      </c>
      <c r="AR3" s="25">
        <f t="shared" ref="AR3:BA3" si="7">MEDIAN(AR8:AR358)</f>
        <v>98.810332000000002</v>
      </c>
      <c r="AS3" s="25">
        <f t="shared" si="7"/>
        <v>100</v>
      </c>
      <c r="AT3" s="25">
        <f t="shared" si="7"/>
        <v>99.919319000000002</v>
      </c>
      <c r="AU3" s="25">
        <f t="shared" si="7"/>
        <v>8198637000000000</v>
      </c>
      <c r="AV3" s="25">
        <f t="shared" si="7"/>
        <v>15593</v>
      </c>
      <c r="AW3" s="25">
        <f t="shared" si="7"/>
        <v>123496</v>
      </c>
      <c r="AX3" s="25">
        <f t="shared" si="7"/>
        <v>41</v>
      </c>
      <c r="AY3" s="25">
        <f t="shared" si="7"/>
        <v>1657411309</v>
      </c>
      <c r="AZ3" s="25">
        <f t="shared" si="7"/>
        <v>2235</v>
      </c>
      <c r="BA3" s="26">
        <f t="shared" si="7"/>
        <v>1657411309</v>
      </c>
    </row>
    <row r="4" spans="1:53" x14ac:dyDescent="0.25">
      <c r="A4" s="14" t="s">
        <v>6</v>
      </c>
      <c r="B4" s="64">
        <f>STDEV(B8:B358)</f>
        <v>78790372132386.828</v>
      </c>
      <c r="C4" s="36">
        <f>STDEV(C8:C358)</f>
        <v>577666338.10873222</v>
      </c>
      <c r="D4" s="17" t="s">
        <v>6</v>
      </c>
      <c r="E4" s="37">
        <f>STDEV(E8:E358)</f>
        <v>59006663204760.195</v>
      </c>
      <c r="F4" s="38">
        <f>STDEV(F8:F358)</f>
        <v>584874042.36450469</v>
      </c>
      <c r="G4" s="20" t="s">
        <v>6</v>
      </c>
      <c r="H4" s="39">
        <f>STDEV(H8:H358)</f>
        <v>191388883151791.25</v>
      </c>
      <c r="I4" s="40">
        <f>STDEV(I8:I358)</f>
        <v>677938741.46216047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275269018570664.22</v>
      </c>
      <c r="O4" s="27">
        <f t="shared" si="8"/>
        <v>9741.5241179191253</v>
      </c>
      <c r="P4" s="27">
        <f t="shared" si="8"/>
        <v>494.80560155816079</v>
      </c>
      <c r="Q4" s="27">
        <f t="shared" si="8"/>
        <v>120.61578116758464</v>
      </c>
      <c r="R4" s="27">
        <f t="shared" si="8"/>
        <v>1130.2090927493609</v>
      </c>
      <c r="S4" s="27">
        <f t="shared" si="8"/>
        <v>1952.6597015353177</v>
      </c>
      <c r="T4" s="28">
        <f t="shared" si="8"/>
        <v>1130.2090927493609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319357548538191.5</v>
      </c>
      <c r="Z4" s="29">
        <f t="shared" si="9"/>
        <v>9479.0026681784057</v>
      </c>
      <c r="AA4" s="29">
        <f t="shared" si="9"/>
        <v>513.6657213921651</v>
      </c>
      <c r="AB4" s="29">
        <f t="shared" si="9"/>
        <v>22.189562110746255</v>
      </c>
      <c r="AC4" s="29">
        <f t="shared" si="9"/>
        <v>542.25242277006009</v>
      </c>
      <c r="AD4" s="29">
        <f t="shared" si="9"/>
        <v>1581.9375914786688</v>
      </c>
      <c r="AE4" s="30">
        <f t="shared" si="9"/>
        <v>542.25242277006009</v>
      </c>
      <c r="AF4" s="8" t="s">
        <v>6</v>
      </c>
      <c r="AG4" s="31">
        <f t="shared" ref="AG4:AP4" si="10">STDEV(AG8:AG358)</f>
        <v>1.3793512813782929</v>
      </c>
      <c r="AH4" s="31">
        <f t="shared" si="10"/>
        <v>0</v>
      </c>
      <c r="AI4" s="31">
        <f t="shared" si="10"/>
        <v>9.3544543515338988E-2</v>
      </c>
      <c r="AJ4" s="31">
        <f t="shared" si="10"/>
        <v>326386419625199.25</v>
      </c>
      <c r="AK4" s="31">
        <f t="shared" si="10"/>
        <v>9413.0330443132571</v>
      </c>
      <c r="AL4" s="31">
        <f t="shared" si="10"/>
        <v>1349.1281728088945</v>
      </c>
      <c r="AM4" s="31">
        <f t="shared" si="10"/>
        <v>1.9983326383095814</v>
      </c>
      <c r="AN4" s="31">
        <f t="shared" si="10"/>
        <v>513.72960786779674</v>
      </c>
      <c r="AO4" s="31">
        <f t="shared" si="10"/>
        <v>95.435807396036282</v>
      </c>
      <c r="AP4" s="32">
        <f t="shared" si="10"/>
        <v>513.72960786779674</v>
      </c>
      <c r="AQ4" s="24" t="s">
        <v>6</v>
      </c>
      <c r="AR4" s="42">
        <f t="shared" ref="AR4:BA4" si="11">STDEV(AR8:AR358)</f>
        <v>0.62986435629113446</v>
      </c>
      <c r="AS4" s="42">
        <f t="shared" si="11"/>
        <v>0</v>
      </c>
      <c r="AT4" s="42">
        <f t="shared" si="11"/>
        <v>4.2716001386404231E-2</v>
      </c>
      <c r="AU4" s="42">
        <f t="shared" si="11"/>
        <v>362289388768150.31</v>
      </c>
      <c r="AV4" s="42">
        <f t="shared" si="11"/>
        <v>8505.8026041050362</v>
      </c>
      <c r="AW4" s="42">
        <f t="shared" si="11"/>
        <v>1264.7822895660738</v>
      </c>
      <c r="AX4" s="42">
        <f t="shared" si="11"/>
        <v>1.7301252363147972</v>
      </c>
      <c r="AY4" s="42">
        <f t="shared" si="11"/>
        <v>460.34122126961432</v>
      </c>
      <c r="AZ4" s="42">
        <f t="shared" si="11"/>
        <v>69.26620147421589</v>
      </c>
      <c r="BA4" s="43">
        <f t="shared" si="11"/>
        <v>460.34122126961432</v>
      </c>
    </row>
    <row r="5" spans="1:53" x14ac:dyDescent="0.25">
      <c r="A5" s="14" t="s">
        <v>7</v>
      </c>
      <c r="B5" s="64">
        <f>MIN(B8:B358)</f>
        <v>8432611000000000</v>
      </c>
      <c r="C5" s="36">
        <f>MIN(C8:C358)</f>
        <v>123310630</v>
      </c>
      <c r="D5" s="17" t="s">
        <v>7</v>
      </c>
      <c r="E5" s="37">
        <f>MIN(E8:E358)</f>
        <v>8198248000000000</v>
      </c>
      <c r="F5" s="38">
        <f>MIN(F8:F358)</f>
        <v>553604</v>
      </c>
      <c r="G5" s="20" t="s">
        <v>7</v>
      </c>
      <c r="H5" s="39">
        <f>MIN(H8:H358)</f>
        <v>8198290000000000</v>
      </c>
      <c r="I5" s="40">
        <f>MIN(I8:I358)</f>
        <v>77278790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8198194000000000</v>
      </c>
      <c r="O5" s="27">
        <f t="shared" si="12"/>
        <v>601</v>
      </c>
      <c r="P5" s="27">
        <f t="shared" si="12"/>
        <v>68940</v>
      </c>
      <c r="Q5" s="27">
        <f t="shared" si="12"/>
        <v>81</v>
      </c>
      <c r="R5" s="27">
        <f t="shared" si="12"/>
        <v>1644784245</v>
      </c>
      <c r="S5" s="27">
        <f t="shared" si="12"/>
        <v>4574</v>
      </c>
      <c r="T5" s="28">
        <f t="shared" si="12"/>
        <v>1644784245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8198194000000000</v>
      </c>
      <c r="AA5" s="29">
        <f t="shared" si="13"/>
        <v>68890</v>
      </c>
      <c r="AB5" s="29">
        <f t="shared" si="13"/>
        <v>61</v>
      </c>
      <c r="AC5" s="29">
        <f t="shared" si="13"/>
        <v>1644892509</v>
      </c>
      <c r="AD5" s="29">
        <f t="shared" si="13"/>
        <v>4157</v>
      </c>
      <c r="AE5" s="30">
        <f t="shared" si="13"/>
        <v>1644892509</v>
      </c>
      <c r="AF5" s="8" t="s">
        <v>7</v>
      </c>
      <c r="AG5" s="31">
        <f>MIN(AG8:AG358)</f>
        <v>93.697417000000002</v>
      </c>
      <c r="AH5" s="31">
        <f>MIN(AH8:AH358)</f>
        <v>100</v>
      </c>
      <c r="AI5" s="31">
        <f>MIN(AI8:AI358)</f>
        <v>99.572573000000006</v>
      </c>
      <c r="AJ5" s="31">
        <f>MIN(AJ8:AJ358)</f>
        <v>8198194000000000</v>
      </c>
      <c r="AL5" s="31">
        <f>MIN(AL8:AL358)</f>
        <v>121272</v>
      </c>
      <c r="AM5" s="31">
        <f>MIN(AM8:AM358)</f>
        <v>36</v>
      </c>
      <c r="AN5" s="31">
        <f>MIN(AN8:AN358)</f>
        <v>1657381699</v>
      </c>
      <c r="AO5" s="31">
        <f>MIN(AO8:AO358)</f>
        <v>1898</v>
      </c>
      <c r="AP5" s="32">
        <f>MIN(AP8:AP358)</f>
        <v>1657381699</v>
      </c>
      <c r="AQ5" s="24" t="s">
        <v>7</v>
      </c>
      <c r="AR5" s="42">
        <f>MIN(AR8:AR358)</f>
        <v>97.650184999999993</v>
      </c>
      <c r="AS5" s="42">
        <f>MIN(AS8:AS358)</f>
        <v>100</v>
      </c>
      <c r="AT5" s="42">
        <f>MIN(AT8:AT358)</f>
        <v>99.840641000000005</v>
      </c>
      <c r="AU5" s="42">
        <f>MIN(AU8:AU358)</f>
        <v>8198194000000000</v>
      </c>
      <c r="AW5" s="42">
        <f>MIN(AW8:AW358)</f>
        <v>120100</v>
      </c>
      <c r="AX5" s="42">
        <f>MIN(AX8:AX358)</f>
        <v>38</v>
      </c>
      <c r="AY5" s="42">
        <f>MIN(AY8:AY358)</f>
        <v>1657410779</v>
      </c>
      <c r="AZ5" s="42">
        <f>MIN(AZ8:AZ358)</f>
        <v>2059</v>
      </c>
      <c r="BA5" s="43">
        <f>MIN(BA8:BA358)</f>
        <v>1657410779</v>
      </c>
    </row>
    <row r="6" spans="1:53" x14ac:dyDescent="0.25">
      <c r="A6" s="14" t="s">
        <v>8</v>
      </c>
      <c r="B6" s="64">
        <f>MAX(B8:B358)</f>
        <v>8748581000000000</v>
      </c>
      <c r="C6" s="36">
        <f>MAX(C8:C358)</f>
        <v>2068392353</v>
      </c>
      <c r="D6" s="17" t="s">
        <v>8</v>
      </c>
      <c r="E6" s="37">
        <f>MAX(E8:E358)</f>
        <v>8366974000000000</v>
      </c>
      <c r="F6" s="38">
        <f>MAX(F8:F358)</f>
        <v>2021704100</v>
      </c>
      <c r="G6" s="20" t="s">
        <v>8</v>
      </c>
      <c r="H6" s="39">
        <f>MAX(H8:H358)</f>
        <v>8975334000000000</v>
      </c>
      <c r="I6" s="40">
        <f>MAX(I8:I358)</f>
        <v>1982387294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8966892000000000</v>
      </c>
      <c r="O6" s="27">
        <f t="shared" si="14"/>
        <v>31847</v>
      </c>
      <c r="P6" s="27">
        <f t="shared" si="14"/>
        <v>70656</v>
      </c>
      <c r="Q6" s="27">
        <f t="shared" si="14"/>
        <v>481</v>
      </c>
      <c r="R6" s="27">
        <f t="shared" si="14"/>
        <v>1644787672</v>
      </c>
      <c r="S6" s="27">
        <f t="shared" si="14"/>
        <v>10863</v>
      </c>
      <c r="T6" s="28">
        <f t="shared" si="14"/>
        <v>1644787672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9016674000000000</v>
      </c>
      <c r="AA6" s="29">
        <f t="shared" si="15"/>
        <v>71038</v>
      </c>
      <c r="AB6" s="29">
        <f t="shared" si="15"/>
        <v>146</v>
      </c>
      <c r="AC6" s="29">
        <f t="shared" si="15"/>
        <v>1644894393</v>
      </c>
      <c r="AD6" s="29">
        <f t="shared" si="15"/>
        <v>8480</v>
      </c>
      <c r="AE6" s="30">
        <f t="shared" si="15"/>
        <v>1644894393</v>
      </c>
      <c r="AF6" s="8" t="s">
        <v>8</v>
      </c>
      <c r="AG6" s="31">
        <f>MAX(AG8:AG358)</f>
        <v>100</v>
      </c>
      <c r="AH6" s="31">
        <f>MAX(AH8:AH358)</f>
        <v>100</v>
      </c>
      <c r="AI6" s="31">
        <f>MAX(AI8:AI358)</f>
        <v>100</v>
      </c>
      <c r="AJ6" s="31">
        <f>MAX(AJ8:AJ358)</f>
        <v>9010040000000000</v>
      </c>
      <c r="AL6" s="31">
        <f>MAX(AL8:AL358)</f>
        <v>126440</v>
      </c>
      <c r="AM6" s="31">
        <f>MAX(AM8:AM358)</f>
        <v>44</v>
      </c>
      <c r="AN6" s="31">
        <f>MAX(AN8:AN358)</f>
        <v>1657383139</v>
      </c>
      <c r="AO6" s="31">
        <f>MAX(AO8:AO358)</f>
        <v>2323</v>
      </c>
      <c r="AP6" s="32">
        <f>MAX(AP8:AP358)</f>
        <v>1657383139</v>
      </c>
      <c r="AQ6" s="24" t="s">
        <v>8</v>
      </c>
      <c r="AR6" s="42">
        <f>MAX(AR8:AR358)</f>
        <v>99.929151000000005</v>
      </c>
      <c r="AS6" s="42">
        <f>MAX(AS8:AS358)</f>
        <v>100</v>
      </c>
      <c r="AT6" s="42">
        <f>MAX(AT8:AT358)</f>
        <v>99.995194999999995</v>
      </c>
      <c r="AU6" s="42">
        <f>MAX(AU8:AU358)</f>
        <v>9101917000000000</v>
      </c>
      <c r="AW6" s="42">
        <f>MAX(AW8:AW358)</f>
        <v>125540</v>
      </c>
      <c r="AX6" s="42">
        <f>MAX(AX8:AX358)</f>
        <v>44</v>
      </c>
      <c r="AY6" s="42">
        <f>MAX(AY8:AY358)</f>
        <v>1657412215</v>
      </c>
      <c r="AZ6" s="42">
        <f>MAX(AZ8:AZ358)</f>
        <v>2419</v>
      </c>
      <c r="BA6" s="43">
        <f>MAX(BA8:BA358)</f>
        <v>1657412215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8510632000000000</v>
      </c>
      <c r="C8" s="36">
        <v>1428636951</v>
      </c>
      <c r="E8" s="65">
        <v>8345588000000000</v>
      </c>
      <c r="F8" s="38">
        <v>1242518487</v>
      </c>
      <c r="H8" s="66">
        <v>8306597000000000</v>
      </c>
      <c r="I8" s="40">
        <v>758060707</v>
      </c>
      <c r="K8" s="27">
        <v>100</v>
      </c>
      <c r="L8" s="27">
        <v>100</v>
      </c>
      <c r="M8" s="27">
        <v>100</v>
      </c>
      <c r="N8" s="61">
        <v>8198197000000000</v>
      </c>
      <c r="O8" s="61">
        <v>23710</v>
      </c>
      <c r="P8" s="27">
        <v>70298</v>
      </c>
      <c r="Q8" s="27">
        <v>121</v>
      </c>
      <c r="R8" s="27">
        <v>1644784245</v>
      </c>
      <c r="S8" s="27">
        <v>6032</v>
      </c>
      <c r="T8" s="28">
        <v>1644784245</v>
      </c>
      <c r="V8" s="29">
        <v>100</v>
      </c>
      <c r="W8" s="29">
        <v>100</v>
      </c>
      <c r="X8" s="29">
        <v>100</v>
      </c>
      <c r="Y8" s="62">
        <v>8208962000000000</v>
      </c>
      <c r="Z8" s="62">
        <v>27167</v>
      </c>
      <c r="AA8" s="29">
        <v>69793</v>
      </c>
      <c r="AB8" s="29">
        <v>112</v>
      </c>
      <c r="AC8" s="29">
        <v>1644892509</v>
      </c>
      <c r="AD8" s="29">
        <v>4332</v>
      </c>
      <c r="AE8" s="30">
        <v>1644892509</v>
      </c>
      <c r="AG8" s="31">
        <v>98.408856</v>
      </c>
      <c r="AH8" s="31">
        <v>100</v>
      </c>
      <c r="AI8" s="31">
        <v>99.892092000000005</v>
      </c>
      <c r="AJ8" s="41">
        <v>9005240000000000</v>
      </c>
      <c r="AK8" s="41">
        <v>1267</v>
      </c>
      <c r="AL8" s="31">
        <v>122464</v>
      </c>
      <c r="AM8" s="31">
        <v>44</v>
      </c>
      <c r="AN8" s="31">
        <v>1657381699</v>
      </c>
      <c r="AO8" s="31">
        <v>2162</v>
      </c>
      <c r="AP8" s="32">
        <v>1657381699</v>
      </c>
      <c r="AR8" s="42">
        <v>98.054613000000003</v>
      </c>
      <c r="AS8" s="42">
        <v>100</v>
      </c>
      <c r="AT8" s="42">
        <v>99.868067999999994</v>
      </c>
      <c r="AU8" s="67">
        <v>9077864000000000</v>
      </c>
      <c r="AV8" s="67">
        <v>12503</v>
      </c>
      <c r="AW8" s="42">
        <v>122836</v>
      </c>
      <c r="AX8" s="42">
        <v>44</v>
      </c>
      <c r="AY8" s="42">
        <v>1657410779</v>
      </c>
      <c r="AZ8" s="42">
        <v>2279</v>
      </c>
      <c r="BA8" s="43">
        <v>1657410779</v>
      </c>
    </row>
    <row r="9" spans="1:53" x14ac:dyDescent="0.25">
      <c r="B9" s="64">
        <v>8682647000000000</v>
      </c>
      <c r="C9" s="36">
        <v>1689874256</v>
      </c>
      <c r="E9" s="65">
        <v>8198534000000000</v>
      </c>
      <c r="F9" s="38">
        <v>782866871</v>
      </c>
      <c r="H9" s="66">
        <v>8317533000000000</v>
      </c>
      <c r="I9" s="40">
        <v>1671180305</v>
      </c>
      <c r="K9" s="27">
        <v>100</v>
      </c>
      <c r="L9" s="27">
        <v>100</v>
      </c>
      <c r="M9" s="27">
        <v>100</v>
      </c>
      <c r="N9" s="61">
        <v>8198211000000000</v>
      </c>
      <c r="O9" s="61">
        <v>10809</v>
      </c>
      <c r="P9" s="27">
        <v>68961</v>
      </c>
      <c r="Q9" s="27">
        <v>81</v>
      </c>
      <c r="R9" s="27">
        <v>1644784418</v>
      </c>
      <c r="S9" s="27">
        <v>4574</v>
      </c>
      <c r="T9" s="28">
        <v>1644784418</v>
      </c>
      <c r="V9" s="29">
        <v>100</v>
      </c>
      <c r="W9" s="29">
        <v>100</v>
      </c>
      <c r="X9" s="29">
        <v>100</v>
      </c>
      <c r="Y9" s="62">
        <v>8198583000000000</v>
      </c>
      <c r="Z9" s="62">
        <v>17250</v>
      </c>
      <c r="AA9" s="29">
        <v>69402</v>
      </c>
      <c r="AB9" s="29">
        <v>123</v>
      </c>
      <c r="AC9" s="29">
        <v>1644892516</v>
      </c>
      <c r="AD9" s="29">
        <v>4737</v>
      </c>
      <c r="AE9" s="30">
        <v>1644892516</v>
      </c>
      <c r="AG9" s="31">
        <v>99.120294999999999</v>
      </c>
      <c r="AH9" s="31">
        <v>100</v>
      </c>
      <c r="AI9" s="31">
        <v>99.940340000000006</v>
      </c>
      <c r="AJ9" s="41">
        <v>8198199000000000</v>
      </c>
      <c r="AK9" s="31">
        <v>31209</v>
      </c>
      <c r="AL9" s="41">
        <v>124908</v>
      </c>
      <c r="AM9" s="41">
        <v>43</v>
      </c>
      <c r="AN9" s="31">
        <v>1657381707</v>
      </c>
      <c r="AO9" s="31">
        <v>2123</v>
      </c>
      <c r="AP9" s="31">
        <v>1657381707</v>
      </c>
      <c r="AR9" s="42">
        <v>99.639852000000005</v>
      </c>
      <c r="AS9" s="42">
        <v>100</v>
      </c>
      <c r="AT9" s="42">
        <v>99.975576000000004</v>
      </c>
      <c r="AU9" s="67">
        <v>8877506000000000</v>
      </c>
      <c r="AV9" s="67">
        <v>6287</v>
      </c>
      <c r="AW9" s="42">
        <v>122324</v>
      </c>
      <c r="AX9" s="42">
        <v>38</v>
      </c>
      <c r="AY9" s="42">
        <v>1657410857</v>
      </c>
      <c r="AZ9" s="42">
        <v>2223</v>
      </c>
      <c r="BA9" s="43">
        <v>1657410857</v>
      </c>
    </row>
    <row r="10" spans="1:53" x14ac:dyDescent="0.25">
      <c r="B10" s="64">
        <v>8721462000000000</v>
      </c>
      <c r="C10" s="36">
        <v>1783282751</v>
      </c>
      <c r="E10" s="65">
        <v>8267312000000000</v>
      </c>
      <c r="F10" s="38">
        <v>828453617</v>
      </c>
      <c r="H10" s="66">
        <v>8199719000000000</v>
      </c>
      <c r="I10" s="40">
        <v>205457641</v>
      </c>
      <c r="K10" s="27">
        <v>100</v>
      </c>
      <c r="L10" s="27">
        <v>100</v>
      </c>
      <c r="M10" s="27">
        <v>100</v>
      </c>
      <c r="N10" s="61">
        <v>8198201000000000</v>
      </c>
      <c r="O10" s="61">
        <v>17140</v>
      </c>
      <c r="P10" s="27">
        <v>68983</v>
      </c>
      <c r="Q10" s="27">
        <v>92</v>
      </c>
      <c r="R10" s="27">
        <v>1644784553</v>
      </c>
      <c r="S10" s="27">
        <v>4644</v>
      </c>
      <c r="T10" s="28">
        <v>1644784553</v>
      </c>
      <c r="V10" s="29">
        <v>100</v>
      </c>
      <c r="W10" s="29">
        <v>100</v>
      </c>
      <c r="X10" s="29">
        <v>100</v>
      </c>
      <c r="Y10" s="62">
        <v>8198609000000000</v>
      </c>
      <c r="Z10" s="62">
        <v>6094</v>
      </c>
      <c r="AA10" s="29">
        <v>69994</v>
      </c>
      <c r="AB10" s="29">
        <v>129</v>
      </c>
      <c r="AC10" s="29">
        <v>1644892599</v>
      </c>
      <c r="AD10" s="29">
        <v>8480</v>
      </c>
      <c r="AE10" s="30">
        <v>1644892599</v>
      </c>
      <c r="AG10" s="31">
        <v>96.138745</v>
      </c>
      <c r="AH10" s="31">
        <v>100</v>
      </c>
      <c r="AI10" s="31">
        <v>99.738138000000006</v>
      </c>
      <c r="AJ10" s="41">
        <v>8982842000000000</v>
      </c>
      <c r="AK10" s="41">
        <v>11275</v>
      </c>
      <c r="AL10" s="31">
        <v>125304</v>
      </c>
      <c r="AM10" s="31">
        <v>38</v>
      </c>
      <c r="AN10" s="31">
        <v>1657381775</v>
      </c>
      <c r="AO10" s="31">
        <v>2148</v>
      </c>
      <c r="AP10" s="32">
        <v>1657381775</v>
      </c>
      <c r="AR10" s="42">
        <v>98.692250999999999</v>
      </c>
      <c r="AS10" s="42">
        <v>100</v>
      </c>
      <c r="AT10" s="42">
        <v>99.911310999999998</v>
      </c>
      <c r="AU10" s="67">
        <v>8208341000000000</v>
      </c>
      <c r="AV10" s="67">
        <v>24944</v>
      </c>
      <c r="AW10" s="42">
        <v>122900</v>
      </c>
      <c r="AX10" s="42">
        <v>40</v>
      </c>
      <c r="AY10" s="42">
        <v>1657410890</v>
      </c>
      <c r="AZ10" s="42">
        <v>2260</v>
      </c>
      <c r="BA10" s="43">
        <v>1657410890</v>
      </c>
    </row>
    <row r="11" spans="1:53" x14ac:dyDescent="0.25">
      <c r="B11" s="64">
        <v>8576677000000000</v>
      </c>
      <c r="C11" s="36">
        <v>1511473715</v>
      </c>
      <c r="E11" s="65">
        <v>8199030000000000</v>
      </c>
      <c r="F11" s="38">
        <v>174640049</v>
      </c>
      <c r="H11" s="66">
        <v>8198290000000000</v>
      </c>
      <c r="I11" s="40">
        <v>1727817027</v>
      </c>
      <c r="K11" s="27">
        <v>100</v>
      </c>
      <c r="L11" s="27">
        <v>100</v>
      </c>
      <c r="M11" s="27">
        <v>100</v>
      </c>
      <c r="N11" s="61">
        <v>8198197000000000</v>
      </c>
      <c r="O11" s="61">
        <v>6577</v>
      </c>
      <c r="P11" s="27">
        <v>70130</v>
      </c>
      <c r="Q11" s="27">
        <v>116</v>
      </c>
      <c r="R11" s="27">
        <v>1644784890</v>
      </c>
      <c r="S11" s="27">
        <v>5040</v>
      </c>
      <c r="T11" s="28">
        <v>1644784890</v>
      </c>
      <c r="V11" s="29">
        <v>100</v>
      </c>
      <c r="W11" s="29">
        <v>100</v>
      </c>
      <c r="X11" s="29">
        <v>100</v>
      </c>
      <c r="Y11" s="62">
        <v>8198586000000000</v>
      </c>
      <c r="Z11" s="62">
        <v>3661</v>
      </c>
      <c r="AA11" s="29">
        <v>69007</v>
      </c>
      <c r="AB11" s="29">
        <v>86</v>
      </c>
      <c r="AC11" s="29">
        <v>1644892808</v>
      </c>
      <c r="AD11" s="29">
        <v>4784</v>
      </c>
      <c r="AE11" s="30">
        <v>1644892808</v>
      </c>
      <c r="AG11" s="31">
        <v>98.414760000000001</v>
      </c>
      <c r="AH11" s="31">
        <v>100</v>
      </c>
      <c r="AI11" s="31">
        <v>99.892492000000004</v>
      </c>
      <c r="AJ11" s="41">
        <v>8198214000000000</v>
      </c>
      <c r="AK11" s="41">
        <v>15105</v>
      </c>
      <c r="AL11" s="31">
        <v>124040</v>
      </c>
      <c r="AM11" s="31">
        <v>41</v>
      </c>
      <c r="AN11" s="31">
        <v>1657381802</v>
      </c>
      <c r="AO11" s="31">
        <v>2143</v>
      </c>
      <c r="AP11" s="32">
        <v>1657381802</v>
      </c>
      <c r="AR11" s="42">
        <v>98.783764000000005</v>
      </c>
      <c r="AS11" s="42">
        <v>100</v>
      </c>
      <c r="AT11" s="42">
        <v>99.917518000000001</v>
      </c>
      <c r="AU11" s="67">
        <v>8198205000000000</v>
      </c>
      <c r="AV11" s="67">
        <v>7057</v>
      </c>
      <c r="AW11" s="42">
        <v>122612</v>
      </c>
      <c r="AX11" s="42">
        <v>38</v>
      </c>
      <c r="AY11" s="42">
        <v>1657410899</v>
      </c>
      <c r="AZ11" s="42">
        <v>2206</v>
      </c>
      <c r="BA11" s="43">
        <v>1657410899</v>
      </c>
    </row>
    <row r="12" spans="1:53" x14ac:dyDescent="0.25">
      <c r="B12" s="64">
        <v>8515577000000000</v>
      </c>
      <c r="C12" s="36">
        <v>1956254101</v>
      </c>
      <c r="E12" s="65">
        <v>8198837000000000</v>
      </c>
      <c r="F12" s="38">
        <v>1269586975</v>
      </c>
      <c r="H12" s="66">
        <v>8321013000000000</v>
      </c>
      <c r="I12" s="40">
        <v>77278790</v>
      </c>
      <c r="K12" s="27">
        <v>100</v>
      </c>
      <c r="L12" s="27">
        <v>100</v>
      </c>
      <c r="M12" s="27">
        <v>100</v>
      </c>
      <c r="N12" s="61">
        <v>8198206000000000</v>
      </c>
      <c r="O12" s="61">
        <v>6447</v>
      </c>
      <c r="P12" s="27">
        <v>69272</v>
      </c>
      <c r="Q12" s="27">
        <v>130</v>
      </c>
      <c r="R12" s="27">
        <v>1644785210</v>
      </c>
      <c r="S12" s="27">
        <v>5941</v>
      </c>
      <c r="T12" s="28">
        <v>1644785210</v>
      </c>
      <c r="V12" s="29">
        <v>100</v>
      </c>
      <c r="W12" s="29">
        <v>100</v>
      </c>
      <c r="X12" s="29">
        <v>100</v>
      </c>
      <c r="Y12" s="62">
        <v>8198206000000000</v>
      </c>
      <c r="Z12" s="62">
        <v>1844</v>
      </c>
      <c r="AA12" s="29">
        <v>69713</v>
      </c>
      <c r="AB12" s="29">
        <v>103</v>
      </c>
      <c r="AC12" s="29">
        <v>1644892871</v>
      </c>
      <c r="AD12" s="29">
        <v>8119</v>
      </c>
      <c r="AE12" s="30">
        <v>1644892871</v>
      </c>
      <c r="AG12" s="31">
        <v>99.566051999999999</v>
      </c>
      <c r="AH12" s="31">
        <v>100</v>
      </c>
      <c r="AI12" s="31">
        <v>99.970571000000007</v>
      </c>
      <c r="AJ12" s="41">
        <v>8206356000000000</v>
      </c>
      <c r="AK12" s="41">
        <v>26364</v>
      </c>
      <c r="AL12" s="31">
        <v>123580</v>
      </c>
      <c r="AM12" s="31">
        <v>40</v>
      </c>
      <c r="AN12" s="31">
        <v>1657381813</v>
      </c>
      <c r="AO12" s="31">
        <v>2193</v>
      </c>
      <c r="AP12" s="32">
        <v>1657381813</v>
      </c>
      <c r="AR12" s="42">
        <v>98.981549999999999</v>
      </c>
      <c r="AS12" s="42">
        <v>100</v>
      </c>
      <c r="AT12" s="42">
        <v>99.930931000000001</v>
      </c>
      <c r="AU12" s="67">
        <v>8208904000000000</v>
      </c>
      <c r="AV12" s="67">
        <v>22140</v>
      </c>
      <c r="AW12" s="42">
        <v>123620</v>
      </c>
      <c r="AX12" s="42">
        <v>44</v>
      </c>
      <c r="AY12" s="42">
        <v>1657410916</v>
      </c>
      <c r="AZ12" s="42">
        <v>2153</v>
      </c>
      <c r="BA12" s="43">
        <v>1657410916</v>
      </c>
    </row>
    <row r="13" spans="1:53" x14ac:dyDescent="0.25">
      <c r="B13" s="64">
        <v>8523069000000000</v>
      </c>
      <c r="C13" s="36">
        <v>484644133</v>
      </c>
      <c r="E13" s="65">
        <v>8303707000000000</v>
      </c>
      <c r="F13" s="38">
        <v>1225454187</v>
      </c>
      <c r="H13" s="66">
        <v>8198575000000000</v>
      </c>
      <c r="I13" s="40">
        <v>328721155</v>
      </c>
      <c r="K13" s="27">
        <v>100</v>
      </c>
      <c r="L13" s="27">
        <v>100</v>
      </c>
      <c r="M13" s="27">
        <v>100</v>
      </c>
      <c r="N13" s="61">
        <v>8198201000000000</v>
      </c>
      <c r="O13" s="61">
        <v>4463</v>
      </c>
      <c r="P13" s="27">
        <v>70567</v>
      </c>
      <c r="Q13" s="27">
        <v>210</v>
      </c>
      <c r="R13" s="27">
        <v>1644785336</v>
      </c>
      <c r="S13" s="27">
        <v>5094</v>
      </c>
      <c r="T13" s="28">
        <v>1644785336</v>
      </c>
      <c r="V13" s="29">
        <v>100</v>
      </c>
      <c r="W13" s="29">
        <v>100</v>
      </c>
      <c r="X13" s="29">
        <v>100</v>
      </c>
      <c r="Y13" s="62">
        <v>8208480000000000</v>
      </c>
      <c r="Z13" s="62">
        <v>7640</v>
      </c>
      <c r="AA13" s="29">
        <v>68890</v>
      </c>
      <c r="AB13" s="29">
        <v>90</v>
      </c>
      <c r="AC13" s="29">
        <v>1644892973</v>
      </c>
      <c r="AD13" s="29">
        <v>4227</v>
      </c>
      <c r="AE13" s="30">
        <v>1644892973</v>
      </c>
      <c r="AG13" s="31">
        <v>99.707749000000007</v>
      </c>
      <c r="AH13" s="31">
        <v>100</v>
      </c>
      <c r="AI13" s="31">
        <v>99.980180000000004</v>
      </c>
      <c r="AJ13" s="41">
        <v>9010040000000000</v>
      </c>
      <c r="AK13" s="31">
        <v>4009</v>
      </c>
      <c r="AL13" s="41">
        <v>122676</v>
      </c>
      <c r="AM13" s="41">
        <v>42</v>
      </c>
      <c r="AN13" s="31">
        <v>1657381825</v>
      </c>
      <c r="AO13" s="31">
        <v>2160</v>
      </c>
      <c r="AP13" s="31">
        <v>1657381825</v>
      </c>
      <c r="AR13" s="42">
        <v>98.810332000000002</v>
      </c>
      <c r="AS13" s="42">
        <v>100</v>
      </c>
      <c r="AT13" s="42">
        <v>99.919319000000002</v>
      </c>
      <c r="AU13" s="67">
        <v>8198542000000000</v>
      </c>
      <c r="AV13" s="67">
        <v>16910</v>
      </c>
      <c r="AW13" s="42">
        <v>123784</v>
      </c>
      <c r="AX13" s="42">
        <v>42</v>
      </c>
      <c r="AY13" s="42">
        <v>1657410956</v>
      </c>
      <c r="AZ13" s="42">
        <v>2157</v>
      </c>
      <c r="BA13" s="43">
        <v>1657410956</v>
      </c>
    </row>
    <row r="14" spans="1:53" x14ac:dyDescent="0.25">
      <c r="B14" s="64">
        <v>8503991000000000</v>
      </c>
      <c r="C14" s="36">
        <v>1121215936</v>
      </c>
      <c r="E14" s="65">
        <v>8327852000000000</v>
      </c>
      <c r="F14" s="38">
        <v>572597925</v>
      </c>
      <c r="H14" s="66">
        <v>8343651000000000</v>
      </c>
      <c r="I14" s="40">
        <v>116611374</v>
      </c>
      <c r="K14" s="27">
        <v>100</v>
      </c>
      <c r="L14" s="27">
        <v>100</v>
      </c>
      <c r="M14" s="27">
        <v>100</v>
      </c>
      <c r="N14" s="61">
        <v>8208808000000000</v>
      </c>
      <c r="O14" s="61">
        <v>16413</v>
      </c>
      <c r="P14" s="27">
        <v>69780</v>
      </c>
      <c r="Q14" s="27">
        <v>139</v>
      </c>
      <c r="R14" s="27">
        <v>1644785453</v>
      </c>
      <c r="S14" s="27">
        <v>5119</v>
      </c>
      <c r="T14" s="28">
        <v>1644785453</v>
      </c>
      <c r="V14" s="29">
        <v>100</v>
      </c>
      <c r="W14" s="29">
        <v>100</v>
      </c>
      <c r="X14" s="29">
        <v>100</v>
      </c>
      <c r="Y14" s="62">
        <v>8198200000000000</v>
      </c>
      <c r="Z14" s="62">
        <v>16017</v>
      </c>
      <c r="AA14" s="29">
        <v>69773</v>
      </c>
      <c r="AB14" s="29">
        <v>76</v>
      </c>
      <c r="AC14" s="29">
        <v>1644893070</v>
      </c>
      <c r="AD14" s="29">
        <v>4157</v>
      </c>
      <c r="AE14" s="30">
        <v>1644893070</v>
      </c>
      <c r="AG14" s="31">
        <v>99.129150999999993</v>
      </c>
      <c r="AH14" s="31">
        <v>100</v>
      </c>
      <c r="AI14" s="31">
        <v>99.940940999999995</v>
      </c>
      <c r="AJ14" s="41">
        <v>8207122000000000</v>
      </c>
      <c r="AK14" s="31">
        <v>14544</v>
      </c>
      <c r="AL14" s="41">
        <v>124736</v>
      </c>
      <c r="AM14" s="41">
        <v>43</v>
      </c>
      <c r="AN14" s="31">
        <v>1657381839</v>
      </c>
      <c r="AO14" s="31">
        <v>2162</v>
      </c>
      <c r="AP14" s="31">
        <v>1657381839</v>
      </c>
      <c r="AR14" s="42">
        <v>98.346862999999999</v>
      </c>
      <c r="AS14" s="42">
        <v>100</v>
      </c>
      <c r="AT14" s="42">
        <v>99.887888000000004</v>
      </c>
      <c r="AU14" s="67">
        <v>8198657000000000</v>
      </c>
      <c r="AV14" s="67">
        <v>8369</v>
      </c>
      <c r="AW14" s="42">
        <v>121084</v>
      </c>
      <c r="AX14" s="42">
        <v>39</v>
      </c>
      <c r="AY14" s="42">
        <v>1657410964</v>
      </c>
      <c r="AZ14" s="42">
        <v>2293</v>
      </c>
      <c r="BA14" s="43">
        <v>1657410964</v>
      </c>
    </row>
    <row r="15" spans="1:53" x14ac:dyDescent="0.25">
      <c r="B15" s="64">
        <v>8432611000000000</v>
      </c>
      <c r="C15" s="36">
        <v>949451564</v>
      </c>
      <c r="E15" s="65">
        <v>8274391000000000</v>
      </c>
      <c r="F15" s="38">
        <v>1124818525</v>
      </c>
      <c r="H15" s="66">
        <v>8198588000000000</v>
      </c>
      <c r="I15" s="40">
        <v>1424336634</v>
      </c>
      <c r="K15" s="27">
        <v>100</v>
      </c>
      <c r="L15" s="27">
        <v>100</v>
      </c>
      <c r="M15" s="27">
        <v>100</v>
      </c>
      <c r="N15" s="61">
        <v>8939486000000000</v>
      </c>
      <c r="O15" s="61">
        <v>601</v>
      </c>
      <c r="P15" s="27">
        <v>69715</v>
      </c>
      <c r="Q15" s="27">
        <v>239</v>
      </c>
      <c r="R15" s="27">
        <v>1644785523</v>
      </c>
      <c r="S15" s="27">
        <v>6456</v>
      </c>
      <c r="T15" s="28">
        <v>1644785523</v>
      </c>
      <c r="V15" s="29">
        <v>100</v>
      </c>
      <c r="W15" s="29">
        <v>100</v>
      </c>
      <c r="X15" s="29">
        <v>100</v>
      </c>
      <c r="Y15" s="62">
        <v>9014592000000000</v>
      </c>
      <c r="Z15" s="62">
        <v>18816</v>
      </c>
      <c r="AA15" s="29">
        <v>69280</v>
      </c>
      <c r="AB15" s="29">
        <v>95</v>
      </c>
      <c r="AC15" s="29">
        <v>1644893164</v>
      </c>
      <c r="AD15" s="29">
        <v>4825</v>
      </c>
      <c r="AE15" s="30">
        <v>1644893164</v>
      </c>
      <c r="AG15" s="31">
        <v>93.697417000000002</v>
      </c>
      <c r="AH15" s="31">
        <v>100</v>
      </c>
      <c r="AI15" s="31">
        <v>99.572573000000006</v>
      </c>
      <c r="AJ15" s="41">
        <v>8211658000000000</v>
      </c>
      <c r="AK15" s="41">
        <v>5835</v>
      </c>
      <c r="AL15" s="31">
        <v>122868</v>
      </c>
      <c r="AM15" s="31">
        <v>42</v>
      </c>
      <c r="AN15" s="31">
        <v>1657381891</v>
      </c>
      <c r="AO15" s="31">
        <v>2143</v>
      </c>
      <c r="AP15" s="32">
        <v>1657381891</v>
      </c>
      <c r="AR15" s="42">
        <v>99.418450000000007</v>
      </c>
      <c r="AS15" s="42">
        <v>100</v>
      </c>
      <c r="AT15" s="42">
        <v>99.960560999999998</v>
      </c>
      <c r="AU15" s="67">
        <v>8944296000000000</v>
      </c>
      <c r="AV15" s="67">
        <v>15593</v>
      </c>
      <c r="AW15" s="42">
        <v>123144</v>
      </c>
      <c r="AX15" s="42">
        <v>39</v>
      </c>
      <c r="AY15" s="42">
        <v>1657410979</v>
      </c>
      <c r="AZ15" s="42">
        <v>2308</v>
      </c>
      <c r="BA15" s="43">
        <v>1657410979</v>
      </c>
    </row>
    <row r="16" spans="1:53" x14ac:dyDescent="0.25">
      <c r="B16" s="64">
        <v>8633091000000000</v>
      </c>
      <c r="C16" s="36">
        <v>1595349344</v>
      </c>
      <c r="E16" s="65">
        <v>8290316000000000</v>
      </c>
      <c r="F16" s="38">
        <v>2021704100</v>
      </c>
      <c r="H16" s="66">
        <v>8199370000000000</v>
      </c>
      <c r="I16" s="40">
        <v>1769518241</v>
      </c>
      <c r="K16" s="27">
        <v>100</v>
      </c>
      <c r="L16" s="27">
        <v>100</v>
      </c>
      <c r="M16" s="27">
        <v>100</v>
      </c>
      <c r="N16" s="61">
        <v>8209068000000000</v>
      </c>
      <c r="O16" s="61">
        <v>25979</v>
      </c>
      <c r="P16" s="27">
        <v>69602</v>
      </c>
      <c r="Q16" s="27">
        <v>202</v>
      </c>
      <c r="R16" s="27">
        <v>1644785534</v>
      </c>
      <c r="S16" s="27">
        <v>10863</v>
      </c>
      <c r="T16" s="28">
        <v>1644785534</v>
      </c>
      <c r="V16" s="29">
        <v>100</v>
      </c>
      <c r="W16" s="29">
        <v>100</v>
      </c>
      <c r="X16" s="29">
        <v>100</v>
      </c>
      <c r="Y16" s="62">
        <v>8198208000000000</v>
      </c>
      <c r="Z16" s="62">
        <v>18738</v>
      </c>
      <c r="AA16" s="29">
        <v>70052</v>
      </c>
      <c r="AB16" s="29">
        <v>88</v>
      </c>
      <c r="AC16" s="29">
        <v>1644893327</v>
      </c>
      <c r="AD16" s="29">
        <v>4840</v>
      </c>
      <c r="AE16" s="30">
        <v>1644893327</v>
      </c>
      <c r="AG16" s="31">
        <v>98.916605000000004</v>
      </c>
      <c r="AH16" s="31">
        <v>100</v>
      </c>
      <c r="AI16" s="31">
        <v>99.926526999999993</v>
      </c>
      <c r="AJ16" s="41">
        <v>8198206000000000</v>
      </c>
      <c r="AK16" s="41">
        <v>25211</v>
      </c>
      <c r="AL16" s="31">
        <v>121980</v>
      </c>
      <c r="AM16" s="31">
        <v>38</v>
      </c>
      <c r="AN16" s="31">
        <v>1657381953</v>
      </c>
      <c r="AO16" s="31">
        <v>2107</v>
      </c>
      <c r="AP16" s="32">
        <v>1657381953</v>
      </c>
      <c r="AR16" s="42">
        <v>98.707010999999994</v>
      </c>
      <c r="AS16" s="42">
        <v>100</v>
      </c>
      <c r="AT16" s="42">
        <v>99.912312</v>
      </c>
      <c r="AU16" s="67">
        <v>9101917000000000</v>
      </c>
      <c r="AV16" s="67">
        <v>17463</v>
      </c>
      <c r="AW16" s="42">
        <v>123496</v>
      </c>
      <c r="AX16" s="42">
        <v>39</v>
      </c>
      <c r="AY16" s="42">
        <v>1657410999</v>
      </c>
      <c r="AZ16" s="42">
        <v>2233</v>
      </c>
      <c r="BA16" s="43">
        <v>1657410999</v>
      </c>
    </row>
    <row r="17" spans="2:53" x14ac:dyDescent="0.25">
      <c r="B17" s="64">
        <v>8627252000000000</v>
      </c>
      <c r="C17" s="36">
        <v>1620973693</v>
      </c>
      <c r="E17" s="65">
        <v>8199235000000000</v>
      </c>
      <c r="F17" s="38">
        <v>870513398</v>
      </c>
      <c r="H17" s="66">
        <v>8198298000000000</v>
      </c>
      <c r="I17" s="40">
        <v>1474655304</v>
      </c>
      <c r="K17" s="27">
        <v>100</v>
      </c>
      <c r="L17" s="27">
        <v>100</v>
      </c>
      <c r="M17" s="27">
        <v>100</v>
      </c>
      <c r="N17" s="61">
        <v>8198561000000000</v>
      </c>
      <c r="O17" s="61">
        <v>13396</v>
      </c>
      <c r="P17" s="27">
        <v>69616</v>
      </c>
      <c r="Q17" s="27">
        <v>192</v>
      </c>
      <c r="R17" s="27">
        <v>1644785653</v>
      </c>
      <c r="S17" s="27">
        <v>5079</v>
      </c>
      <c r="T17" s="28">
        <v>1644785653</v>
      </c>
      <c r="V17" s="29">
        <v>100</v>
      </c>
      <c r="W17" s="29">
        <v>100</v>
      </c>
      <c r="X17" s="29">
        <v>100</v>
      </c>
      <c r="Y17" s="62">
        <v>8294432000000000</v>
      </c>
      <c r="Z17" s="62">
        <v>1531</v>
      </c>
      <c r="AA17" s="29">
        <v>69573</v>
      </c>
      <c r="AB17" s="29">
        <v>98</v>
      </c>
      <c r="AC17" s="29">
        <v>1644893355</v>
      </c>
      <c r="AD17" s="29">
        <v>5099</v>
      </c>
      <c r="AE17" s="30">
        <v>1644893355</v>
      </c>
      <c r="AG17" s="31">
        <v>96.870849000000007</v>
      </c>
      <c r="AH17" s="31">
        <v>100</v>
      </c>
      <c r="AI17" s="31">
        <v>99.787788000000006</v>
      </c>
      <c r="AJ17" s="41">
        <v>8198203000000000</v>
      </c>
      <c r="AK17" s="41">
        <v>27183</v>
      </c>
      <c r="AL17" s="31">
        <v>121272</v>
      </c>
      <c r="AM17" s="31">
        <v>36</v>
      </c>
      <c r="AN17" s="31">
        <v>1657381971</v>
      </c>
      <c r="AO17" s="31">
        <v>2008</v>
      </c>
      <c r="AP17" s="32">
        <v>1657381971</v>
      </c>
      <c r="AR17" s="42">
        <v>98.901844999999994</v>
      </c>
      <c r="AS17" s="42">
        <v>100</v>
      </c>
      <c r="AT17" s="42">
        <v>99.925526000000005</v>
      </c>
      <c r="AU17" s="67">
        <v>8198560000000000</v>
      </c>
      <c r="AV17" s="67">
        <v>1017</v>
      </c>
      <c r="AW17" s="42">
        <v>123876</v>
      </c>
      <c r="AX17" s="42">
        <v>40</v>
      </c>
      <c r="AY17" s="42">
        <v>1657411052</v>
      </c>
      <c r="AZ17" s="42">
        <v>2250</v>
      </c>
      <c r="BA17" s="43">
        <v>1657411052</v>
      </c>
    </row>
    <row r="18" spans="2:53" x14ac:dyDescent="0.25">
      <c r="B18" s="64">
        <v>8547272000000000</v>
      </c>
      <c r="C18" s="36">
        <v>1081707171</v>
      </c>
      <c r="E18" s="65">
        <v>8289885000000000</v>
      </c>
      <c r="F18" s="38">
        <v>728224762</v>
      </c>
      <c r="H18" s="66">
        <v>8975334000000000</v>
      </c>
      <c r="I18" s="40">
        <v>1299184937</v>
      </c>
      <c r="K18" s="27">
        <v>100</v>
      </c>
      <c r="L18" s="27">
        <v>100</v>
      </c>
      <c r="M18" s="27">
        <v>100</v>
      </c>
      <c r="N18" s="61">
        <v>8198200000000000</v>
      </c>
      <c r="O18" s="61">
        <v>31847</v>
      </c>
      <c r="P18" s="27">
        <v>70129</v>
      </c>
      <c r="Q18" s="27">
        <v>124</v>
      </c>
      <c r="R18" s="27">
        <v>1644785808</v>
      </c>
      <c r="S18" s="27">
        <v>5224</v>
      </c>
      <c r="T18" s="28">
        <v>1644785808</v>
      </c>
      <c r="V18" s="29">
        <v>100</v>
      </c>
      <c r="W18" s="29">
        <v>100</v>
      </c>
      <c r="X18" s="29">
        <v>100</v>
      </c>
      <c r="Y18" s="62">
        <v>8208715000000000</v>
      </c>
      <c r="Z18" s="62">
        <v>8257</v>
      </c>
      <c r="AA18" s="29">
        <v>69881</v>
      </c>
      <c r="AB18" s="29">
        <v>84</v>
      </c>
      <c r="AC18" s="29">
        <v>1644893457</v>
      </c>
      <c r="AD18" s="29">
        <v>7578</v>
      </c>
      <c r="AE18" s="30">
        <v>1644893457</v>
      </c>
      <c r="AG18" s="31">
        <v>98.296678999999997</v>
      </c>
      <c r="AH18" s="31">
        <v>100</v>
      </c>
      <c r="AI18" s="31">
        <v>99.884484</v>
      </c>
      <c r="AJ18" s="41">
        <v>8933759000000000</v>
      </c>
      <c r="AK18" s="41">
        <v>12482</v>
      </c>
      <c r="AL18" s="31">
        <v>126440</v>
      </c>
      <c r="AM18" s="31">
        <v>40</v>
      </c>
      <c r="AN18" s="31">
        <v>1657382357</v>
      </c>
      <c r="AO18" s="31">
        <v>2169</v>
      </c>
      <c r="AP18" s="32">
        <v>1657382357</v>
      </c>
      <c r="AR18" s="42">
        <v>98.627306000000004</v>
      </c>
      <c r="AS18" s="42">
        <v>100</v>
      </c>
      <c r="AT18" s="42">
        <v>99.906907000000004</v>
      </c>
      <c r="AU18" s="67">
        <v>8198618000000000</v>
      </c>
      <c r="AV18" s="67">
        <v>14189</v>
      </c>
      <c r="AW18" s="42">
        <v>125520</v>
      </c>
      <c r="AX18" s="42">
        <v>41</v>
      </c>
      <c r="AY18" s="42">
        <v>1657411138</v>
      </c>
      <c r="AZ18" s="42">
        <v>2200</v>
      </c>
      <c r="BA18" s="43">
        <v>1657411138</v>
      </c>
    </row>
    <row r="19" spans="2:53" x14ac:dyDescent="0.25">
      <c r="B19" s="64">
        <v>8529132000000000</v>
      </c>
      <c r="C19" s="36">
        <v>1107331520</v>
      </c>
      <c r="E19" s="65">
        <v>8315125000000000</v>
      </c>
      <c r="F19" s="38">
        <v>553604</v>
      </c>
      <c r="H19" s="66">
        <v>8286561000000000</v>
      </c>
      <c r="I19" s="40">
        <v>1982387294</v>
      </c>
      <c r="K19" s="27">
        <v>100</v>
      </c>
      <c r="L19" s="27">
        <v>100</v>
      </c>
      <c r="M19" s="27">
        <v>100</v>
      </c>
      <c r="N19" s="61">
        <v>8198194000000000</v>
      </c>
      <c r="O19" s="61">
        <v>4323</v>
      </c>
      <c r="P19" s="27">
        <v>70145</v>
      </c>
      <c r="Q19" s="27">
        <v>161</v>
      </c>
      <c r="R19" s="27">
        <v>1644786136</v>
      </c>
      <c r="S19" s="27">
        <v>5266</v>
      </c>
      <c r="T19" s="28">
        <v>1644786136</v>
      </c>
      <c r="V19" s="29">
        <v>100</v>
      </c>
      <c r="W19" s="29">
        <v>100</v>
      </c>
      <c r="X19" s="29">
        <v>100</v>
      </c>
      <c r="Y19" s="62">
        <v>8198200000000000</v>
      </c>
      <c r="Z19" s="62">
        <v>25198</v>
      </c>
      <c r="AA19" s="29">
        <v>69851</v>
      </c>
      <c r="AB19" s="29">
        <v>87</v>
      </c>
      <c r="AC19" s="29">
        <v>1644893470</v>
      </c>
      <c r="AD19" s="29">
        <v>4784</v>
      </c>
      <c r="AE19" s="30">
        <v>1644893470</v>
      </c>
      <c r="AG19" s="31">
        <v>99.492250999999996</v>
      </c>
      <c r="AH19" s="31">
        <v>100</v>
      </c>
      <c r="AI19" s="31">
        <v>99.965565999999995</v>
      </c>
      <c r="AJ19" s="41">
        <v>8198202000000000</v>
      </c>
      <c r="AK19" s="31">
        <v>29224</v>
      </c>
      <c r="AL19" s="41">
        <v>125212</v>
      </c>
      <c r="AM19" s="41">
        <v>40</v>
      </c>
      <c r="AN19" s="31">
        <v>1657382393</v>
      </c>
      <c r="AO19" s="31">
        <v>2150</v>
      </c>
      <c r="AP19" s="31">
        <v>1657382393</v>
      </c>
      <c r="AR19" s="42">
        <v>99.929151000000005</v>
      </c>
      <c r="AS19" s="42">
        <v>100</v>
      </c>
      <c r="AT19" s="42">
        <v>99.995194999999995</v>
      </c>
      <c r="AU19" s="67">
        <v>8198200000000000</v>
      </c>
      <c r="AV19" s="67">
        <v>24889</v>
      </c>
      <c r="AW19" s="42">
        <v>124160</v>
      </c>
      <c r="AX19" s="42">
        <v>41</v>
      </c>
      <c r="AY19" s="42">
        <v>1657411270</v>
      </c>
      <c r="AZ19" s="42">
        <v>2206</v>
      </c>
      <c r="BA19" s="43">
        <v>1657411270</v>
      </c>
    </row>
    <row r="20" spans="2:53" x14ac:dyDescent="0.25">
      <c r="B20" s="64">
        <v>8597317000000000</v>
      </c>
      <c r="C20" s="36">
        <v>849368124</v>
      </c>
      <c r="E20" s="65">
        <v>8200544000000000</v>
      </c>
      <c r="F20" s="38">
        <v>1303340401</v>
      </c>
      <c r="H20" s="66">
        <v>8857433000000000</v>
      </c>
      <c r="I20" s="40">
        <v>1099959980</v>
      </c>
      <c r="K20" s="27">
        <v>100</v>
      </c>
      <c r="L20" s="27">
        <v>100</v>
      </c>
      <c r="M20" s="27">
        <v>100</v>
      </c>
      <c r="N20" s="61">
        <v>8966477000000000</v>
      </c>
      <c r="O20" s="61">
        <v>19608</v>
      </c>
      <c r="P20" s="27">
        <v>68940</v>
      </c>
      <c r="Q20" s="27">
        <v>218</v>
      </c>
      <c r="R20" s="27">
        <v>1644786297</v>
      </c>
      <c r="S20" s="27">
        <v>6358</v>
      </c>
      <c r="T20" s="28">
        <v>1644786297</v>
      </c>
      <c r="V20" s="29">
        <v>100</v>
      </c>
      <c r="W20" s="29">
        <v>100</v>
      </c>
      <c r="X20" s="29">
        <v>100</v>
      </c>
      <c r="Y20" s="62">
        <v>8207958000000000</v>
      </c>
      <c r="Z20" s="62">
        <v>22750</v>
      </c>
      <c r="AA20" s="29">
        <v>69054</v>
      </c>
      <c r="AB20" s="29">
        <v>117</v>
      </c>
      <c r="AC20" s="29">
        <v>1644893562</v>
      </c>
      <c r="AD20" s="29">
        <v>4852</v>
      </c>
      <c r="AE20" s="30">
        <v>1644893562</v>
      </c>
      <c r="AG20" s="31">
        <v>98.813283999999996</v>
      </c>
      <c r="AH20" s="31">
        <v>100</v>
      </c>
      <c r="AI20" s="31">
        <v>99.919520000000006</v>
      </c>
      <c r="AJ20" s="41">
        <v>8198571000000000</v>
      </c>
      <c r="AK20" s="41">
        <v>29068</v>
      </c>
      <c r="AL20" s="31">
        <v>123492</v>
      </c>
      <c r="AM20" s="31">
        <v>38</v>
      </c>
      <c r="AN20" s="31">
        <v>1657382449</v>
      </c>
      <c r="AO20" s="31">
        <v>2242</v>
      </c>
      <c r="AP20" s="32">
        <v>1657382449</v>
      </c>
      <c r="AR20" s="42">
        <v>99.279705000000007</v>
      </c>
      <c r="AS20" s="42">
        <v>100</v>
      </c>
      <c r="AT20" s="42">
        <v>99.951150999999996</v>
      </c>
      <c r="AU20" s="67">
        <v>8198201000000000</v>
      </c>
      <c r="AV20" s="67">
        <v>17926</v>
      </c>
      <c r="AW20" s="42">
        <v>120100</v>
      </c>
      <c r="AX20" s="42">
        <v>43</v>
      </c>
      <c r="AY20" s="42">
        <v>1657411309</v>
      </c>
      <c r="AZ20" s="42">
        <v>2291</v>
      </c>
      <c r="BA20" s="43">
        <v>1657411309</v>
      </c>
    </row>
    <row r="21" spans="2:53" x14ac:dyDescent="0.25">
      <c r="B21" s="64">
        <v>8610007000000000</v>
      </c>
      <c r="C21" s="36">
        <v>1294148510</v>
      </c>
      <c r="E21" s="65">
        <v>8198293000000000</v>
      </c>
      <c r="F21" s="38">
        <v>1234582799</v>
      </c>
      <c r="H21" s="66">
        <v>8282967000000000</v>
      </c>
      <c r="I21" s="40">
        <v>1474733379</v>
      </c>
      <c r="K21" s="27">
        <v>100</v>
      </c>
      <c r="L21" s="27">
        <v>100</v>
      </c>
      <c r="M21" s="27">
        <v>100</v>
      </c>
      <c r="N21" s="61">
        <v>8198201000000000</v>
      </c>
      <c r="O21" s="61">
        <v>18900</v>
      </c>
      <c r="P21" s="27">
        <v>69974</v>
      </c>
      <c r="Q21" s="27">
        <v>291</v>
      </c>
      <c r="R21" s="27">
        <v>1644786851</v>
      </c>
      <c r="S21" s="27">
        <v>10755</v>
      </c>
      <c r="T21" s="28">
        <v>1644786851</v>
      </c>
      <c r="V21" s="29">
        <v>100</v>
      </c>
      <c r="W21" s="29">
        <v>100</v>
      </c>
      <c r="X21" s="29">
        <v>100</v>
      </c>
      <c r="Y21" s="62">
        <v>8208727000000000</v>
      </c>
      <c r="Z21" s="62">
        <v>27781</v>
      </c>
      <c r="AA21" s="29">
        <v>69767</v>
      </c>
      <c r="AB21" s="29">
        <v>94</v>
      </c>
      <c r="AC21" s="29">
        <v>1644893600</v>
      </c>
      <c r="AD21" s="29">
        <v>4642</v>
      </c>
      <c r="AE21" s="30">
        <v>1644893600</v>
      </c>
      <c r="AG21" s="31">
        <v>100</v>
      </c>
      <c r="AH21" s="31">
        <v>100</v>
      </c>
      <c r="AI21" s="31">
        <v>100</v>
      </c>
      <c r="AJ21" s="41">
        <v>8885681000000000</v>
      </c>
      <c r="AK21" s="31">
        <v>12792</v>
      </c>
      <c r="AL21" s="41">
        <v>125492</v>
      </c>
      <c r="AM21" s="41">
        <v>43</v>
      </c>
      <c r="AN21" s="31">
        <v>1657382520</v>
      </c>
      <c r="AO21" s="31">
        <v>2219</v>
      </c>
      <c r="AP21" s="31">
        <v>1657382520</v>
      </c>
      <c r="AR21" s="42">
        <v>99.456827000000004</v>
      </c>
      <c r="AS21" s="42">
        <v>100</v>
      </c>
      <c r="AT21" s="42">
        <v>99.963162999999994</v>
      </c>
      <c r="AU21" s="67">
        <v>8198197000000000</v>
      </c>
      <c r="AV21" s="67">
        <v>25101</v>
      </c>
      <c r="AW21" s="42">
        <v>123244</v>
      </c>
      <c r="AX21" s="42">
        <v>39</v>
      </c>
      <c r="AY21" s="42">
        <v>1657411336</v>
      </c>
      <c r="AZ21" s="42">
        <v>2223</v>
      </c>
      <c r="BA21" s="43">
        <v>1657411336</v>
      </c>
    </row>
    <row r="22" spans="2:53" x14ac:dyDescent="0.25">
      <c r="B22" s="64">
        <v>8609574000000000</v>
      </c>
      <c r="C22" s="36">
        <v>1417532904</v>
      </c>
      <c r="E22" s="65">
        <v>8351166000000000</v>
      </c>
      <c r="F22" s="38">
        <v>938286398</v>
      </c>
      <c r="H22" s="66">
        <v>8267016000000000</v>
      </c>
      <c r="I22" s="40">
        <v>97185656</v>
      </c>
      <c r="K22" s="27">
        <v>100</v>
      </c>
      <c r="L22" s="27">
        <v>100</v>
      </c>
      <c r="M22" s="27">
        <v>100</v>
      </c>
      <c r="N22" s="61">
        <v>8198587000000000</v>
      </c>
      <c r="O22" s="61">
        <v>30708</v>
      </c>
      <c r="P22" s="27">
        <v>69660</v>
      </c>
      <c r="Q22" s="27">
        <v>157</v>
      </c>
      <c r="R22" s="27">
        <v>1644786856</v>
      </c>
      <c r="S22" s="27">
        <v>5241</v>
      </c>
      <c r="T22" s="28">
        <v>1644786856</v>
      </c>
      <c r="V22" s="29">
        <v>100</v>
      </c>
      <c r="W22" s="29">
        <v>100</v>
      </c>
      <c r="X22" s="29">
        <v>100</v>
      </c>
      <c r="Y22" s="62">
        <v>8198199000000000</v>
      </c>
      <c r="Z22" s="62">
        <v>22748</v>
      </c>
      <c r="AA22" s="29">
        <v>70341</v>
      </c>
      <c r="AB22" s="29">
        <v>114</v>
      </c>
      <c r="AC22" s="29">
        <v>1644893636</v>
      </c>
      <c r="AD22" s="29">
        <v>7737</v>
      </c>
      <c r="AE22" s="30">
        <v>1644893636</v>
      </c>
      <c r="AG22" s="31">
        <v>98.420664000000002</v>
      </c>
      <c r="AH22" s="31">
        <v>100</v>
      </c>
      <c r="AI22" s="31">
        <v>99.892893000000001</v>
      </c>
      <c r="AJ22" s="41">
        <v>8899278000000000</v>
      </c>
      <c r="AK22" s="41">
        <v>20534</v>
      </c>
      <c r="AL22" s="31">
        <v>125728</v>
      </c>
      <c r="AM22" s="31">
        <v>39</v>
      </c>
      <c r="AN22" s="31">
        <v>1657382528</v>
      </c>
      <c r="AO22" s="31">
        <v>2285</v>
      </c>
      <c r="AP22" s="32">
        <v>1657382528</v>
      </c>
      <c r="AR22" s="42">
        <v>98.116605000000007</v>
      </c>
      <c r="AS22" s="42">
        <v>100</v>
      </c>
      <c r="AT22" s="42">
        <v>99.872271999999995</v>
      </c>
      <c r="AU22" s="67">
        <v>8955610000000000</v>
      </c>
      <c r="AV22" s="67">
        <v>6695</v>
      </c>
      <c r="AW22" s="42">
        <v>123800</v>
      </c>
      <c r="AX22" s="42">
        <v>41</v>
      </c>
      <c r="AY22" s="42">
        <v>1657411354</v>
      </c>
      <c r="AZ22" s="42">
        <v>2290</v>
      </c>
      <c r="BA22" s="43">
        <v>1657411354</v>
      </c>
    </row>
    <row r="23" spans="2:53" x14ac:dyDescent="0.25">
      <c r="B23" s="64">
        <v>8615347000000000</v>
      </c>
      <c r="C23" s="36">
        <v>123310630</v>
      </c>
      <c r="E23" s="65">
        <v>8198546000000000</v>
      </c>
      <c r="F23" s="38">
        <v>83531906</v>
      </c>
      <c r="H23" s="66">
        <v>8279088000000000</v>
      </c>
      <c r="I23" s="40">
        <v>151535280</v>
      </c>
      <c r="K23" s="27">
        <v>100</v>
      </c>
      <c r="L23" s="27">
        <v>100</v>
      </c>
      <c r="M23" s="27">
        <v>100</v>
      </c>
      <c r="N23" s="61">
        <v>8864781000000000</v>
      </c>
      <c r="O23" s="61">
        <v>24127</v>
      </c>
      <c r="P23" s="27">
        <v>69591</v>
      </c>
      <c r="Q23" s="27">
        <v>244</v>
      </c>
      <c r="R23" s="27">
        <v>1644786946</v>
      </c>
      <c r="S23" s="27">
        <v>6073</v>
      </c>
      <c r="T23" s="28">
        <v>1644786946</v>
      </c>
      <c r="V23" s="29">
        <v>100</v>
      </c>
      <c r="W23" s="29">
        <v>100</v>
      </c>
      <c r="X23" s="29">
        <v>100</v>
      </c>
      <c r="Y23" s="62">
        <v>8955279000000000</v>
      </c>
      <c r="Z23" s="62">
        <v>24968</v>
      </c>
      <c r="AA23" s="29">
        <v>69512</v>
      </c>
      <c r="AB23" s="29">
        <v>117</v>
      </c>
      <c r="AC23" s="29">
        <v>1644893646</v>
      </c>
      <c r="AD23" s="29">
        <v>5015</v>
      </c>
      <c r="AE23" s="30">
        <v>1644893646</v>
      </c>
      <c r="AG23" s="31">
        <v>97.980812</v>
      </c>
      <c r="AH23" s="31">
        <v>100</v>
      </c>
      <c r="AI23" s="31">
        <v>99.863062999999997</v>
      </c>
      <c r="AJ23" s="41">
        <v>8198269000000000</v>
      </c>
      <c r="AK23" s="41">
        <v>22991</v>
      </c>
      <c r="AL23" s="31">
        <v>123184</v>
      </c>
      <c r="AM23" s="31">
        <v>40</v>
      </c>
      <c r="AN23" s="31">
        <v>1657382672</v>
      </c>
      <c r="AO23" s="31">
        <v>2193</v>
      </c>
      <c r="AP23" s="32">
        <v>1657382672</v>
      </c>
      <c r="AR23" s="42">
        <v>99.415497999999999</v>
      </c>
      <c r="AS23" s="42">
        <v>100</v>
      </c>
      <c r="AT23" s="42">
        <v>99.960359999999994</v>
      </c>
      <c r="AU23" s="67">
        <v>8198201000000000</v>
      </c>
      <c r="AV23" s="67">
        <v>5337</v>
      </c>
      <c r="AW23" s="42">
        <v>124688</v>
      </c>
      <c r="AX23" s="42">
        <v>41</v>
      </c>
      <c r="AY23" s="42">
        <v>1657411517</v>
      </c>
      <c r="AZ23" s="42">
        <v>2160</v>
      </c>
      <c r="BA23" s="43">
        <v>1657411517</v>
      </c>
    </row>
    <row r="24" spans="2:53" x14ac:dyDescent="0.25">
      <c r="B24" s="64">
        <v>8520229000000000</v>
      </c>
      <c r="C24" s="36">
        <v>1620338058</v>
      </c>
      <c r="E24" s="65">
        <v>8278111000000000</v>
      </c>
      <c r="F24" s="38">
        <v>1014752462</v>
      </c>
      <c r="H24" s="66">
        <v>8295829000000000</v>
      </c>
      <c r="I24" s="40">
        <v>1707682482</v>
      </c>
      <c r="K24" s="27">
        <v>100</v>
      </c>
      <c r="L24" s="27">
        <v>100</v>
      </c>
      <c r="M24" s="27">
        <v>100</v>
      </c>
      <c r="N24" s="61">
        <v>8966892000000000</v>
      </c>
      <c r="O24" s="61">
        <v>29809</v>
      </c>
      <c r="P24" s="27">
        <v>70288</v>
      </c>
      <c r="Q24" s="27">
        <v>299</v>
      </c>
      <c r="R24" s="27">
        <v>1644787035</v>
      </c>
      <c r="S24" s="27">
        <v>8720</v>
      </c>
      <c r="T24" s="28">
        <v>1644787035</v>
      </c>
      <c r="V24" s="29">
        <v>100</v>
      </c>
      <c r="W24" s="29">
        <v>100</v>
      </c>
      <c r="X24" s="29">
        <v>100</v>
      </c>
      <c r="Y24" s="62">
        <v>8198195000000000</v>
      </c>
      <c r="Z24" s="62">
        <v>19388</v>
      </c>
      <c r="AA24" s="29">
        <v>69706</v>
      </c>
      <c r="AB24" s="29">
        <v>146</v>
      </c>
      <c r="AC24" s="29">
        <v>1644893774</v>
      </c>
      <c r="AD24" s="29">
        <v>4663</v>
      </c>
      <c r="AE24" s="30">
        <v>1644893774</v>
      </c>
      <c r="AG24" s="31">
        <v>98.659779</v>
      </c>
      <c r="AH24" s="31">
        <v>100</v>
      </c>
      <c r="AI24" s="31">
        <v>99.909109000000001</v>
      </c>
      <c r="AJ24" s="41">
        <v>8198194000000000</v>
      </c>
      <c r="AK24" s="41">
        <v>3285</v>
      </c>
      <c r="AL24" s="31">
        <v>124636</v>
      </c>
      <c r="AM24" s="31">
        <v>43</v>
      </c>
      <c r="AN24" s="31">
        <v>1657382762</v>
      </c>
      <c r="AO24" s="31">
        <v>2278</v>
      </c>
      <c r="AP24" s="32">
        <v>1657382762</v>
      </c>
      <c r="AR24" s="42">
        <v>99.719556999999995</v>
      </c>
      <c r="AS24" s="42">
        <v>100</v>
      </c>
      <c r="AT24" s="42">
        <v>99.980981</v>
      </c>
      <c r="AU24" s="67">
        <v>8198637000000000</v>
      </c>
      <c r="AV24" s="67">
        <v>29502</v>
      </c>
      <c r="AW24" s="42">
        <v>123272</v>
      </c>
      <c r="AX24" s="42">
        <v>40</v>
      </c>
      <c r="AY24" s="42">
        <v>1657411547</v>
      </c>
      <c r="AZ24" s="42">
        <v>2298</v>
      </c>
      <c r="BA24" s="43">
        <v>1657411547</v>
      </c>
    </row>
    <row r="25" spans="2:53" x14ac:dyDescent="0.25">
      <c r="B25" s="64">
        <v>8670032000000000</v>
      </c>
      <c r="C25" s="36">
        <v>607976993</v>
      </c>
      <c r="E25" s="65">
        <v>8199549000000000</v>
      </c>
      <c r="F25" s="38">
        <v>1958537883</v>
      </c>
      <c r="H25" s="66">
        <v>8199117000000000</v>
      </c>
      <c r="I25" s="40">
        <v>1037073759</v>
      </c>
      <c r="K25" s="27">
        <v>100</v>
      </c>
      <c r="L25" s="27">
        <v>100</v>
      </c>
      <c r="M25" s="27">
        <v>100</v>
      </c>
      <c r="N25" s="61">
        <v>8198592000000000</v>
      </c>
      <c r="O25" s="61">
        <v>17740</v>
      </c>
      <c r="P25" s="27">
        <v>69886</v>
      </c>
      <c r="Q25" s="27">
        <v>207</v>
      </c>
      <c r="R25" s="27">
        <v>1644787145</v>
      </c>
      <c r="S25" s="27">
        <v>7816</v>
      </c>
      <c r="T25" s="28">
        <v>1644787145</v>
      </c>
      <c r="V25" s="29">
        <v>100</v>
      </c>
      <c r="W25" s="29">
        <v>100</v>
      </c>
      <c r="X25" s="29">
        <v>100</v>
      </c>
      <c r="Y25" s="62">
        <v>8198207000000000</v>
      </c>
      <c r="Z25" s="62">
        <v>8534</v>
      </c>
      <c r="AA25" s="29">
        <v>70277</v>
      </c>
      <c r="AB25" s="29">
        <v>144</v>
      </c>
      <c r="AC25" s="29">
        <v>1644893779</v>
      </c>
      <c r="AD25" s="29">
        <v>8277</v>
      </c>
      <c r="AE25" s="30">
        <v>1644893779</v>
      </c>
      <c r="AG25" s="31">
        <v>99.563100000000006</v>
      </c>
      <c r="AH25" s="31">
        <v>100</v>
      </c>
      <c r="AI25" s="31">
        <v>99.970370000000003</v>
      </c>
      <c r="AJ25" s="41">
        <v>8206983000000000</v>
      </c>
      <c r="AK25" s="41">
        <v>11626</v>
      </c>
      <c r="AL25" s="31">
        <v>123484</v>
      </c>
      <c r="AM25" s="31">
        <v>42</v>
      </c>
      <c r="AN25" s="31">
        <v>1657382792</v>
      </c>
      <c r="AO25" s="31">
        <v>2182</v>
      </c>
      <c r="AP25" s="32">
        <v>1657382792</v>
      </c>
      <c r="AR25" s="42">
        <v>97.650184999999993</v>
      </c>
      <c r="AS25" s="42">
        <v>100</v>
      </c>
      <c r="AT25" s="42">
        <v>99.840641000000005</v>
      </c>
      <c r="AU25" s="67">
        <v>8207593000000000</v>
      </c>
      <c r="AV25" s="67">
        <v>19246</v>
      </c>
      <c r="AW25" s="42">
        <v>123084</v>
      </c>
      <c r="AX25" s="42">
        <v>42</v>
      </c>
      <c r="AY25" s="42">
        <v>1657411577</v>
      </c>
      <c r="AZ25" s="42">
        <v>2235</v>
      </c>
      <c r="BA25" s="43">
        <v>1657411577</v>
      </c>
    </row>
    <row r="26" spans="2:53" x14ac:dyDescent="0.25">
      <c r="B26" s="64">
        <v>8621204000000000</v>
      </c>
      <c r="C26" s="36">
        <v>514113734</v>
      </c>
      <c r="E26" s="65">
        <v>8198248000000000</v>
      </c>
      <c r="F26" s="38">
        <v>1379562749</v>
      </c>
      <c r="H26" s="66">
        <v>8334589000000000</v>
      </c>
      <c r="I26" s="40">
        <v>1126501152</v>
      </c>
      <c r="K26" s="27">
        <v>100</v>
      </c>
      <c r="L26" s="27">
        <v>100</v>
      </c>
      <c r="M26" s="27">
        <v>100</v>
      </c>
      <c r="N26" s="61">
        <v>8207646000000000</v>
      </c>
      <c r="O26" s="61">
        <v>14278</v>
      </c>
      <c r="P26" s="27">
        <v>70656</v>
      </c>
      <c r="Q26" s="27">
        <v>192</v>
      </c>
      <c r="R26" s="27">
        <v>1644787401</v>
      </c>
      <c r="S26" s="27">
        <v>5355</v>
      </c>
      <c r="T26" s="28">
        <v>1644787401</v>
      </c>
      <c r="V26" s="29">
        <v>100</v>
      </c>
      <c r="W26" s="29">
        <v>100</v>
      </c>
      <c r="X26" s="29">
        <v>100</v>
      </c>
      <c r="Y26" s="62">
        <v>8207706000000000</v>
      </c>
      <c r="Z26" s="62">
        <v>32115</v>
      </c>
      <c r="AA26" s="29">
        <v>69518</v>
      </c>
      <c r="AB26" s="29">
        <v>143</v>
      </c>
      <c r="AC26" s="29">
        <v>1644893789</v>
      </c>
      <c r="AD26" s="29">
        <v>5380</v>
      </c>
      <c r="AE26" s="30">
        <v>1644893789</v>
      </c>
      <c r="AG26" s="31">
        <v>98.842804000000001</v>
      </c>
      <c r="AH26" s="31">
        <v>100</v>
      </c>
      <c r="AI26" s="31">
        <v>99.921521999999996</v>
      </c>
      <c r="AJ26" s="41">
        <v>8208190000000000</v>
      </c>
      <c r="AK26" s="41">
        <v>25726</v>
      </c>
      <c r="AL26" s="31">
        <v>122636</v>
      </c>
      <c r="AM26" s="31">
        <v>43</v>
      </c>
      <c r="AN26" s="31">
        <v>1657382819</v>
      </c>
      <c r="AO26" s="31">
        <v>2308</v>
      </c>
      <c r="AP26" s="32">
        <v>1657382819</v>
      </c>
      <c r="AR26" s="42">
        <v>98.193358000000003</v>
      </c>
      <c r="AS26" s="42">
        <v>100</v>
      </c>
      <c r="AT26" s="42">
        <v>99.877476999999999</v>
      </c>
      <c r="AU26" s="67">
        <v>8198194000000000</v>
      </c>
      <c r="AV26" s="67">
        <v>5422</v>
      </c>
      <c r="AW26" s="42">
        <v>121816</v>
      </c>
      <c r="AX26" s="42">
        <v>41</v>
      </c>
      <c r="AY26" s="42">
        <v>1657411642</v>
      </c>
      <c r="AZ26" s="42">
        <v>2270</v>
      </c>
      <c r="BA26" s="43">
        <v>1657411642</v>
      </c>
    </row>
    <row r="27" spans="2:53" x14ac:dyDescent="0.25">
      <c r="B27" s="64">
        <v>8496020000000000</v>
      </c>
      <c r="C27" s="36">
        <v>2068392353</v>
      </c>
      <c r="E27" s="65">
        <v>8366974000000000</v>
      </c>
      <c r="F27" s="38">
        <v>250834812</v>
      </c>
      <c r="H27" s="66">
        <v>8366671000000000</v>
      </c>
      <c r="I27" s="40">
        <v>285995792</v>
      </c>
      <c r="K27" s="27">
        <v>100</v>
      </c>
      <c r="L27" s="27">
        <v>100</v>
      </c>
      <c r="M27" s="27">
        <v>100</v>
      </c>
      <c r="N27" s="61">
        <v>8198196000000000</v>
      </c>
      <c r="O27" s="61">
        <v>3898</v>
      </c>
      <c r="P27" s="27">
        <v>69382</v>
      </c>
      <c r="Q27" s="27">
        <v>331</v>
      </c>
      <c r="R27" s="27">
        <v>1644787414</v>
      </c>
      <c r="S27" s="27">
        <v>6277</v>
      </c>
      <c r="T27" s="28">
        <v>1644787414</v>
      </c>
      <c r="V27" s="29">
        <v>100</v>
      </c>
      <c r="W27" s="29">
        <v>100</v>
      </c>
      <c r="X27" s="29">
        <v>100</v>
      </c>
      <c r="Y27" s="62">
        <v>8198194000000000</v>
      </c>
      <c r="Z27" s="62">
        <v>5920</v>
      </c>
      <c r="AA27" s="29">
        <v>69489</v>
      </c>
      <c r="AB27" s="29">
        <v>114</v>
      </c>
      <c r="AC27" s="29">
        <v>1644893808</v>
      </c>
      <c r="AD27" s="29">
        <v>8369</v>
      </c>
      <c r="AE27" s="30">
        <v>1644893808</v>
      </c>
      <c r="AG27" s="31">
        <v>99.291512999999995</v>
      </c>
      <c r="AH27" s="31">
        <v>100</v>
      </c>
      <c r="AI27" s="31">
        <v>99.951952000000006</v>
      </c>
      <c r="AJ27" s="41">
        <v>8208145000000000</v>
      </c>
      <c r="AK27" s="41">
        <v>12739</v>
      </c>
      <c r="AL27" s="31">
        <v>125096</v>
      </c>
      <c r="AM27" s="31">
        <v>40</v>
      </c>
      <c r="AN27" s="31">
        <v>1657382900</v>
      </c>
      <c r="AO27" s="31">
        <v>2155</v>
      </c>
      <c r="AP27" s="32">
        <v>1657382900</v>
      </c>
      <c r="AR27" s="42">
        <v>99.226568</v>
      </c>
      <c r="AS27" s="42">
        <v>100</v>
      </c>
      <c r="AT27" s="42">
        <v>99.947547999999998</v>
      </c>
      <c r="AU27" s="67">
        <v>8198206000000000</v>
      </c>
      <c r="AV27" s="67">
        <v>20265</v>
      </c>
      <c r="AW27" s="42">
        <v>124380</v>
      </c>
      <c r="AX27" s="42">
        <v>43</v>
      </c>
      <c r="AY27" s="42">
        <v>1657411846</v>
      </c>
      <c r="AZ27" s="42">
        <v>2202</v>
      </c>
      <c r="BA27" s="43">
        <v>1657411846</v>
      </c>
    </row>
    <row r="28" spans="2:53" x14ac:dyDescent="0.25">
      <c r="B28" s="64">
        <v>8707049000000000</v>
      </c>
      <c r="C28" s="36">
        <v>1742644811</v>
      </c>
      <c r="E28" s="65">
        <v>8199043000000000</v>
      </c>
      <c r="F28" s="38">
        <v>100468445</v>
      </c>
      <c r="H28" s="66">
        <v>8198840000000000</v>
      </c>
      <c r="I28" s="40">
        <v>1953190801</v>
      </c>
      <c r="K28" s="27">
        <v>100</v>
      </c>
      <c r="L28" s="27">
        <v>100</v>
      </c>
      <c r="M28" s="27">
        <v>100</v>
      </c>
      <c r="N28" s="61">
        <v>8198199000000000</v>
      </c>
      <c r="O28" s="61">
        <v>4690</v>
      </c>
      <c r="P28" s="27">
        <v>69704</v>
      </c>
      <c r="Q28" s="27">
        <v>260</v>
      </c>
      <c r="R28" s="27">
        <v>1644787490</v>
      </c>
      <c r="S28" s="27">
        <v>8565</v>
      </c>
      <c r="T28" s="28">
        <v>1644787490</v>
      </c>
      <c r="V28" s="29">
        <v>100</v>
      </c>
      <c r="W28" s="29">
        <v>100</v>
      </c>
      <c r="X28" s="29">
        <v>100</v>
      </c>
      <c r="Y28" s="62">
        <v>8198206000000000</v>
      </c>
      <c r="Z28" s="62">
        <v>14367</v>
      </c>
      <c r="AA28" s="29">
        <v>68979</v>
      </c>
      <c r="AB28" s="29">
        <v>75</v>
      </c>
      <c r="AC28" s="29">
        <v>1644893950</v>
      </c>
      <c r="AD28" s="29">
        <v>8161</v>
      </c>
      <c r="AE28" s="30">
        <v>1644893950</v>
      </c>
      <c r="AG28" s="31">
        <v>99.855350999999999</v>
      </c>
      <c r="AH28" s="31">
        <v>100</v>
      </c>
      <c r="AI28" s="31">
        <v>99.990189999999998</v>
      </c>
      <c r="AJ28" s="41">
        <v>8198200000000000</v>
      </c>
      <c r="AK28" s="41">
        <v>24642</v>
      </c>
      <c r="AL28" s="31">
        <v>122116</v>
      </c>
      <c r="AM28" s="31">
        <v>41</v>
      </c>
      <c r="AN28" s="31">
        <v>1657382996</v>
      </c>
      <c r="AO28" s="31">
        <v>2323</v>
      </c>
      <c r="AP28" s="32">
        <v>1657382996</v>
      </c>
      <c r="AR28" s="42">
        <v>99.061255000000003</v>
      </c>
      <c r="AS28" s="42">
        <v>100</v>
      </c>
      <c r="AT28" s="42">
        <v>99.936335999999997</v>
      </c>
      <c r="AU28" s="67">
        <v>8900474000000000</v>
      </c>
      <c r="AV28" s="67">
        <v>13186</v>
      </c>
      <c r="AW28" s="42">
        <v>123256</v>
      </c>
      <c r="AX28" s="42">
        <v>41</v>
      </c>
      <c r="AY28" s="42">
        <v>1657411882</v>
      </c>
      <c r="AZ28" s="42">
        <v>2243</v>
      </c>
      <c r="BA28" s="43">
        <v>1657411882</v>
      </c>
    </row>
    <row r="29" spans="2:53" x14ac:dyDescent="0.25">
      <c r="B29" s="64">
        <v>8577692000000000</v>
      </c>
      <c r="C29" s="36">
        <v>1782114800</v>
      </c>
      <c r="E29" s="65">
        <v>8198575000000000</v>
      </c>
      <c r="F29" s="38">
        <v>189494982</v>
      </c>
      <c r="H29" s="66">
        <v>8198934000000000</v>
      </c>
      <c r="I29" s="40">
        <v>663092330</v>
      </c>
      <c r="K29" s="27">
        <v>100</v>
      </c>
      <c r="L29" s="27">
        <v>100</v>
      </c>
      <c r="M29" s="27">
        <v>100</v>
      </c>
      <c r="N29" s="61">
        <v>8198200000000000</v>
      </c>
      <c r="O29" s="61">
        <v>26559</v>
      </c>
      <c r="P29" s="27">
        <v>69559</v>
      </c>
      <c r="Q29" s="27">
        <v>480</v>
      </c>
      <c r="R29" s="27">
        <v>1644787579</v>
      </c>
      <c r="S29" s="27">
        <v>6508</v>
      </c>
      <c r="T29" s="28">
        <v>1644787579</v>
      </c>
      <c r="V29" s="29">
        <v>100</v>
      </c>
      <c r="W29" s="29">
        <v>100</v>
      </c>
      <c r="X29" s="29">
        <v>100</v>
      </c>
      <c r="Y29" s="62">
        <v>9016674000000000</v>
      </c>
      <c r="Z29" s="62">
        <v>23305</v>
      </c>
      <c r="AA29" s="29">
        <v>71038</v>
      </c>
      <c r="AB29" s="29">
        <v>107</v>
      </c>
      <c r="AC29" s="29">
        <v>1644893963</v>
      </c>
      <c r="AD29" s="29">
        <v>4354</v>
      </c>
      <c r="AE29" s="30">
        <v>1644893963</v>
      </c>
      <c r="AG29" s="31">
        <v>98.591881999999998</v>
      </c>
      <c r="AH29" s="31">
        <v>100</v>
      </c>
      <c r="AI29" s="31">
        <v>99.904505</v>
      </c>
      <c r="AJ29" s="41">
        <v>8213017000000000</v>
      </c>
      <c r="AK29" s="41">
        <v>18140</v>
      </c>
      <c r="AL29" s="31">
        <v>123012</v>
      </c>
      <c r="AM29" s="31">
        <v>41</v>
      </c>
      <c r="AN29" s="31">
        <v>1657383011</v>
      </c>
      <c r="AO29" s="31">
        <v>2111</v>
      </c>
      <c r="AP29" s="32">
        <v>1657383011</v>
      </c>
      <c r="AR29" s="42">
        <v>98.270111</v>
      </c>
      <c r="AS29" s="42">
        <v>100</v>
      </c>
      <c r="AT29" s="42">
        <v>99.882683</v>
      </c>
      <c r="AU29" s="67">
        <v>8198199000000000</v>
      </c>
      <c r="AV29" s="67">
        <v>27624</v>
      </c>
      <c r="AW29" s="42">
        <v>123504</v>
      </c>
      <c r="AX29" s="42">
        <v>42</v>
      </c>
      <c r="AY29" s="42">
        <v>1657412055</v>
      </c>
      <c r="AZ29" s="42">
        <v>2059</v>
      </c>
      <c r="BA29" s="43">
        <v>1657412055</v>
      </c>
    </row>
    <row r="30" spans="2:53" x14ac:dyDescent="0.25">
      <c r="B30" s="64">
        <v>8604168000000000</v>
      </c>
      <c r="C30" s="36">
        <v>133350045</v>
      </c>
      <c r="E30" s="65">
        <v>8281300000000000</v>
      </c>
      <c r="F30" s="38">
        <v>1869121346</v>
      </c>
      <c r="H30" s="66">
        <v>8199885000000000</v>
      </c>
      <c r="I30" s="40">
        <v>1781585023</v>
      </c>
      <c r="K30" s="27">
        <v>100</v>
      </c>
      <c r="L30" s="27">
        <v>100</v>
      </c>
      <c r="M30" s="27">
        <v>100</v>
      </c>
      <c r="N30" s="61">
        <v>8208095000000000</v>
      </c>
      <c r="O30" s="61">
        <v>5190</v>
      </c>
      <c r="P30" s="27">
        <v>69509</v>
      </c>
      <c r="Q30" s="27">
        <v>481</v>
      </c>
      <c r="R30" s="27">
        <v>1644787601</v>
      </c>
      <c r="S30" s="27">
        <v>9638</v>
      </c>
      <c r="T30" s="28">
        <v>1644787601</v>
      </c>
      <c r="V30" s="29">
        <v>100</v>
      </c>
      <c r="W30" s="29">
        <v>100</v>
      </c>
      <c r="X30" s="29">
        <v>100</v>
      </c>
      <c r="Y30" s="62">
        <v>8953737000000000</v>
      </c>
      <c r="Z30" s="62">
        <v>25869</v>
      </c>
      <c r="AA30" s="29">
        <v>70698</v>
      </c>
      <c r="AB30" s="29">
        <v>92</v>
      </c>
      <c r="AC30" s="29">
        <v>1644894228</v>
      </c>
      <c r="AD30" s="29">
        <v>5124</v>
      </c>
      <c r="AE30" s="30">
        <v>1644894228</v>
      </c>
      <c r="AG30" s="31">
        <v>97.44059</v>
      </c>
      <c r="AH30" s="31">
        <v>100</v>
      </c>
      <c r="AI30" s="31">
        <v>99.826425999999998</v>
      </c>
      <c r="AJ30" s="41">
        <v>8208387000000000</v>
      </c>
      <c r="AK30" s="41">
        <v>2104</v>
      </c>
      <c r="AL30" s="31">
        <v>122300</v>
      </c>
      <c r="AM30" s="31">
        <v>42</v>
      </c>
      <c r="AN30" s="31">
        <v>1657383060</v>
      </c>
      <c r="AO30" s="31">
        <v>2286</v>
      </c>
      <c r="AP30" s="32">
        <v>1657383060</v>
      </c>
      <c r="AR30" s="42">
        <v>98.128412999999995</v>
      </c>
      <c r="AS30" s="42">
        <v>100</v>
      </c>
      <c r="AT30" s="42">
        <v>99.873073000000005</v>
      </c>
      <c r="AU30" s="67">
        <v>9038813000000000</v>
      </c>
      <c r="AV30" s="67">
        <v>13085</v>
      </c>
      <c r="AW30" s="42">
        <v>124132</v>
      </c>
      <c r="AX30" s="42">
        <v>43</v>
      </c>
      <c r="AY30" s="42">
        <v>1657412097</v>
      </c>
      <c r="AZ30" s="42">
        <v>2302</v>
      </c>
      <c r="BA30" s="43">
        <v>1657412097</v>
      </c>
    </row>
    <row r="31" spans="2:53" x14ac:dyDescent="0.25">
      <c r="B31" s="64">
        <v>8654954000000000</v>
      </c>
      <c r="C31" s="36">
        <v>1371829976</v>
      </c>
      <c r="E31" s="65">
        <v>8290916000000000</v>
      </c>
      <c r="F31" s="38">
        <v>425006638</v>
      </c>
      <c r="H31" s="66">
        <v>8256910000000000</v>
      </c>
      <c r="I31" s="40">
        <v>358161625</v>
      </c>
      <c r="K31" s="27">
        <v>100</v>
      </c>
      <c r="L31" s="27">
        <v>100</v>
      </c>
      <c r="M31" s="27">
        <v>100</v>
      </c>
      <c r="N31" s="61">
        <v>8198197000000000</v>
      </c>
      <c r="O31" s="61">
        <v>18726</v>
      </c>
      <c r="P31" s="27">
        <v>70222</v>
      </c>
      <c r="Q31" s="27">
        <v>441</v>
      </c>
      <c r="R31" s="27">
        <v>1644787642</v>
      </c>
      <c r="S31" s="27">
        <v>6042</v>
      </c>
      <c r="T31" s="28">
        <v>1644787642</v>
      </c>
      <c r="V31" s="29">
        <v>100</v>
      </c>
      <c r="W31" s="29">
        <v>100</v>
      </c>
      <c r="X31" s="29">
        <v>100</v>
      </c>
      <c r="Y31" s="62">
        <v>8198201000000000</v>
      </c>
      <c r="Z31" s="62">
        <v>8482</v>
      </c>
      <c r="AA31" s="29">
        <v>69563</v>
      </c>
      <c r="AB31" s="29">
        <v>61</v>
      </c>
      <c r="AC31" s="29">
        <v>1644894334</v>
      </c>
      <c r="AD31" s="29">
        <v>4907</v>
      </c>
      <c r="AE31" s="30">
        <v>1644894334</v>
      </c>
      <c r="AG31" s="31">
        <v>97.045017999999999</v>
      </c>
      <c r="AH31" s="31">
        <v>100</v>
      </c>
      <c r="AI31" s="31">
        <v>99.799599999999998</v>
      </c>
      <c r="AJ31" s="41">
        <v>8283784000000000</v>
      </c>
      <c r="AK31" s="41">
        <v>11569</v>
      </c>
      <c r="AL31" s="31">
        <v>123548</v>
      </c>
      <c r="AM31" s="31">
        <v>42</v>
      </c>
      <c r="AN31" s="31">
        <v>1657383074</v>
      </c>
      <c r="AO31" s="31">
        <v>1898</v>
      </c>
      <c r="AP31" s="32">
        <v>1657383074</v>
      </c>
      <c r="AR31" s="42">
        <v>99.563100000000006</v>
      </c>
      <c r="AS31" s="42">
        <v>100</v>
      </c>
      <c r="AT31" s="42">
        <v>99.970370000000003</v>
      </c>
      <c r="AU31" s="67">
        <v>8207601000000000</v>
      </c>
      <c r="AV31" s="67">
        <v>2049</v>
      </c>
      <c r="AW31" s="42">
        <v>125540</v>
      </c>
      <c r="AX31" s="42">
        <v>40</v>
      </c>
      <c r="AY31" s="42">
        <v>1657412175</v>
      </c>
      <c r="AZ31" s="42">
        <v>2211</v>
      </c>
      <c r="BA31" s="43">
        <v>1657412175</v>
      </c>
    </row>
    <row r="32" spans="2:53" x14ac:dyDescent="0.25">
      <c r="B32" s="64">
        <v>8748581000000000</v>
      </c>
      <c r="C32" s="36">
        <v>261708866</v>
      </c>
      <c r="E32" s="65">
        <v>8306215000000000</v>
      </c>
      <c r="F32" s="38">
        <v>1016143909</v>
      </c>
      <c r="H32" s="66">
        <v>8275028000000000</v>
      </c>
      <c r="I32" s="40">
        <v>1666305286</v>
      </c>
      <c r="K32" s="27">
        <v>100</v>
      </c>
      <c r="L32" s="27">
        <v>100</v>
      </c>
      <c r="M32" s="27">
        <v>100</v>
      </c>
      <c r="N32" s="61">
        <v>8198201000000000</v>
      </c>
      <c r="O32" s="61">
        <v>3691</v>
      </c>
      <c r="P32" s="27">
        <v>70611</v>
      </c>
      <c r="Q32" s="27">
        <v>452</v>
      </c>
      <c r="R32" s="27">
        <v>1644787672</v>
      </c>
      <c r="S32" s="27">
        <v>9972</v>
      </c>
      <c r="T32" s="28">
        <v>1644787672</v>
      </c>
      <c r="V32" s="29">
        <v>100</v>
      </c>
      <c r="W32" s="29">
        <v>100</v>
      </c>
      <c r="X32" s="29">
        <v>100</v>
      </c>
      <c r="Y32" s="62">
        <v>8991803000000000</v>
      </c>
      <c r="Z32" s="62">
        <v>30335</v>
      </c>
      <c r="AA32" s="29">
        <v>69520</v>
      </c>
      <c r="AB32" s="29">
        <v>98</v>
      </c>
      <c r="AC32" s="29">
        <v>1644894393</v>
      </c>
      <c r="AD32" s="29">
        <v>4339</v>
      </c>
      <c r="AE32" s="30">
        <v>1644894393</v>
      </c>
      <c r="AG32" s="31">
        <v>98.981549999999999</v>
      </c>
      <c r="AH32" s="31">
        <v>100</v>
      </c>
      <c r="AI32" s="31">
        <v>99.930931000000001</v>
      </c>
      <c r="AJ32" s="41">
        <v>8198199000000000</v>
      </c>
      <c r="AK32" s="41">
        <v>25863</v>
      </c>
      <c r="AL32" s="31">
        <v>123648</v>
      </c>
      <c r="AM32" s="31">
        <v>42</v>
      </c>
      <c r="AN32" s="31">
        <v>1657383139</v>
      </c>
      <c r="AO32" s="31">
        <v>2304</v>
      </c>
      <c r="AP32" s="32">
        <v>1657383139</v>
      </c>
      <c r="AR32" s="42">
        <v>97.945386999999997</v>
      </c>
      <c r="AS32" s="42">
        <v>100</v>
      </c>
      <c r="AT32" s="42">
        <v>99.860660999999993</v>
      </c>
      <c r="AU32" s="67">
        <v>8198199000000000</v>
      </c>
      <c r="AV32" s="67">
        <v>26895</v>
      </c>
      <c r="AW32" s="42">
        <v>125312</v>
      </c>
      <c r="AX32" s="42">
        <v>42</v>
      </c>
      <c r="AY32" s="42">
        <v>1657412215</v>
      </c>
      <c r="AZ32" s="42">
        <v>2419</v>
      </c>
      <c r="BA32" s="43">
        <v>1657412215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445-5751-4882-8E56-98133D6A77A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320519876800</v>
      </c>
      <c r="C2" s="16">
        <f>AVERAGE(C8:C358)</f>
        <v>1148498243.6800001</v>
      </c>
      <c r="D2" s="17" t="s">
        <v>1</v>
      </c>
      <c r="E2" s="18">
        <f>AVERAGE(E8:E358)</f>
        <v>103650441200000</v>
      </c>
      <c r="F2" s="19">
        <f>AVERAGE(F8:F358)</f>
        <v>1092568360.72</v>
      </c>
      <c r="G2" s="20" t="s">
        <v>1</v>
      </c>
      <c r="H2" s="21">
        <f>AVERAGE(H8:H358)</f>
        <v>106322378000000</v>
      </c>
      <c r="I2" s="22">
        <f>AVERAGE(I8:I358)</f>
        <v>1090434585.4400001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2.3474247363709434E-20</v>
      </c>
      <c r="O2" s="3">
        <f t="shared" si="0"/>
        <v>16724.04</v>
      </c>
      <c r="P2" s="3">
        <f t="shared" si="0"/>
        <v>85497.2</v>
      </c>
      <c r="Q2" s="3">
        <f t="shared" si="0"/>
        <v>207</v>
      </c>
      <c r="R2" s="3">
        <f t="shared" si="0"/>
        <v>1644789533.3599999</v>
      </c>
      <c r="S2" s="3">
        <f t="shared" si="0"/>
        <v>7181.64</v>
      </c>
      <c r="T2" s="4">
        <f t="shared" si="0"/>
        <v>1644789533.3599999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1.2919498208826401E-24</v>
      </c>
      <c r="Z2" s="6">
        <f t="shared" si="1"/>
        <v>14623.48</v>
      </c>
      <c r="AA2" s="6">
        <f t="shared" si="1"/>
        <v>85394.96</v>
      </c>
      <c r="AB2" s="6">
        <f t="shared" si="1"/>
        <v>102.72</v>
      </c>
      <c r="AC2" s="6">
        <f t="shared" si="1"/>
        <v>1644895296.96</v>
      </c>
      <c r="AD2" s="6">
        <f t="shared" si="1"/>
        <v>5219.6400000000003</v>
      </c>
      <c r="AE2" s="7">
        <f t="shared" si="1"/>
        <v>1644895296.96</v>
      </c>
      <c r="AF2" s="8" t="s">
        <v>1</v>
      </c>
      <c r="AG2" s="23">
        <f t="shared" ref="AG2:AP2" si="2">AVERAGE(AG8:AG358)</f>
        <v>1.1476310399999998</v>
      </c>
      <c r="AH2" s="23">
        <f t="shared" si="2"/>
        <v>100</v>
      </c>
      <c r="AI2" s="23">
        <f t="shared" si="2"/>
        <v>93.296047959999996</v>
      </c>
      <c r="AJ2" s="23">
        <f t="shared" si="2"/>
        <v>2.2958839503999995E+23</v>
      </c>
      <c r="AK2" s="23">
        <f t="shared" si="2"/>
        <v>15219.92</v>
      </c>
      <c r="AL2" s="23">
        <f t="shared" si="2"/>
        <v>780254.24</v>
      </c>
      <c r="AM2" s="23">
        <f t="shared" si="2"/>
        <v>234.72</v>
      </c>
      <c r="AN2" s="23">
        <f t="shared" si="2"/>
        <v>1657384144.9200001</v>
      </c>
      <c r="AO2" s="23">
        <f t="shared" si="2"/>
        <v>1728.24</v>
      </c>
      <c r="AP2" s="10">
        <f t="shared" si="2"/>
        <v>1657384144.9200001</v>
      </c>
      <c r="AQ2" s="24" t="s">
        <v>1</v>
      </c>
      <c r="AR2" s="25">
        <f t="shared" ref="AR2:BA2" si="3">AVERAGE(AR8:AR358)</f>
        <v>1.1268486799999997</v>
      </c>
      <c r="AS2" s="25">
        <f t="shared" si="3"/>
        <v>100</v>
      </c>
      <c r="AT2" s="25">
        <f t="shared" si="3"/>
        <v>93.294638639999974</v>
      </c>
      <c r="AU2" s="25">
        <f t="shared" si="3"/>
        <v>2.373454548E+23</v>
      </c>
      <c r="AV2" s="25">
        <f t="shared" si="3"/>
        <v>18602.2</v>
      </c>
      <c r="AW2" s="25">
        <f t="shared" si="3"/>
        <v>783213.44</v>
      </c>
      <c r="AX2" s="25">
        <f t="shared" si="3"/>
        <v>227.16</v>
      </c>
      <c r="AY2" s="25">
        <f t="shared" si="3"/>
        <v>1657413217.4400001</v>
      </c>
      <c r="AZ2" s="25">
        <f t="shared" si="3"/>
        <v>1925.4</v>
      </c>
      <c r="BA2" s="26">
        <f t="shared" si="3"/>
        <v>1657413217.4400001</v>
      </c>
    </row>
    <row r="3" spans="1:53" x14ac:dyDescent="0.25">
      <c r="A3" s="14" t="s">
        <v>5</v>
      </c>
      <c r="B3" s="70">
        <f>MEDIAN(B8:B358)</f>
        <v>279900300000</v>
      </c>
      <c r="C3" s="16">
        <f>MEDIAN(C8:C358)</f>
        <v>1350854627</v>
      </c>
      <c r="D3" s="17" t="s">
        <v>5</v>
      </c>
      <c r="E3" s="18">
        <f>MEDIAN(E8:E358)</f>
        <v>97808920000000</v>
      </c>
      <c r="F3" s="19">
        <f>MEDIAN(F8:F358)</f>
        <v>1116288271</v>
      </c>
      <c r="G3" s="20" t="s">
        <v>5</v>
      </c>
      <c r="H3" s="21">
        <f>MEDIAN(H8:H358)</f>
        <v>106810400000000</v>
      </c>
      <c r="I3" s="22">
        <f>MEDIAN(I8:I358)</f>
        <v>1166893408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2.50448E-27</v>
      </c>
      <c r="O3" s="3">
        <f t="shared" si="4"/>
        <v>21246</v>
      </c>
      <c r="P3" s="3">
        <f t="shared" si="4"/>
        <v>85891</v>
      </c>
      <c r="Q3" s="3">
        <f t="shared" si="4"/>
        <v>197</v>
      </c>
      <c r="R3" s="3">
        <f t="shared" si="4"/>
        <v>1644789363</v>
      </c>
      <c r="S3" s="3">
        <f t="shared" si="4"/>
        <v>6453</v>
      </c>
      <c r="T3" s="4">
        <f t="shared" si="4"/>
        <v>1644789363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2.5136709999999999E-26</v>
      </c>
      <c r="Z3" s="6">
        <f t="shared" si="5"/>
        <v>16014</v>
      </c>
      <c r="AA3" s="6">
        <f t="shared" si="5"/>
        <v>85264</v>
      </c>
      <c r="AB3" s="6">
        <f t="shared" si="5"/>
        <v>97</v>
      </c>
      <c r="AC3" s="6">
        <f t="shared" si="5"/>
        <v>1644895133</v>
      </c>
      <c r="AD3" s="6">
        <f t="shared" si="5"/>
        <v>4886</v>
      </c>
      <c r="AE3" s="7">
        <f t="shared" si="5"/>
        <v>1644895133</v>
      </c>
      <c r="AF3" s="8" t="s">
        <v>5</v>
      </c>
      <c r="AG3" s="23">
        <f t="shared" ref="AG3:AP3" si="6">MEDIAN(AG8:AG358)</f>
        <v>1.154244</v>
      </c>
      <c r="AH3" s="23">
        <f t="shared" si="6"/>
        <v>100</v>
      </c>
      <c r="AI3" s="23">
        <f t="shared" si="6"/>
        <v>93.296496000000005</v>
      </c>
      <c r="AJ3" s="23">
        <f t="shared" si="6"/>
        <v>1.7740990000000001E+23</v>
      </c>
      <c r="AK3" s="23">
        <f t="shared" si="6"/>
        <v>14627</v>
      </c>
      <c r="AL3" s="23">
        <f t="shared" si="6"/>
        <v>785996</v>
      </c>
      <c r="AM3" s="23">
        <f t="shared" si="6"/>
        <v>235</v>
      </c>
      <c r="AN3" s="23">
        <f t="shared" si="6"/>
        <v>1657384012</v>
      </c>
      <c r="AO3" s="23">
        <f t="shared" si="6"/>
        <v>1731</v>
      </c>
      <c r="AP3" s="10">
        <f t="shared" si="6"/>
        <v>1657384012</v>
      </c>
      <c r="AQ3" s="24" t="s">
        <v>5</v>
      </c>
      <c r="AR3" s="25">
        <f t="shared" ref="AR3:BA3" si="7">MEDIAN(AR8:AR358)</f>
        <v>1.1335789999999999</v>
      </c>
      <c r="AS3" s="25">
        <f t="shared" si="7"/>
        <v>100</v>
      </c>
      <c r="AT3" s="25">
        <f t="shared" si="7"/>
        <v>93.295095000000003</v>
      </c>
      <c r="AU3" s="25">
        <f t="shared" si="7"/>
        <v>1.1466010000000001E+23</v>
      </c>
      <c r="AV3" s="25">
        <f t="shared" si="7"/>
        <v>21499</v>
      </c>
      <c r="AW3" s="25">
        <f t="shared" si="7"/>
        <v>782680</v>
      </c>
      <c r="AX3" s="25">
        <f t="shared" si="7"/>
        <v>227</v>
      </c>
      <c r="AY3" s="25">
        <f t="shared" si="7"/>
        <v>1657413257</v>
      </c>
      <c r="AZ3" s="25">
        <f t="shared" si="7"/>
        <v>1878</v>
      </c>
      <c r="BA3" s="26">
        <f t="shared" si="7"/>
        <v>1657413257</v>
      </c>
    </row>
    <row r="4" spans="1:53" x14ac:dyDescent="0.25">
      <c r="A4" s="14" t="s">
        <v>6</v>
      </c>
      <c r="B4" s="64">
        <f>STDEV(B8:B358)</f>
        <v>185145855521.85867</v>
      </c>
      <c r="C4" s="36">
        <f>STDEV(C8:C358)</f>
        <v>581177339.32881331</v>
      </c>
      <c r="D4" s="17" t="s">
        <v>6</v>
      </c>
      <c r="E4" s="37">
        <f>STDEV(E8:E358)</f>
        <v>25008831250268.602</v>
      </c>
      <c r="F4" s="38">
        <f>STDEV(F8:F358)</f>
        <v>517562338.49203432</v>
      </c>
      <c r="G4" s="20" t="s">
        <v>6</v>
      </c>
      <c r="H4" s="39">
        <f>STDEV(H8:H358)</f>
        <v>21003099639285.184</v>
      </c>
      <c r="I4" s="40">
        <f>STDEV(I8:I358)</f>
        <v>566197095.1074934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7.6761390695714992E-20</v>
      </c>
      <c r="O4" s="27">
        <f t="shared" si="8"/>
        <v>9855.4773031717414</v>
      </c>
      <c r="P4" s="27">
        <f t="shared" si="8"/>
        <v>2156.7743661928721</v>
      </c>
      <c r="Q4" s="27">
        <f t="shared" si="8"/>
        <v>61.12828041640519</v>
      </c>
      <c r="R4" s="27">
        <f t="shared" si="8"/>
        <v>995.33210035645925</v>
      </c>
      <c r="S4" s="27">
        <f t="shared" si="8"/>
        <v>1472.5730281834353</v>
      </c>
      <c r="T4" s="28">
        <f t="shared" si="8"/>
        <v>995.33210035645925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4.2816924873959071E-24</v>
      </c>
      <c r="Z4" s="29">
        <f t="shared" si="9"/>
        <v>9368.3863566073451</v>
      </c>
      <c r="AA4" s="29">
        <f t="shared" si="9"/>
        <v>1746.150778140307</v>
      </c>
      <c r="AB4" s="29">
        <f t="shared" si="9"/>
        <v>27.243531342320495</v>
      </c>
      <c r="AC4" s="29">
        <f t="shared" si="9"/>
        <v>679.72092802855514</v>
      </c>
      <c r="AD4" s="29">
        <f t="shared" si="9"/>
        <v>1158.4127747338882</v>
      </c>
      <c r="AE4" s="30">
        <f t="shared" si="9"/>
        <v>679.72092802855514</v>
      </c>
      <c r="AF4" s="8" t="s">
        <v>6</v>
      </c>
      <c r="AG4" s="31">
        <f t="shared" ref="AG4:AP4" si="10">STDEV(AG8:AG358)</f>
        <v>8.8672607134559905E-2</v>
      </c>
      <c r="AH4" s="31">
        <f t="shared" si="10"/>
        <v>0</v>
      </c>
      <c r="AI4" s="31">
        <f t="shared" si="10"/>
        <v>6.0136996618832608E-3</v>
      </c>
      <c r="AJ4" s="31">
        <f t="shared" si="10"/>
        <v>2.0526496500765787E+23</v>
      </c>
      <c r="AK4" s="31">
        <f t="shared" si="10"/>
        <v>9768.4688322513812</v>
      </c>
      <c r="AL4" s="31">
        <f t="shared" si="10"/>
        <v>19958.734064063283</v>
      </c>
      <c r="AM4" s="31">
        <f t="shared" si="10"/>
        <v>6.8830710200219984</v>
      </c>
      <c r="AN4" s="31">
        <f t="shared" si="10"/>
        <v>582.51151061588484</v>
      </c>
      <c r="AO4" s="31">
        <f t="shared" si="10"/>
        <v>131.84121763191763</v>
      </c>
      <c r="AP4" s="32">
        <f t="shared" si="10"/>
        <v>582.51151061588484</v>
      </c>
      <c r="AQ4" s="24" t="s">
        <v>6</v>
      </c>
      <c r="AR4" s="42">
        <f t="shared" ref="AR4:BA4" si="11">STDEV(AR8:AR358)</f>
        <v>0.10495110320593745</v>
      </c>
      <c r="AS4" s="42">
        <f t="shared" si="11"/>
        <v>0</v>
      </c>
      <c r="AT4" s="42">
        <f t="shared" si="11"/>
        <v>7.1176430958581286E-3</v>
      </c>
      <c r="AU4" s="42">
        <f t="shared" si="11"/>
        <v>2.9530462289416586E+23</v>
      </c>
      <c r="AV4" s="42">
        <f t="shared" si="11"/>
        <v>9641.0921407622009</v>
      </c>
      <c r="AW4" s="42">
        <f t="shared" si="11"/>
        <v>21703.141427913146</v>
      </c>
      <c r="AX4" s="42">
        <f t="shared" si="11"/>
        <v>7.8351770879795684</v>
      </c>
      <c r="AY4" s="42">
        <f t="shared" si="11"/>
        <v>516.65930747447089</v>
      </c>
      <c r="AZ4" s="42">
        <f t="shared" si="11"/>
        <v>124.13064354407685</v>
      </c>
      <c r="BA4" s="43">
        <f t="shared" si="11"/>
        <v>516.65930747447089</v>
      </c>
    </row>
    <row r="5" spans="1:53" x14ac:dyDescent="0.25">
      <c r="A5" s="14" t="s">
        <v>7</v>
      </c>
      <c r="B5" s="64">
        <f>MIN(B8:B358)</f>
        <v>94642320000</v>
      </c>
      <c r="C5" s="36">
        <f>MIN(C8:C358)</f>
        <v>152299449</v>
      </c>
      <c r="D5" s="17" t="s">
        <v>7</v>
      </c>
      <c r="E5" s="37">
        <f>MIN(E8:E358)</f>
        <v>69267710000000</v>
      </c>
      <c r="F5" s="38">
        <f>MIN(F8:F358)</f>
        <v>84808518</v>
      </c>
      <c r="G5" s="20" t="s">
        <v>7</v>
      </c>
      <c r="H5" s="39">
        <f>MIN(H8:H358)</f>
        <v>73177150000000</v>
      </c>
      <c r="I5" s="40">
        <f>MIN(I8:I358)</f>
        <v>27124848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3.990741E-35</v>
      </c>
      <c r="O5" s="27">
        <f t="shared" si="12"/>
        <v>287</v>
      </c>
      <c r="P5" s="27">
        <f t="shared" si="12"/>
        <v>81483</v>
      </c>
      <c r="Q5" s="27">
        <f t="shared" si="12"/>
        <v>147</v>
      </c>
      <c r="R5" s="27">
        <f t="shared" si="12"/>
        <v>1644787711</v>
      </c>
      <c r="S5" s="27">
        <f t="shared" si="12"/>
        <v>5514</v>
      </c>
      <c r="T5" s="28">
        <f t="shared" si="12"/>
        <v>1644787711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9.7440660000000002E-30</v>
      </c>
      <c r="AA5" s="29">
        <f t="shared" si="13"/>
        <v>82020</v>
      </c>
      <c r="AB5" s="29">
        <f t="shared" si="13"/>
        <v>70</v>
      </c>
      <c r="AC5" s="29">
        <f t="shared" si="13"/>
        <v>1644894406</v>
      </c>
      <c r="AD5" s="29">
        <f t="shared" si="13"/>
        <v>4087</v>
      </c>
      <c r="AE5" s="30">
        <f t="shared" si="13"/>
        <v>1644894406</v>
      </c>
      <c r="AF5" s="8" t="s">
        <v>7</v>
      </c>
      <c r="AG5" s="31">
        <f>MIN(AG8:AG358)</f>
        <v>0.98597800000000002</v>
      </c>
      <c r="AH5" s="31">
        <f>MIN(AH8:AH358)</f>
        <v>100</v>
      </c>
      <c r="AI5" s="31">
        <f>MIN(AI8:AI358)</f>
        <v>93.285084999999995</v>
      </c>
      <c r="AJ5" s="31">
        <f>MIN(AJ8:AJ358)</f>
        <v>4.1894310000000002E+21</v>
      </c>
      <c r="AL5" s="31">
        <f>MIN(AL8:AL358)</f>
        <v>732696</v>
      </c>
      <c r="AM5" s="31">
        <f>MIN(AM8:AM358)</f>
        <v>220</v>
      </c>
      <c r="AN5" s="31">
        <f>MIN(AN8:AN358)</f>
        <v>1657383147</v>
      </c>
      <c r="AO5" s="31">
        <f>MIN(AO8:AO358)</f>
        <v>1518</v>
      </c>
      <c r="AP5" s="32">
        <f>MIN(AP8:AP358)</f>
        <v>1657383147</v>
      </c>
      <c r="AQ5" s="24" t="s">
        <v>7</v>
      </c>
      <c r="AR5" s="42">
        <f>MIN(AR8:AR358)</f>
        <v>0.95350599999999996</v>
      </c>
      <c r="AS5" s="42">
        <f>MIN(AS8:AS358)</f>
        <v>100</v>
      </c>
      <c r="AT5" s="42">
        <f>MIN(AT8:AT358)</f>
        <v>93.282882999999998</v>
      </c>
      <c r="AU5" s="42">
        <f>MIN(AU8:AU358)</f>
        <v>1.1643609999999999E+22</v>
      </c>
      <c r="AW5" s="42">
        <f>MIN(AW8:AW358)</f>
        <v>747788</v>
      </c>
      <c r="AX5" s="42">
        <f>MIN(AX8:AX358)</f>
        <v>213</v>
      </c>
      <c r="AY5" s="42">
        <f>MIN(AY8:AY358)</f>
        <v>1657412286</v>
      </c>
      <c r="AZ5" s="42">
        <f>MIN(AZ8:AZ358)</f>
        <v>1716</v>
      </c>
      <c r="BA5" s="43">
        <f>MIN(BA8:BA358)</f>
        <v>1657412286</v>
      </c>
    </row>
    <row r="6" spans="1:53" x14ac:dyDescent="0.25">
      <c r="A6" s="14" t="s">
        <v>8</v>
      </c>
      <c r="B6" s="64">
        <f>MAX(B8:B358)</f>
        <v>809215700000</v>
      </c>
      <c r="C6" s="36">
        <f>MAX(C8:C358)</f>
        <v>1919019407</v>
      </c>
      <c r="D6" s="17" t="s">
        <v>8</v>
      </c>
      <c r="E6" s="37">
        <f>MAX(E8:E358)</f>
        <v>181249800000000</v>
      </c>
      <c r="F6" s="38">
        <f>MAX(F8:F358)</f>
        <v>1981000925</v>
      </c>
      <c r="G6" s="20" t="s">
        <v>8</v>
      </c>
      <c r="H6" s="39">
        <f>MAX(H8:H358)</f>
        <v>152564100000000</v>
      </c>
      <c r="I6" s="40">
        <f>MAX(I8:I358)</f>
        <v>2101671019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3.7381870000000002E-19</v>
      </c>
      <c r="O6" s="27">
        <f t="shared" si="14"/>
        <v>30118</v>
      </c>
      <c r="P6" s="27">
        <f t="shared" si="14"/>
        <v>89609</v>
      </c>
      <c r="Q6" s="27">
        <f t="shared" si="14"/>
        <v>458</v>
      </c>
      <c r="R6" s="27">
        <f t="shared" si="14"/>
        <v>1644791038</v>
      </c>
      <c r="S6" s="27">
        <f t="shared" si="14"/>
        <v>10055</v>
      </c>
      <c r="T6" s="28">
        <f t="shared" si="14"/>
        <v>1644791038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2.0512470000000001E-23</v>
      </c>
      <c r="AA6" s="29">
        <f t="shared" si="15"/>
        <v>89646</v>
      </c>
      <c r="AB6" s="29">
        <f t="shared" si="15"/>
        <v>183</v>
      </c>
      <c r="AC6" s="29">
        <f t="shared" si="15"/>
        <v>1644896655</v>
      </c>
      <c r="AD6" s="29">
        <f t="shared" si="15"/>
        <v>8282</v>
      </c>
      <c r="AE6" s="30">
        <f t="shared" si="15"/>
        <v>1644896655</v>
      </c>
      <c r="AF6" s="8" t="s">
        <v>8</v>
      </c>
      <c r="AG6" s="31">
        <f>MAX(AG8:AG358)</f>
        <v>1.3195570000000001</v>
      </c>
      <c r="AH6" s="31">
        <f>MAX(AH8:AH358)</f>
        <v>100</v>
      </c>
      <c r="AI6" s="31">
        <f>MAX(AI8:AI358)</f>
        <v>93.307708000000005</v>
      </c>
      <c r="AJ6" s="31">
        <f>MAX(AJ8:AJ358)</f>
        <v>8.5326269999999996E+23</v>
      </c>
      <c r="AL6" s="31">
        <f>MAX(AL8:AL358)</f>
        <v>809164</v>
      </c>
      <c r="AM6" s="31">
        <f>MAX(AM8:AM358)</f>
        <v>247</v>
      </c>
      <c r="AN6" s="31">
        <f>MAX(AN8:AN358)</f>
        <v>1657384918</v>
      </c>
      <c r="AO6" s="31">
        <f>MAX(AO8:AO358)</f>
        <v>1977</v>
      </c>
      <c r="AP6" s="32">
        <f>MAX(AP8:AP358)</f>
        <v>1657384918</v>
      </c>
      <c r="AQ6" s="24" t="s">
        <v>8</v>
      </c>
      <c r="AR6" s="42">
        <f>MAX(AR8:AR358)</f>
        <v>1.408118</v>
      </c>
      <c r="AS6" s="42">
        <f>MAX(AS8:AS358)</f>
        <v>100</v>
      </c>
      <c r="AT6" s="42">
        <f>MAX(AT8:AT358)</f>
        <v>93.313714000000004</v>
      </c>
      <c r="AU6" s="42">
        <f>MAX(AU8:AU358)</f>
        <v>1.3484820000000001E+24</v>
      </c>
      <c r="AW6" s="42">
        <f>MAX(AW8:AW358)</f>
        <v>829996</v>
      </c>
      <c r="AX6" s="42">
        <f>MAX(AX8:AX358)</f>
        <v>239</v>
      </c>
      <c r="AY6" s="42">
        <f>MAX(AY8:AY358)</f>
        <v>1657414049</v>
      </c>
      <c r="AZ6" s="42">
        <f>MAX(AZ8:AZ358)</f>
        <v>2157</v>
      </c>
      <c r="BA6" s="43">
        <f>MAX(BA8:BA358)</f>
        <v>1657414049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640513000000</v>
      </c>
      <c r="C8" s="36">
        <v>1664288934</v>
      </c>
      <c r="E8" s="65">
        <v>84307350000000</v>
      </c>
      <c r="F8" s="38">
        <v>957772781</v>
      </c>
      <c r="H8" s="66">
        <v>73209870000000</v>
      </c>
      <c r="I8" s="40">
        <v>1267176399</v>
      </c>
      <c r="K8" s="27">
        <v>100</v>
      </c>
      <c r="L8" s="27">
        <v>100</v>
      </c>
      <c r="M8" s="27">
        <v>100</v>
      </c>
      <c r="N8" s="61">
        <v>4.267129E-28</v>
      </c>
      <c r="O8" s="61">
        <v>23169</v>
      </c>
      <c r="P8" s="27">
        <v>85570</v>
      </c>
      <c r="Q8" s="27">
        <v>458</v>
      </c>
      <c r="R8" s="27">
        <v>1644787711</v>
      </c>
      <c r="S8" s="27">
        <v>6994</v>
      </c>
      <c r="T8" s="28">
        <v>1644787711</v>
      </c>
      <c r="V8" s="29">
        <v>100</v>
      </c>
      <c r="W8" s="29">
        <v>100</v>
      </c>
      <c r="X8" s="29">
        <v>100</v>
      </c>
      <c r="Y8" s="62">
        <v>2.7037039999999999E-26</v>
      </c>
      <c r="Z8" s="62">
        <v>12970</v>
      </c>
      <c r="AA8" s="29">
        <v>84889</v>
      </c>
      <c r="AB8" s="29">
        <v>118</v>
      </c>
      <c r="AC8" s="29">
        <v>1644894406</v>
      </c>
      <c r="AD8" s="29">
        <v>4087</v>
      </c>
      <c r="AE8" s="30">
        <v>1644894406</v>
      </c>
      <c r="AG8" s="31">
        <v>1.024354</v>
      </c>
      <c r="AH8" s="31">
        <v>100</v>
      </c>
      <c r="AI8" s="31">
        <v>93.287688000000003</v>
      </c>
      <c r="AJ8" s="41">
        <v>9.7300069999999998E+22</v>
      </c>
      <c r="AK8" s="41">
        <v>21553</v>
      </c>
      <c r="AL8" s="31">
        <v>809164</v>
      </c>
      <c r="AM8" s="31">
        <v>230</v>
      </c>
      <c r="AN8" s="31">
        <v>1657383147</v>
      </c>
      <c r="AO8" s="31">
        <v>1620</v>
      </c>
      <c r="AP8" s="32">
        <v>1657383147</v>
      </c>
      <c r="AR8" s="42">
        <v>1.408118</v>
      </c>
      <c r="AS8" s="42">
        <v>100</v>
      </c>
      <c r="AT8" s="42">
        <v>93.313714000000004</v>
      </c>
      <c r="AU8" s="67">
        <v>2.434408E+23</v>
      </c>
      <c r="AV8" s="67">
        <v>31354</v>
      </c>
      <c r="AW8" s="42">
        <v>747788</v>
      </c>
      <c r="AX8" s="42">
        <v>220</v>
      </c>
      <c r="AY8" s="42">
        <v>1657412286</v>
      </c>
      <c r="AZ8" s="42">
        <v>1765</v>
      </c>
      <c r="BA8" s="43">
        <v>1657412286</v>
      </c>
    </row>
    <row r="9" spans="1:53" x14ac:dyDescent="0.25">
      <c r="B9" s="64">
        <v>439508100000</v>
      </c>
      <c r="C9" s="36">
        <v>867681893</v>
      </c>
      <c r="E9" s="65">
        <v>123379800000000</v>
      </c>
      <c r="F9" s="38">
        <v>612528187</v>
      </c>
      <c r="H9" s="66">
        <v>80627970000000</v>
      </c>
      <c r="I9" s="40">
        <v>1094700568</v>
      </c>
      <c r="K9" s="27">
        <v>100</v>
      </c>
      <c r="L9" s="27">
        <v>100</v>
      </c>
      <c r="M9" s="27">
        <v>100</v>
      </c>
      <c r="N9" s="61">
        <v>7.4178389999999996E-20</v>
      </c>
      <c r="O9" s="61">
        <v>29191</v>
      </c>
      <c r="P9" s="27">
        <v>83287</v>
      </c>
      <c r="Q9" s="27">
        <v>236</v>
      </c>
      <c r="R9" s="27">
        <v>1644787966</v>
      </c>
      <c r="S9" s="27">
        <v>6365</v>
      </c>
      <c r="T9" s="28">
        <v>1644787966</v>
      </c>
      <c r="V9" s="29">
        <v>100</v>
      </c>
      <c r="W9" s="29">
        <v>100</v>
      </c>
      <c r="X9" s="29">
        <v>100</v>
      </c>
      <c r="Y9" s="62">
        <v>1.707908E-27</v>
      </c>
      <c r="Z9" s="62">
        <v>16813</v>
      </c>
      <c r="AA9" s="29">
        <v>86524</v>
      </c>
      <c r="AB9" s="29">
        <v>183</v>
      </c>
      <c r="AC9" s="29">
        <v>1644894463</v>
      </c>
      <c r="AD9" s="29">
        <v>5310</v>
      </c>
      <c r="AE9" s="30">
        <v>1644894463</v>
      </c>
      <c r="AG9" s="31">
        <v>1.154244</v>
      </c>
      <c r="AH9" s="31">
        <v>100</v>
      </c>
      <c r="AI9" s="31">
        <v>93.296496000000005</v>
      </c>
      <c r="AJ9" s="41">
        <v>8.5326269999999996E+23</v>
      </c>
      <c r="AK9" s="31">
        <v>18541</v>
      </c>
      <c r="AL9" s="41">
        <v>776036</v>
      </c>
      <c r="AM9" s="41">
        <v>225</v>
      </c>
      <c r="AN9" s="31">
        <v>1657383282</v>
      </c>
      <c r="AO9" s="31">
        <v>1634</v>
      </c>
      <c r="AP9" s="31">
        <v>1657383282</v>
      </c>
      <c r="AR9" s="42">
        <v>0.95350599999999996</v>
      </c>
      <c r="AS9" s="42">
        <v>100</v>
      </c>
      <c r="AT9" s="42">
        <v>93.282882999999998</v>
      </c>
      <c r="AU9" s="67">
        <v>4.5171150000000003E+23</v>
      </c>
      <c r="AV9" s="67">
        <v>24143</v>
      </c>
      <c r="AW9" s="42">
        <v>801400</v>
      </c>
      <c r="AX9" s="42">
        <v>233</v>
      </c>
      <c r="AY9" s="42">
        <v>1657412341</v>
      </c>
      <c r="AZ9" s="42">
        <v>1842</v>
      </c>
      <c r="BA9" s="43">
        <v>1657412341</v>
      </c>
    </row>
    <row r="10" spans="1:53" x14ac:dyDescent="0.25">
      <c r="B10" s="64">
        <v>416609000000</v>
      </c>
      <c r="C10" s="36">
        <v>260631225</v>
      </c>
      <c r="E10" s="65">
        <v>94215030000000</v>
      </c>
      <c r="F10" s="38">
        <v>1835719705</v>
      </c>
      <c r="H10" s="66">
        <v>92616340000000</v>
      </c>
      <c r="I10" s="40">
        <v>104049686</v>
      </c>
      <c r="K10" s="27">
        <v>100</v>
      </c>
      <c r="L10" s="27">
        <v>100</v>
      </c>
      <c r="M10" s="27">
        <v>100</v>
      </c>
      <c r="N10" s="61">
        <v>3.195174E-20</v>
      </c>
      <c r="O10" s="61">
        <v>24266</v>
      </c>
      <c r="P10" s="27">
        <v>84237</v>
      </c>
      <c r="Q10" s="27">
        <v>187</v>
      </c>
      <c r="R10" s="27">
        <v>1644788237</v>
      </c>
      <c r="S10" s="27">
        <v>10055</v>
      </c>
      <c r="T10" s="28">
        <v>1644788237</v>
      </c>
      <c r="V10" s="29">
        <v>100</v>
      </c>
      <c r="W10" s="29">
        <v>100</v>
      </c>
      <c r="X10" s="29">
        <v>100</v>
      </c>
      <c r="Y10" s="62">
        <v>1.4167250000000001E-24</v>
      </c>
      <c r="Z10" s="62">
        <v>26786</v>
      </c>
      <c r="AA10" s="29">
        <v>87984</v>
      </c>
      <c r="AB10" s="29">
        <v>108</v>
      </c>
      <c r="AC10" s="29">
        <v>1644894497</v>
      </c>
      <c r="AD10" s="29">
        <v>4361</v>
      </c>
      <c r="AE10" s="30">
        <v>1644894497</v>
      </c>
      <c r="AG10" s="31">
        <v>1.1011070000000001</v>
      </c>
      <c r="AH10" s="31">
        <v>100</v>
      </c>
      <c r="AI10" s="31">
        <v>93.292893000000007</v>
      </c>
      <c r="AJ10" s="41">
        <v>2.4558279999999999E+23</v>
      </c>
      <c r="AK10" s="41">
        <v>9836</v>
      </c>
      <c r="AL10" s="31">
        <v>791192</v>
      </c>
      <c r="AM10" s="31">
        <v>233</v>
      </c>
      <c r="AN10" s="31">
        <v>1657383306</v>
      </c>
      <c r="AO10" s="31">
        <v>1518</v>
      </c>
      <c r="AP10" s="32">
        <v>1657383306</v>
      </c>
      <c r="AR10" s="42">
        <v>1.056827</v>
      </c>
      <c r="AS10" s="42">
        <v>100</v>
      </c>
      <c r="AT10" s="42">
        <v>93.28989</v>
      </c>
      <c r="AU10" s="67">
        <v>6.5286959999999996E+22</v>
      </c>
      <c r="AV10" s="67">
        <v>22711</v>
      </c>
      <c r="AW10" s="42">
        <v>820072</v>
      </c>
      <c r="AX10" s="42">
        <v>236</v>
      </c>
      <c r="AY10" s="42">
        <v>1657412350</v>
      </c>
      <c r="AZ10" s="42">
        <v>1759</v>
      </c>
      <c r="BA10" s="43">
        <v>1657412350</v>
      </c>
    </row>
    <row r="11" spans="1:53" x14ac:dyDescent="0.25">
      <c r="B11" s="64">
        <v>202737900000</v>
      </c>
      <c r="C11" s="36">
        <v>1855002710</v>
      </c>
      <c r="E11" s="65">
        <v>88874150000000</v>
      </c>
      <c r="F11" s="38">
        <v>1372013883</v>
      </c>
      <c r="H11" s="66">
        <v>106810400000000</v>
      </c>
      <c r="I11" s="40">
        <v>746505549</v>
      </c>
      <c r="K11" s="27">
        <v>100</v>
      </c>
      <c r="L11" s="27">
        <v>100</v>
      </c>
      <c r="M11" s="27">
        <v>100</v>
      </c>
      <c r="N11" s="61">
        <v>1.0982169999999999E-26</v>
      </c>
      <c r="O11" s="61">
        <v>26996</v>
      </c>
      <c r="P11" s="27">
        <v>86715</v>
      </c>
      <c r="Q11" s="27">
        <v>197</v>
      </c>
      <c r="R11" s="27">
        <v>1644788446</v>
      </c>
      <c r="S11" s="27">
        <v>6218</v>
      </c>
      <c r="T11" s="28">
        <v>1644788446</v>
      </c>
      <c r="V11" s="29">
        <v>100</v>
      </c>
      <c r="W11" s="29">
        <v>100</v>
      </c>
      <c r="X11" s="29">
        <v>100</v>
      </c>
      <c r="Y11" s="62">
        <v>7.5445820000000007E-24</v>
      </c>
      <c r="Z11" s="62">
        <v>21925</v>
      </c>
      <c r="AA11" s="29">
        <v>85694</v>
      </c>
      <c r="AB11" s="29">
        <v>86</v>
      </c>
      <c r="AC11" s="29">
        <v>1644894511</v>
      </c>
      <c r="AD11" s="29">
        <v>4905</v>
      </c>
      <c r="AE11" s="30">
        <v>1644894511</v>
      </c>
      <c r="AG11" s="31">
        <v>1.086347</v>
      </c>
      <c r="AH11" s="31">
        <v>100</v>
      </c>
      <c r="AI11" s="31">
        <v>93.291892000000004</v>
      </c>
      <c r="AJ11" s="41">
        <v>2.6356789999999999E+23</v>
      </c>
      <c r="AK11" s="41">
        <v>4447</v>
      </c>
      <c r="AL11" s="31">
        <v>793196</v>
      </c>
      <c r="AM11" s="31">
        <v>233</v>
      </c>
      <c r="AN11" s="31">
        <v>1657383314</v>
      </c>
      <c r="AO11" s="31">
        <v>1685</v>
      </c>
      <c r="AP11" s="32">
        <v>1657383314</v>
      </c>
      <c r="AR11" s="42">
        <v>1.127675</v>
      </c>
      <c r="AS11" s="42">
        <v>100</v>
      </c>
      <c r="AT11" s="42">
        <v>93.294695000000004</v>
      </c>
      <c r="AU11" s="67">
        <v>1.173651E+23</v>
      </c>
      <c r="AV11" s="67">
        <v>3313</v>
      </c>
      <c r="AW11" s="42">
        <v>760200</v>
      </c>
      <c r="AX11" s="42">
        <v>217</v>
      </c>
      <c r="AY11" s="42">
        <v>1657412380</v>
      </c>
      <c r="AZ11" s="42">
        <v>1791</v>
      </c>
      <c r="BA11" s="43">
        <v>1657412380</v>
      </c>
    </row>
    <row r="12" spans="1:53" x14ac:dyDescent="0.25">
      <c r="B12" s="64">
        <v>188129600000</v>
      </c>
      <c r="C12" s="36">
        <v>152299449</v>
      </c>
      <c r="E12" s="65">
        <v>99179960000000</v>
      </c>
      <c r="F12" s="38">
        <v>1367213938</v>
      </c>
      <c r="H12" s="66">
        <v>138398700000000</v>
      </c>
      <c r="I12" s="40">
        <v>1929096087</v>
      </c>
      <c r="K12" s="27">
        <v>100</v>
      </c>
      <c r="L12" s="27">
        <v>100</v>
      </c>
      <c r="M12" s="27">
        <v>100</v>
      </c>
      <c r="N12" s="61">
        <v>4.7557970000000001E-30</v>
      </c>
      <c r="O12" s="61">
        <v>11585</v>
      </c>
      <c r="P12" s="27">
        <v>84755</v>
      </c>
      <c r="Q12" s="27">
        <v>160</v>
      </c>
      <c r="R12" s="27">
        <v>1644788606</v>
      </c>
      <c r="S12" s="27">
        <v>8481</v>
      </c>
      <c r="T12" s="28">
        <v>1644788606</v>
      </c>
      <c r="V12" s="29">
        <v>100</v>
      </c>
      <c r="W12" s="29">
        <v>100</v>
      </c>
      <c r="X12" s="29">
        <v>100</v>
      </c>
      <c r="Y12" s="62">
        <v>2.918962E-26</v>
      </c>
      <c r="Z12" s="62">
        <v>19902</v>
      </c>
      <c r="AA12" s="29">
        <v>84641</v>
      </c>
      <c r="AB12" s="29">
        <v>92</v>
      </c>
      <c r="AC12" s="29">
        <v>1644894637</v>
      </c>
      <c r="AD12" s="29">
        <v>4884</v>
      </c>
      <c r="AE12" s="30">
        <v>1644894637</v>
      </c>
      <c r="AG12" s="31">
        <v>1.183764</v>
      </c>
      <c r="AH12" s="31">
        <v>100</v>
      </c>
      <c r="AI12" s="31">
        <v>93.298497999999995</v>
      </c>
      <c r="AJ12" s="41">
        <v>4.1894310000000002E+21</v>
      </c>
      <c r="AK12" s="41">
        <v>141</v>
      </c>
      <c r="AL12" s="31">
        <v>782868</v>
      </c>
      <c r="AM12" s="31">
        <v>235</v>
      </c>
      <c r="AN12" s="31">
        <v>1657383322</v>
      </c>
      <c r="AO12" s="31">
        <v>1576</v>
      </c>
      <c r="AP12" s="32">
        <v>1657383322</v>
      </c>
      <c r="AR12" s="42">
        <v>1.1571959999999999</v>
      </c>
      <c r="AS12" s="42">
        <v>100</v>
      </c>
      <c r="AT12" s="42">
        <v>93.296696999999995</v>
      </c>
      <c r="AU12" s="67">
        <v>5.8810720000000001E+22</v>
      </c>
      <c r="AV12" s="67">
        <v>24334</v>
      </c>
      <c r="AW12" s="42">
        <v>806452</v>
      </c>
      <c r="AX12" s="42">
        <v>229</v>
      </c>
      <c r="AY12" s="42">
        <v>1657412486</v>
      </c>
      <c r="AZ12" s="42">
        <v>1716</v>
      </c>
      <c r="BA12" s="43">
        <v>1657412486</v>
      </c>
    </row>
    <row r="13" spans="1:53" x14ac:dyDescent="0.25">
      <c r="B13" s="64">
        <v>279712600000</v>
      </c>
      <c r="C13" s="36">
        <v>245707944</v>
      </c>
      <c r="E13" s="65">
        <v>75873330000000</v>
      </c>
      <c r="F13" s="38">
        <v>1118818898</v>
      </c>
      <c r="H13" s="66">
        <v>80362890000000</v>
      </c>
      <c r="I13" s="40">
        <v>1333606871</v>
      </c>
      <c r="K13" s="27">
        <v>100</v>
      </c>
      <c r="L13" s="27">
        <v>100</v>
      </c>
      <c r="M13" s="27">
        <v>100</v>
      </c>
      <c r="N13" s="61">
        <v>2.0670420000000001E-34</v>
      </c>
      <c r="O13" s="61">
        <v>22419</v>
      </c>
      <c r="P13" s="27">
        <v>86034</v>
      </c>
      <c r="Q13" s="27">
        <v>207</v>
      </c>
      <c r="R13" s="27">
        <v>1644788672</v>
      </c>
      <c r="S13" s="27">
        <v>9176</v>
      </c>
      <c r="T13" s="28">
        <v>1644788672</v>
      </c>
      <c r="V13" s="29">
        <v>100</v>
      </c>
      <c r="W13" s="29">
        <v>100</v>
      </c>
      <c r="X13" s="29">
        <v>100</v>
      </c>
      <c r="Y13" s="62">
        <v>4.6128950000000001E-27</v>
      </c>
      <c r="Z13" s="62">
        <v>3265</v>
      </c>
      <c r="AA13" s="29">
        <v>85374</v>
      </c>
      <c r="AB13" s="29">
        <v>97</v>
      </c>
      <c r="AC13" s="29">
        <v>1644894661</v>
      </c>
      <c r="AD13" s="29">
        <v>4316</v>
      </c>
      <c r="AE13" s="30">
        <v>1644894661</v>
      </c>
      <c r="AG13" s="31">
        <v>1.3195570000000001</v>
      </c>
      <c r="AH13" s="31">
        <v>100</v>
      </c>
      <c r="AI13" s="31">
        <v>93.307708000000005</v>
      </c>
      <c r="AJ13" s="41">
        <v>1.2204940000000001E+23</v>
      </c>
      <c r="AK13" s="31">
        <v>13747</v>
      </c>
      <c r="AL13" s="41">
        <v>765560</v>
      </c>
      <c r="AM13" s="41">
        <v>229</v>
      </c>
      <c r="AN13" s="31">
        <v>1657383831</v>
      </c>
      <c r="AO13" s="31">
        <v>1706</v>
      </c>
      <c r="AP13" s="31">
        <v>1657383831</v>
      </c>
      <c r="AR13" s="42">
        <v>1.2191879999999999</v>
      </c>
      <c r="AS13" s="42">
        <v>100</v>
      </c>
      <c r="AT13" s="42">
        <v>93.300900999999996</v>
      </c>
      <c r="AU13" s="67">
        <v>1.1466010000000001E+23</v>
      </c>
      <c r="AV13" s="67">
        <v>26027</v>
      </c>
      <c r="AW13" s="42">
        <v>776068</v>
      </c>
      <c r="AX13" s="42">
        <v>233</v>
      </c>
      <c r="AY13" s="42">
        <v>1657413059</v>
      </c>
      <c r="AZ13" s="42">
        <v>1841</v>
      </c>
      <c r="BA13" s="43">
        <v>1657413059</v>
      </c>
    </row>
    <row r="14" spans="1:53" x14ac:dyDescent="0.25">
      <c r="B14" s="64">
        <v>131202400000</v>
      </c>
      <c r="C14" s="36">
        <v>1350854627</v>
      </c>
      <c r="E14" s="65">
        <v>82387750000000</v>
      </c>
      <c r="F14" s="38">
        <v>556285440</v>
      </c>
      <c r="H14" s="66">
        <v>111926900000000</v>
      </c>
      <c r="I14" s="40">
        <v>1166893408</v>
      </c>
      <c r="K14" s="27">
        <v>100</v>
      </c>
      <c r="L14" s="27">
        <v>100</v>
      </c>
      <c r="M14" s="27">
        <v>100</v>
      </c>
      <c r="N14" s="61">
        <v>1.595571E-26</v>
      </c>
      <c r="O14" s="61">
        <v>22733</v>
      </c>
      <c r="P14" s="27">
        <v>89609</v>
      </c>
      <c r="Q14" s="27">
        <v>178</v>
      </c>
      <c r="R14" s="27">
        <v>1644788780</v>
      </c>
      <c r="S14" s="27">
        <v>5559</v>
      </c>
      <c r="T14" s="28">
        <v>1644788780</v>
      </c>
      <c r="V14" s="29">
        <v>100</v>
      </c>
      <c r="W14" s="29">
        <v>100</v>
      </c>
      <c r="X14" s="29">
        <v>100</v>
      </c>
      <c r="Y14" s="62">
        <v>1.6703559999999999E-27</v>
      </c>
      <c r="Z14" s="62">
        <v>23869</v>
      </c>
      <c r="AA14" s="29">
        <v>85234</v>
      </c>
      <c r="AB14" s="29">
        <v>112</v>
      </c>
      <c r="AC14" s="29">
        <v>1644894752</v>
      </c>
      <c r="AD14" s="29">
        <v>4707</v>
      </c>
      <c r="AE14" s="30">
        <v>1644894752</v>
      </c>
      <c r="AG14" s="31">
        <v>1.1217710000000001</v>
      </c>
      <c r="AH14" s="31">
        <v>100</v>
      </c>
      <c r="AI14" s="31">
        <v>93.294293999999994</v>
      </c>
      <c r="AJ14" s="41">
        <v>9.3902840000000003E+22</v>
      </c>
      <c r="AK14" s="31">
        <v>11004</v>
      </c>
      <c r="AL14" s="41">
        <v>791568</v>
      </c>
      <c r="AM14" s="41">
        <v>235</v>
      </c>
      <c r="AN14" s="31">
        <v>1657383862</v>
      </c>
      <c r="AO14" s="31">
        <v>1579</v>
      </c>
      <c r="AP14" s="31">
        <v>1657383862</v>
      </c>
      <c r="AR14" s="42">
        <v>1.201476</v>
      </c>
      <c r="AS14" s="42">
        <v>100</v>
      </c>
      <c r="AT14" s="42">
        <v>93.299700000000001</v>
      </c>
      <c r="AU14" s="67">
        <v>2.5828460000000001E+23</v>
      </c>
      <c r="AV14" s="67">
        <v>16393</v>
      </c>
      <c r="AW14" s="42">
        <v>783564</v>
      </c>
      <c r="AX14" s="42">
        <v>234</v>
      </c>
      <c r="AY14" s="42">
        <v>1657413070</v>
      </c>
      <c r="AZ14" s="42">
        <v>1878</v>
      </c>
      <c r="BA14" s="43">
        <v>1657413070</v>
      </c>
    </row>
    <row r="15" spans="1:53" x14ac:dyDescent="0.25">
      <c r="B15" s="64">
        <v>371593100000</v>
      </c>
      <c r="C15" s="36">
        <v>1755542147</v>
      </c>
      <c r="E15" s="65">
        <v>93498260000000</v>
      </c>
      <c r="F15" s="38">
        <v>1981000925</v>
      </c>
      <c r="H15" s="66">
        <v>95361280000000</v>
      </c>
      <c r="I15" s="40">
        <v>1277068980</v>
      </c>
      <c r="K15" s="27">
        <v>100</v>
      </c>
      <c r="L15" s="27">
        <v>100</v>
      </c>
      <c r="M15" s="27">
        <v>100</v>
      </c>
      <c r="N15" s="61">
        <v>2.1874050000000001E-21</v>
      </c>
      <c r="O15" s="61">
        <v>1755</v>
      </c>
      <c r="P15" s="27">
        <v>81715</v>
      </c>
      <c r="Q15" s="27">
        <v>178</v>
      </c>
      <c r="R15" s="27">
        <v>1644788898</v>
      </c>
      <c r="S15" s="27">
        <v>5800</v>
      </c>
      <c r="T15" s="28">
        <v>1644788898</v>
      </c>
      <c r="V15" s="29">
        <v>100</v>
      </c>
      <c r="W15" s="29">
        <v>100</v>
      </c>
      <c r="X15" s="29">
        <v>100</v>
      </c>
      <c r="Y15" s="62">
        <v>3.2874500000000002E-25</v>
      </c>
      <c r="Z15" s="62">
        <v>29441</v>
      </c>
      <c r="AA15" s="29">
        <v>83115</v>
      </c>
      <c r="AB15" s="29">
        <v>177</v>
      </c>
      <c r="AC15" s="29">
        <v>1644894826</v>
      </c>
      <c r="AD15" s="29">
        <v>8282</v>
      </c>
      <c r="AE15" s="30">
        <v>1644894826</v>
      </c>
      <c r="AG15" s="31">
        <v>1.210332</v>
      </c>
      <c r="AH15" s="31">
        <v>100</v>
      </c>
      <c r="AI15" s="31">
        <v>93.300299999999993</v>
      </c>
      <c r="AJ15" s="41">
        <v>1.9351490000000001E+23</v>
      </c>
      <c r="AK15" s="41">
        <v>4384</v>
      </c>
      <c r="AL15" s="31">
        <v>795384</v>
      </c>
      <c r="AM15" s="31">
        <v>239</v>
      </c>
      <c r="AN15" s="31">
        <v>1657383923</v>
      </c>
      <c r="AO15" s="31">
        <v>1731</v>
      </c>
      <c r="AP15" s="32">
        <v>1657383923</v>
      </c>
      <c r="AR15" s="42">
        <v>1.045018</v>
      </c>
      <c r="AS15" s="42">
        <v>100</v>
      </c>
      <c r="AT15" s="42">
        <v>93.289089000000004</v>
      </c>
      <c r="AU15" s="67">
        <v>4.0040030000000002E+22</v>
      </c>
      <c r="AV15" s="67">
        <v>21510</v>
      </c>
      <c r="AW15" s="42">
        <v>758080</v>
      </c>
      <c r="AX15" s="42">
        <v>229</v>
      </c>
      <c r="AY15" s="42">
        <v>1657413081</v>
      </c>
      <c r="AZ15" s="42">
        <v>1828</v>
      </c>
      <c r="BA15" s="43">
        <v>1657413081</v>
      </c>
    </row>
    <row r="16" spans="1:53" x14ac:dyDescent="0.25">
      <c r="B16" s="64">
        <v>809215700000</v>
      </c>
      <c r="C16" s="36">
        <v>1919019407</v>
      </c>
      <c r="E16" s="65">
        <v>106650400000000</v>
      </c>
      <c r="F16" s="38">
        <v>874512526</v>
      </c>
      <c r="H16" s="66">
        <v>103466500000000</v>
      </c>
      <c r="I16" s="40">
        <v>749792157</v>
      </c>
      <c r="K16" s="27">
        <v>100</v>
      </c>
      <c r="L16" s="27">
        <v>100</v>
      </c>
      <c r="M16" s="27">
        <v>100</v>
      </c>
      <c r="N16" s="61">
        <v>9.3831699999999998E-20</v>
      </c>
      <c r="O16" s="61">
        <v>289</v>
      </c>
      <c r="P16" s="27">
        <v>87713</v>
      </c>
      <c r="Q16" s="27">
        <v>153</v>
      </c>
      <c r="R16" s="27">
        <v>1644788997</v>
      </c>
      <c r="S16" s="27">
        <v>6447</v>
      </c>
      <c r="T16" s="28">
        <v>1644788997</v>
      </c>
      <c r="V16" s="29">
        <v>100</v>
      </c>
      <c r="W16" s="29">
        <v>100</v>
      </c>
      <c r="X16" s="29">
        <v>100</v>
      </c>
      <c r="Y16" s="62">
        <v>3.142224E-27</v>
      </c>
      <c r="Z16" s="62">
        <v>1439</v>
      </c>
      <c r="AA16" s="29">
        <v>84442</v>
      </c>
      <c r="AB16" s="29">
        <v>73</v>
      </c>
      <c r="AC16" s="29">
        <v>1644894891</v>
      </c>
      <c r="AD16" s="29">
        <v>4906</v>
      </c>
      <c r="AE16" s="30">
        <v>1644894891</v>
      </c>
      <c r="AG16" s="31">
        <v>1.2487079999999999</v>
      </c>
      <c r="AH16" s="31">
        <v>100</v>
      </c>
      <c r="AI16" s="31">
        <v>93.302903000000001</v>
      </c>
      <c r="AJ16" s="41">
        <v>2.2936880000000001E+23</v>
      </c>
      <c r="AK16" s="41">
        <v>10406</v>
      </c>
      <c r="AL16" s="31">
        <v>763124</v>
      </c>
      <c r="AM16" s="31">
        <v>230</v>
      </c>
      <c r="AN16" s="31">
        <v>1657383947</v>
      </c>
      <c r="AO16" s="31">
        <v>1546</v>
      </c>
      <c r="AP16" s="32">
        <v>1657383947</v>
      </c>
      <c r="AR16" s="42">
        <v>1.1040589999999999</v>
      </c>
      <c r="AS16" s="42">
        <v>100</v>
      </c>
      <c r="AT16" s="42">
        <v>93.293092999999999</v>
      </c>
      <c r="AU16" s="67">
        <v>6.1877489999999998E+22</v>
      </c>
      <c r="AV16" s="67">
        <v>21499</v>
      </c>
      <c r="AW16" s="42">
        <v>791448</v>
      </c>
      <c r="AX16" s="42">
        <v>236</v>
      </c>
      <c r="AY16" s="42">
        <v>1657413105</v>
      </c>
      <c r="AZ16" s="42">
        <v>1799</v>
      </c>
      <c r="BA16" s="43">
        <v>1657413105</v>
      </c>
    </row>
    <row r="17" spans="2:53" x14ac:dyDescent="0.25">
      <c r="B17" s="64">
        <v>139901200000</v>
      </c>
      <c r="C17" s="36">
        <v>605912272</v>
      </c>
      <c r="E17" s="65">
        <v>99045240000000</v>
      </c>
      <c r="F17" s="38">
        <v>839016905</v>
      </c>
      <c r="H17" s="66">
        <v>118546600000000</v>
      </c>
      <c r="I17" s="40">
        <v>746664584</v>
      </c>
      <c r="K17" s="27">
        <v>100</v>
      </c>
      <c r="L17" s="27">
        <v>100</v>
      </c>
      <c r="M17" s="27">
        <v>100</v>
      </c>
      <c r="N17" s="61">
        <v>8.5198539999999998E-35</v>
      </c>
      <c r="O17" s="61">
        <v>22383</v>
      </c>
      <c r="P17" s="27">
        <v>84702</v>
      </c>
      <c r="Q17" s="27">
        <v>215</v>
      </c>
      <c r="R17" s="27">
        <v>1644789198</v>
      </c>
      <c r="S17" s="27">
        <v>8472</v>
      </c>
      <c r="T17" s="28">
        <v>1644789198</v>
      </c>
      <c r="V17" s="29">
        <v>100</v>
      </c>
      <c r="W17" s="29">
        <v>100</v>
      </c>
      <c r="X17" s="29">
        <v>100</v>
      </c>
      <c r="Y17" s="62">
        <v>2.8374729999999999E-28</v>
      </c>
      <c r="Z17" s="62">
        <v>15700</v>
      </c>
      <c r="AA17" s="29">
        <v>87673</v>
      </c>
      <c r="AB17" s="29">
        <v>97</v>
      </c>
      <c r="AC17" s="29">
        <v>1644894973</v>
      </c>
      <c r="AD17" s="29">
        <v>4996</v>
      </c>
      <c r="AE17" s="30">
        <v>1644894973</v>
      </c>
      <c r="AG17" s="31">
        <v>1.1040589999999999</v>
      </c>
      <c r="AH17" s="31">
        <v>100</v>
      </c>
      <c r="AI17" s="31">
        <v>93.293092999999999</v>
      </c>
      <c r="AJ17" s="41">
        <v>3.906295E+23</v>
      </c>
      <c r="AK17" s="41">
        <v>5438</v>
      </c>
      <c r="AL17" s="31">
        <v>788440</v>
      </c>
      <c r="AM17" s="31">
        <v>237</v>
      </c>
      <c r="AN17" s="31">
        <v>1657383981</v>
      </c>
      <c r="AO17" s="31">
        <v>1572</v>
      </c>
      <c r="AP17" s="32">
        <v>1657383981</v>
      </c>
      <c r="AR17" s="42">
        <v>0.97416999999999998</v>
      </c>
      <c r="AS17" s="42">
        <v>100</v>
      </c>
      <c r="AT17" s="42">
        <v>93.284284</v>
      </c>
      <c r="AU17" s="67">
        <v>8.949439E+22</v>
      </c>
      <c r="AV17" s="67">
        <v>17731</v>
      </c>
      <c r="AW17" s="42">
        <v>802404</v>
      </c>
      <c r="AX17" s="42">
        <v>239</v>
      </c>
      <c r="AY17" s="42">
        <v>1657413113</v>
      </c>
      <c r="AZ17" s="42">
        <v>1875</v>
      </c>
      <c r="BA17" s="43">
        <v>1657413113</v>
      </c>
    </row>
    <row r="18" spans="2:53" x14ac:dyDescent="0.25">
      <c r="B18" s="64">
        <v>144140000000</v>
      </c>
      <c r="C18" s="36">
        <v>1405793222</v>
      </c>
      <c r="E18" s="65">
        <v>139546800000000</v>
      </c>
      <c r="F18" s="38">
        <v>399560951</v>
      </c>
      <c r="H18" s="66">
        <v>109129600000000</v>
      </c>
      <c r="I18" s="40">
        <v>647537711</v>
      </c>
      <c r="K18" s="27">
        <v>100</v>
      </c>
      <c r="L18" s="27">
        <v>100</v>
      </c>
      <c r="M18" s="27">
        <v>100</v>
      </c>
      <c r="N18" s="61">
        <v>4.2864980000000003E-29</v>
      </c>
      <c r="O18" s="61">
        <v>2954</v>
      </c>
      <c r="P18" s="27">
        <v>86455</v>
      </c>
      <c r="Q18" s="27">
        <v>253</v>
      </c>
      <c r="R18" s="27">
        <v>1644789214</v>
      </c>
      <c r="S18" s="27">
        <v>6763</v>
      </c>
      <c r="T18" s="28">
        <v>1644789214</v>
      </c>
      <c r="V18" s="29">
        <v>100</v>
      </c>
      <c r="W18" s="29">
        <v>100</v>
      </c>
      <c r="X18" s="29">
        <v>100</v>
      </c>
      <c r="Y18" s="62">
        <v>3.0185199999999998E-25</v>
      </c>
      <c r="Z18" s="62">
        <v>11355</v>
      </c>
      <c r="AA18" s="29">
        <v>86708</v>
      </c>
      <c r="AB18" s="29">
        <v>80</v>
      </c>
      <c r="AC18" s="29">
        <v>1644894993</v>
      </c>
      <c r="AD18" s="29">
        <v>4599</v>
      </c>
      <c r="AE18" s="30">
        <v>1644894993</v>
      </c>
      <c r="AG18" s="31">
        <v>1.287085</v>
      </c>
      <c r="AH18" s="31">
        <v>100</v>
      </c>
      <c r="AI18" s="31">
        <v>93.305505999999994</v>
      </c>
      <c r="AJ18" s="41">
        <v>4.2857030000000004E+22</v>
      </c>
      <c r="AK18" s="41">
        <v>10774</v>
      </c>
      <c r="AL18" s="31">
        <v>741136</v>
      </c>
      <c r="AM18" s="31">
        <v>221</v>
      </c>
      <c r="AN18" s="31">
        <v>1657383989</v>
      </c>
      <c r="AO18" s="31">
        <v>1785</v>
      </c>
      <c r="AP18" s="32">
        <v>1657383989</v>
      </c>
      <c r="AR18" s="42">
        <v>1.148339</v>
      </c>
      <c r="AS18" s="42">
        <v>100</v>
      </c>
      <c r="AT18" s="42">
        <v>93.296096000000006</v>
      </c>
      <c r="AU18" s="67">
        <v>1.1643609999999999E+22</v>
      </c>
      <c r="AV18" s="67">
        <v>4377</v>
      </c>
      <c r="AW18" s="42">
        <v>754348</v>
      </c>
      <c r="AX18" s="42">
        <v>218</v>
      </c>
      <c r="AY18" s="42">
        <v>1657413153</v>
      </c>
      <c r="AZ18" s="42">
        <v>1873</v>
      </c>
      <c r="BA18" s="43">
        <v>1657413153</v>
      </c>
    </row>
    <row r="19" spans="2:53" x14ac:dyDescent="0.25">
      <c r="B19" s="64">
        <v>246370100000</v>
      </c>
      <c r="C19" s="36">
        <v>497996484</v>
      </c>
      <c r="E19" s="65">
        <v>102329200000000</v>
      </c>
      <c r="F19" s="38">
        <v>1299699667</v>
      </c>
      <c r="H19" s="66">
        <v>73177150000000</v>
      </c>
      <c r="I19" s="40">
        <v>473499802</v>
      </c>
      <c r="K19" s="27">
        <v>100</v>
      </c>
      <c r="L19" s="27">
        <v>100</v>
      </c>
      <c r="M19" s="27">
        <v>100</v>
      </c>
      <c r="N19" s="61">
        <v>2.7653320000000001E-27</v>
      </c>
      <c r="O19" s="61">
        <v>330</v>
      </c>
      <c r="P19" s="27">
        <v>84423</v>
      </c>
      <c r="Q19" s="27">
        <v>263</v>
      </c>
      <c r="R19" s="27">
        <v>1644789237</v>
      </c>
      <c r="S19" s="27">
        <v>6394</v>
      </c>
      <c r="T19" s="28">
        <v>1644789237</v>
      </c>
      <c r="V19" s="29">
        <v>100</v>
      </c>
      <c r="W19" s="29">
        <v>100</v>
      </c>
      <c r="X19" s="29">
        <v>100</v>
      </c>
      <c r="Y19" s="62">
        <v>1.5211469999999999E-28</v>
      </c>
      <c r="Z19" s="62">
        <v>16014</v>
      </c>
      <c r="AA19" s="29">
        <v>84623</v>
      </c>
      <c r="AB19" s="29">
        <v>116</v>
      </c>
      <c r="AC19" s="29">
        <v>1644895121</v>
      </c>
      <c r="AD19" s="29">
        <v>5329</v>
      </c>
      <c r="AE19" s="30">
        <v>1644895121</v>
      </c>
      <c r="AG19" s="31">
        <v>1.1660520000000001</v>
      </c>
      <c r="AH19" s="31">
        <v>100</v>
      </c>
      <c r="AI19" s="31">
        <v>93.297297</v>
      </c>
      <c r="AJ19" s="41">
        <v>4.2654660000000002E+23</v>
      </c>
      <c r="AK19" s="31">
        <v>15124</v>
      </c>
      <c r="AL19" s="41">
        <v>771452</v>
      </c>
      <c r="AM19" s="41">
        <v>233</v>
      </c>
      <c r="AN19" s="31">
        <v>1657384003</v>
      </c>
      <c r="AO19" s="31">
        <v>1758</v>
      </c>
      <c r="AP19" s="31">
        <v>1657384003</v>
      </c>
      <c r="AR19" s="42">
        <v>1.1690039999999999</v>
      </c>
      <c r="AS19" s="42">
        <v>100</v>
      </c>
      <c r="AT19" s="42">
        <v>93.297497000000007</v>
      </c>
      <c r="AU19" s="67">
        <v>4.4264249999999999E+23</v>
      </c>
      <c r="AV19" s="67">
        <v>22978</v>
      </c>
      <c r="AW19" s="42">
        <v>778708</v>
      </c>
      <c r="AX19" s="42">
        <v>219</v>
      </c>
      <c r="AY19" s="42">
        <v>1657413233</v>
      </c>
      <c r="AZ19" s="42">
        <v>1876</v>
      </c>
      <c r="BA19" s="43">
        <v>1657413233</v>
      </c>
    </row>
    <row r="20" spans="2:53" x14ac:dyDescent="0.25">
      <c r="B20" s="64">
        <v>138486900000</v>
      </c>
      <c r="C20" s="36">
        <v>1663094965</v>
      </c>
      <c r="E20" s="65">
        <v>129435900000000</v>
      </c>
      <c r="F20" s="38">
        <v>637447715</v>
      </c>
      <c r="H20" s="66">
        <v>98439130000000</v>
      </c>
      <c r="I20" s="40">
        <v>1310027669</v>
      </c>
      <c r="K20" s="27">
        <v>100</v>
      </c>
      <c r="L20" s="27">
        <v>100</v>
      </c>
      <c r="M20" s="27">
        <v>100</v>
      </c>
      <c r="N20" s="61">
        <v>3.990741E-35</v>
      </c>
      <c r="O20" s="61">
        <v>30118</v>
      </c>
      <c r="P20" s="27">
        <v>82364</v>
      </c>
      <c r="Q20" s="27">
        <v>199</v>
      </c>
      <c r="R20" s="27">
        <v>1644789363</v>
      </c>
      <c r="S20" s="27">
        <v>9259</v>
      </c>
      <c r="T20" s="28">
        <v>1644789363</v>
      </c>
      <c r="V20" s="29">
        <v>100</v>
      </c>
      <c r="W20" s="29">
        <v>100</v>
      </c>
      <c r="X20" s="29">
        <v>100</v>
      </c>
      <c r="Y20" s="62">
        <v>1.267566E-26</v>
      </c>
      <c r="Z20" s="62">
        <v>24262</v>
      </c>
      <c r="AA20" s="29">
        <v>83898</v>
      </c>
      <c r="AB20" s="29">
        <v>115</v>
      </c>
      <c r="AC20" s="29">
        <v>1644895133</v>
      </c>
      <c r="AD20" s="29">
        <v>4622</v>
      </c>
      <c r="AE20" s="30">
        <v>1644895133</v>
      </c>
      <c r="AG20" s="31">
        <v>1.118819</v>
      </c>
      <c r="AH20" s="31">
        <v>100</v>
      </c>
      <c r="AI20" s="31">
        <v>93.294094000000001</v>
      </c>
      <c r="AJ20" s="41">
        <v>1.189597E+23</v>
      </c>
      <c r="AK20" s="41">
        <v>3188</v>
      </c>
      <c r="AL20" s="31">
        <v>785616</v>
      </c>
      <c r="AM20" s="31">
        <v>235</v>
      </c>
      <c r="AN20" s="31">
        <v>1657384012</v>
      </c>
      <c r="AO20" s="31">
        <v>1605</v>
      </c>
      <c r="AP20" s="32">
        <v>1657384012</v>
      </c>
      <c r="AR20" s="42">
        <v>1.107011</v>
      </c>
      <c r="AS20" s="42">
        <v>100</v>
      </c>
      <c r="AT20" s="42">
        <v>93.293293000000006</v>
      </c>
      <c r="AU20" s="67">
        <v>1.260204E+23</v>
      </c>
      <c r="AV20" s="67">
        <v>10816</v>
      </c>
      <c r="AW20" s="42">
        <v>771208</v>
      </c>
      <c r="AX20" s="42">
        <v>224</v>
      </c>
      <c r="AY20" s="42">
        <v>1657413257</v>
      </c>
      <c r="AZ20" s="42">
        <v>1901</v>
      </c>
      <c r="BA20" s="43">
        <v>1657413257</v>
      </c>
    </row>
    <row r="21" spans="2:53" x14ac:dyDescent="0.25">
      <c r="B21" s="64">
        <v>413151100000</v>
      </c>
      <c r="C21" s="36">
        <v>641407923</v>
      </c>
      <c r="E21" s="65">
        <v>181249800000000</v>
      </c>
      <c r="F21" s="38">
        <v>1116288271</v>
      </c>
      <c r="H21" s="66">
        <v>147564800000000</v>
      </c>
      <c r="I21" s="40">
        <v>1201031777</v>
      </c>
      <c r="K21" s="27">
        <v>100</v>
      </c>
      <c r="L21" s="27">
        <v>100</v>
      </c>
      <c r="M21" s="27">
        <v>100</v>
      </c>
      <c r="N21" s="61">
        <v>1.08873E-20</v>
      </c>
      <c r="O21" s="61">
        <v>27687</v>
      </c>
      <c r="P21" s="27">
        <v>87026</v>
      </c>
      <c r="Q21" s="27">
        <v>183</v>
      </c>
      <c r="R21" s="27">
        <v>1644789520</v>
      </c>
      <c r="S21" s="27">
        <v>6054</v>
      </c>
      <c r="T21" s="28">
        <v>1644789520</v>
      </c>
      <c r="V21" s="29">
        <v>100</v>
      </c>
      <c r="W21" s="29">
        <v>100</v>
      </c>
      <c r="X21" s="29">
        <v>100</v>
      </c>
      <c r="Y21" s="62">
        <v>8.642431E-25</v>
      </c>
      <c r="Z21" s="62">
        <v>32723</v>
      </c>
      <c r="AA21" s="29">
        <v>83752</v>
      </c>
      <c r="AB21" s="29">
        <v>95</v>
      </c>
      <c r="AC21" s="29">
        <v>1644895138</v>
      </c>
      <c r="AD21" s="29">
        <v>5235</v>
      </c>
      <c r="AE21" s="30">
        <v>1644895138</v>
      </c>
      <c r="AG21" s="31">
        <v>1.3195570000000001</v>
      </c>
      <c r="AH21" s="31">
        <v>100</v>
      </c>
      <c r="AI21" s="31">
        <v>93.307708000000005</v>
      </c>
      <c r="AJ21" s="41">
        <v>4.0850470000000002E+23</v>
      </c>
      <c r="AK21" s="31">
        <v>14719</v>
      </c>
      <c r="AL21" s="41">
        <v>732696</v>
      </c>
      <c r="AM21" s="41">
        <v>220</v>
      </c>
      <c r="AN21" s="31">
        <v>1657384036</v>
      </c>
      <c r="AO21" s="31">
        <v>1784</v>
      </c>
      <c r="AP21" s="31">
        <v>1657384036</v>
      </c>
      <c r="AR21" s="42">
        <v>1.1335789999999999</v>
      </c>
      <c r="AS21" s="42">
        <v>100</v>
      </c>
      <c r="AT21" s="42">
        <v>93.295095000000003</v>
      </c>
      <c r="AU21" s="67">
        <v>2.7158840000000001E+23</v>
      </c>
      <c r="AV21" s="67">
        <v>20061</v>
      </c>
      <c r="AW21" s="42">
        <v>782680</v>
      </c>
      <c r="AX21" s="42">
        <v>226</v>
      </c>
      <c r="AY21" s="42">
        <v>1657413288</v>
      </c>
      <c r="AZ21" s="42">
        <v>1972</v>
      </c>
      <c r="BA21" s="43">
        <v>1657413288</v>
      </c>
    </row>
    <row r="22" spans="2:53" x14ac:dyDescent="0.25">
      <c r="B22" s="64">
        <v>646296500000</v>
      </c>
      <c r="C22" s="36">
        <v>818730823</v>
      </c>
      <c r="E22" s="65">
        <v>92096280000000</v>
      </c>
      <c r="F22" s="38">
        <v>1749349620</v>
      </c>
      <c r="H22" s="66">
        <v>117434600000000</v>
      </c>
      <c r="I22" s="40">
        <v>1776404725</v>
      </c>
      <c r="K22" s="27">
        <v>100</v>
      </c>
      <c r="L22" s="27">
        <v>100</v>
      </c>
      <c r="M22" s="27">
        <v>100</v>
      </c>
      <c r="N22" s="61">
        <v>3.0205499999999999E-26</v>
      </c>
      <c r="O22" s="61">
        <v>14494</v>
      </c>
      <c r="P22" s="27">
        <v>88772</v>
      </c>
      <c r="Q22" s="27">
        <v>194</v>
      </c>
      <c r="R22" s="27">
        <v>1644789823</v>
      </c>
      <c r="S22" s="27">
        <v>6090</v>
      </c>
      <c r="T22" s="28">
        <v>1644789823</v>
      </c>
      <c r="V22" s="29">
        <v>100</v>
      </c>
      <c r="W22" s="29">
        <v>100</v>
      </c>
      <c r="X22" s="29">
        <v>100</v>
      </c>
      <c r="Y22" s="62">
        <v>9.7440660000000002E-30</v>
      </c>
      <c r="Z22" s="62">
        <v>17075</v>
      </c>
      <c r="AA22" s="29">
        <v>87720</v>
      </c>
      <c r="AB22" s="29">
        <v>107</v>
      </c>
      <c r="AC22" s="29">
        <v>1644895186</v>
      </c>
      <c r="AD22" s="29">
        <v>4308</v>
      </c>
      <c r="AE22" s="30">
        <v>1644895186</v>
      </c>
      <c r="AG22" s="31">
        <v>1.059779</v>
      </c>
      <c r="AH22" s="31">
        <v>100</v>
      </c>
      <c r="AI22" s="31">
        <v>93.290090000000006</v>
      </c>
      <c r="AJ22" s="41">
        <v>1.7740990000000001E+23</v>
      </c>
      <c r="AK22" s="41">
        <v>31661</v>
      </c>
      <c r="AL22" s="31">
        <v>792964</v>
      </c>
      <c r="AM22" s="31">
        <v>239</v>
      </c>
      <c r="AN22" s="31">
        <v>1657384063</v>
      </c>
      <c r="AO22" s="31">
        <v>1624</v>
      </c>
      <c r="AP22" s="32">
        <v>1657384063</v>
      </c>
      <c r="AR22" s="42">
        <v>1.0302579999999999</v>
      </c>
      <c r="AS22" s="42">
        <v>100</v>
      </c>
      <c r="AT22" s="42">
        <v>93.288088000000002</v>
      </c>
      <c r="AU22" s="67">
        <v>6.3895590000000001E+22</v>
      </c>
      <c r="AV22" s="67">
        <v>14134</v>
      </c>
      <c r="AW22" s="42">
        <v>802464</v>
      </c>
      <c r="AX22" s="42">
        <v>235</v>
      </c>
      <c r="AY22" s="42">
        <v>1657413302</v>
      </c>
      <c r="AZ22" s="42">
        <v>1963</v>
      </c>
      <c r="BA22" s="43">
        <v>1657413302</v>
      </c>
    </row>
    <row r="23" spans="2:53" x14ac:dyDescent="0.25">
      <c r="B23" s="64">
        <v>94642320000</v>
      </c>
      <c r="C23" s="36">
        <v>1515254424</v>
      </c>
      <c r="E23" s="65">
        <v>82323920000000</v>
      </c>
      <c r="F23" s="38">
        <v>84808518</v>
      </c>
      <c r="H23" s="66">
        <v>90881060000000</v>
      </c>
      <c r="I23" s="40">
        <v>2056040739</v>
      </c>
      <c r="K23" s="27">
        <v>100</v>
      </c>
      <c r="L23" s="27">
        <v>100</v>
      </c>
      <c r="M23" s="27">
        <v>100</v>
      </c>
      <c r="N23" s="61">
        <v>2.50448E-27</v>
      </c>
      <c r="O23" s="61">
        <v>18723</v>
      </c>
      <c r="P23" s="27">
        <v>87327</v>
      </c>
      <c r="Q23" s="27">
        <v>215</v>
      </c>
      <c r="R23" s="27">
        <v>1644789931</v>
      </c>
      <c r="S23" s="27">
        <v>6200</v>
      </c>
      <c r="T23" s="28">
        <v>1644789931</v>
      </c>
      <c r="V23" s="29">
        <v>100</v>
      </c>
      <c r="W23" s="29">
        <v>100</v>
      </c>
      <c r="X23" s="29">
        <v>100</v>
      </c>
      <c r="Y23" s="62">
        <v>2.8896920000000002E-26</v>
      </c>
      <c r="Z23" s="62">
        <v>5279</v>
      </c>
      <c r="AA23" s="29">
        <v>85264</v>
      </c>
      <c r="AB23" s="29">
        <v>84</v>
      </c>
      <c r="AC23" s="29">
        <v>1644895434</v>
      </c>
      <c r="AD23" s="29">
        <v>4926</v>
      </c>
      <c r="AE23" s="30">
        <v>1644895434</v>
      </c>
      <c r="AG23" s="31">
        <v>1.036162</v>
      </c>
      <c r="AH23" s="31">
        <v>100</v>
      </c>
      <c r="AI23" s="31">
        <v>93.288488000000001</v>
      </c>
      <c r="AJ23" s="41">
        <v>2.8769150000000001E+22</v>
      </c>
      <c r="AK23" s="41">
        <v>25395</v>
      </c>
      <c r="AL23" s="31">
        <v>805500</v>
      </c>
      <c r="AM23" s="31">
        <v>233</v>
      </c>
      <c r="AN23" s="31">
        <v>1657384529</v>
      </c>
      <c r="AO23" s="31">
        <v>1833</v>
      </c>
      <c r="AP23" s="32">
        <v>1657384529</v>
      </c>
      <c r="AR23" s="42">
        <v>1.257565</v>
      </c>
      <c r="AS23" s="42">
        <v>100</v>
      </c>
      <c r="AT23" s="42">
        <v>93.303504000000004</v>
      </c>
      <c r="AU23" s="67">
        <v>5.4296430000000003E+22</v>
      </c>
      <c r="AV23" s="67">
        <v>27163</v>
      </c>
      <c r="AW23" s="42">
        <v>784884</v>
      </c>
      <c r="AX23" s="42">
        <v>222</v>
      </c>
      <c r="AY23" s="42">
        <v>1657413342</v>
      </c>
      <c r="AZ23" s="42">
        <v>1861</v>
      </c>
      <c r="BA23" s="43">
        <v>1657413342</v>
      </c>
    </row>
    <row r="24" spans="2:53" x14ac:dyDescent="0.25">
      <c r="B24" s="64">
        <v>403371500000</v>
      </c>
      <c r="C24" s="36">
        <v>784196485</v>
      </c>
      <c r="E24" s="65">
        <v>69267710000000</v>
      </c>
      <c r="F24" s="38">
        <v>440028308</v>
      </c>
      <c r="H24" s="66">
        <v>99131490000000</v>
      </c>
      <c r="I24" s="40">
        <v>2101671019</v>
      </c>
      <c r="K24" s="27">
        <v>100</v>
      </c>
      <c r="L24" s="27">
        <v>100</v>
      </c>
      <c r="M24" s="27">
        <v>100</v>
      </c>
      <c r="N24" s="61">
        <v>8.6888610000000006E-25</v>
      </c>
      <c r="O24" s="61">
        <v>18422</v>
      </c>
      <c r="P24" s="27">
        <v>84579</v>
      </c>
      <c r="Q24" s="27">
        <v>207</v>
      </c>
      <c r="R24" s="27">
        <v>1644790154</v>
      </c>
      <c r="S24" s="27">
        <v>9927</v>
      </c>
      <c r="T24" s="28">
        <v>1644790154</v>
      </c>
      <c r="V24" s="29">
        <v>100</v>
      </c>
      <c r="W24" s="29">
        <v>100</v>
      </c>
      <c r="X24" s="29">
        <v>100</v>
      </c>
      <c r="Y24" s="62">
        <v>2.0512470000000001E-23</v>
      </c>
      <c r="Z24" s="62">
        <v>13584</v>
      </c>
      <c r="AA24" s="29">
        <v>84005</v>
      </c>
      <c r="AB24" s="29">
        <v>84</v>
      </c>
      <c r="AC24" s="29">
        <v>1644895687</v>
      </c>
      <c r="AD24" s="29">
        <v>8072</v>
      </c>
      <c r="AE24" s="30">
        <v>1644895687</v>
      </c>
      <c r="AG24" s="31">
        <v>1.0509230000000001</v>
      </c>
      <c r="AH24" s="31">
        <v>100</v>
      </c>
      <c r="AI24" s="31">
        <v>93.289489000000003</v>
      </c>
      <c r="AJ24" s="41">
        <v>1.8613839999999999E+22</v>
      </c>
      <c r="AK24" s="41">
        <v>30489</v>
      </c>
      <c r="AL24" s="31">
        <v>806780</v>
      </c>
      <c r="AM24" s="31">
        <v>242</v>
      </c>
      <c r="AN24" s="31">
        <v>1657384546</v>
      </c>
      <c r="AO24" s="31">
        <v>1700</v>
      </c>
      <c r="AP24" s="32">
        <v>1657384546</v>
      </c>
      <c r="AR24" s="42">
        <v>1.0833950000000001</v>
      </c>
      <c r="AS24" s="42">
        <v>100</v>
      </c>
      <c r="AT24" s="42">
        <v>93.291691999999998</v>
      </c>
      <c r="AU24" s="67">
        <v>1.3484820000000001E+24</v>
      </c>
      <c r="AV24" s="67">
        <v>20759</v>
      </c>
      <c r="AW24" s="42">
        <v>792864</v>
      </c>
      <c r="AX24" s="42">
        <v>228</v>
      </c>
      <c r="AY24" s="42">
        <v>1657413479</v>
      </c>
      <c r="AZ24" s="42">
        <v>2076</v>
      </c>
      <c r="BA24" s="43">
        <v>1657413479</v>
      </c>
    </row>
    <row r="25" spans="2:53" x14ac:dyDescent="0.25">
      <c r="B25" s="64">
        <v>150830900000</v>
      </c>
      <c r="C25" s="36">
        <v>877604980</v>
      </c>
      <c r="E25" s="65">
        <v>114684500000000</v>
      </c>
      <c r="F25" s="38">
        <v>1795766029</v>
      </c>
      <c r="H25" s="66">
        <v>125341200000000</v>
      </c>
      <c r="I25" s="40">
        <v>1490308222</v>
      </c>
      <c r="K25" s="27">
        <v>100</v>
      </c>
      <c r="L25" s="27">
        <v>100</v>
      </c>
      <c r="M25" s="27">
        <v>100</v>
      </c>
      <c r="N25" s="61">
        <v>2.0807470000000001E-34</v>
      </c>
      <c r="O25" s="61">
        <v>287</v>
      </c>
      <c r="P25" s="27">
        <v>86071</v>
      </c>
      <c r="Q25" s="27">
        <v>202</v>
      </c>
      <c r="R25" s="27">
        <v>1644790278</v>
      </c>
      <c r="S25" s="27">
        <v>6506</v>
      </c>
      <c r="T25" s="28">
        <v>1644790278</v>
      </c>
      <c r="V25" s="29">
        <v>100</v>
      </c>
      <c r="W25" s="29">
        <v>100</v>
      </c>
      <c r="X25" s="29">
        <v>100</v>
      </c>
      <c r="Y25" s="62">
        <v>2.5136709999999999E-26</v>
      </c>
      <c r="Z25" s="62">
        <v>20230</v>
      </c>
      <c r="AA25" s="29">
        <v>86956</v>
      </c>
      <c r="AB25" s="29">
        <v>70</v>
      </c>
      <c r="AC25" s="29">
        <v>1644895767</v>
      </c>
      <c r="AD25" s="29">
        <v>5344</v>
      </c>
      <c r="AE25" s="30">
        <v>1644895767</v>
      </c>
      <c r="AG25" s="31">
        <v>1.2162360000000001</v>
      </c>
      <c r="AH25" s="31">
        <v>100</v>
      </c>
      <c r="AI25" s="31">
        <v>93.300701000000004</v>
      </c>
      <c r="AJ25" s="41">
        <v>1.6601409999999999E+23</v>
      </c>
      <c r="AK25" s="41">
        <v>24168</v>
      </c>
      <c r="AL25" s="31">
        <v>786300</v>
      </c>
      <c r="AM25" s="31">
        <v>235</v>
      </c>
      <c r="AN25" s="31">
        <v>1657384693</v>
      </c>
      <c r="AO25" s="31">
        <v>1779</v>
      </c>
      <c r="AP25" s="32">
        <v>1657384693</v>
      </c>
      <c r="AR25" s="42">
        <v>0.98892999999999998</v>
      </c>
      <c r="AS25" s="42">
        <v>100</v>
      </c>
      <c r="AT25" s="42">
        <v>93.285285000000002</v>
      </c>
      <c r="AU25" s="67">
        <v>9.3771310000000006E+22</v>
      </c>
      <c r="AV25" s="67">
        <v>2682</v>
      </c>
      <c r="AW25" s="42">
        <v>809252</v>
      </c>
      <c r="AX25" s="42">
        <v>225</v>
      </c>
      <c r="AY25" s="42">
        <v>1657413560</v>
      </c>
      <c r="AZ25" s="42">
        <v>1979</v>
      </c>
      <c r="BA25" s="43">
        <v>1657413560</v>
      </c>
    </row>
    <row r="26" spans="2:53" x14ac:dyDescent="0.25">
      <c r="B26" s="64">
        <v>364422700000</v>
      </c>
      <c r="C26" s="36">
        <v>1741541403</v>
      </c>
      <c r="E26" s="65">
        <v>114181500000000</v>
      </c>
      <c r="F26" s="38">
        <v>1551997068</v>
      </c>
      <c r="H26" s="66">
        <v>115121500000000</v>
      </c>
      <c r="I26" s="40">
        <v>27124848</v>
      </c>
      <c r="K26" s="27">
        <v>100</v>
      </c>
      <c r="L26" s="27">
        <v>100</v>
      </c>
      <c r="M26" s="27">
        <v>100</v>
      </c>
      <c r="N26" s="61">
        <v>1.6595149999999999E-26</v>
      </c>
      <c r="O26" s="61">
        <v>13148</v>
      </c>
      <c r="P26" s="27">
        <v>81483</v>
      </c>
      <c r="Q26" s="27">
        <v>147</v>
      </c>
      <c r="R26" s="27">
        <v>1644790431</v>
      </c>
      <c r="S26" s="27">
        <v>8531</v>
      </c>
      <c r="T26" s="28">
        <v>1644790431</v>
      </c>
      <c r="V26" s="29">
        <v>100</v>
      </c>
      <c r="W26" s="29">
        <v>100</v>
      </c>
      <c r="X26" s="29">
        <v>100</v>
      </c>
      <c r="Y26" s="62">
        <v>1.256648E-26</v>
      </c>
      <c r="Z26" s="62">
        <v>4705</v>
      </c>
      <c r="AA26" s="29">
        <v>85308</v>
      </c>
      <c r="AB26" s="29">
        <v>105</v>
      </c>
      <c r="AC26" s="29">
        <v>1644895822</v>
      </c>
      <c r="AD26" s="29">
        <v>5052</v>
      </c>
      <c r="AE26" s="30">
        <v>1644895822</v>
      </c>
      <c r="AG26" s="31">
        <v>1.1955720000000001</v>
      </c>
      <c r="AH26" s="31">
        <v>100</v>
      </c>
      <c r="AI26" s="31">
        <v>93.299299000000005</v>
      </c>
      <c r="AJ26" s="41">
        <v>6.1221750000000004E+21</v>
      </c>
      <c r="AK26" s="41">
        <v>24640</v>
      </c>
      <c r="AL26" s="31">
        <v>752116</v>
      </c>
      <c r="AM26" s="31">
        <v>233</v>
      </c>
      <c r="AN26" s="31">
        <v>1657384739</v>
      </c>
      <c r="AO26" s="31">
        <v>1862</v>
      </c>
      <c r="AP26" s="32">
        <v>1657384739</v>
      </c>
      <c r="AR26" s="42">
        <v>1.1453869999999999</v>
      </c>
      <c r="AS26" s="42">
        <v>100</v>
      </c>
      <c r="AT26" s="42">
        <v>93.295895999999999</v>
      </c>
      <c r="AU26" s="67">
        <v>1.06509E+23</v>
      </c>
      <c r="AV26" s="67">
        <v>25515</v>
      </c>
      <c r="AW26" s="42">
        <v>763568</v>
      </c>
      <c r="AX26" s="42">
        <v>217</v>
      </c>
      <c r="AY26" s="42">
        <v>1657413603</v>
      </c>
      <c r="AZ26" s="42">
        <v>2047</v>
      </c>
      <c r="BA26" s="43">
        <v>1657413603</v>
      </c>
    </row>
    <row r="27" spans="2:53" x14ac:dyDescent="0.25">
      <c r="B27" s="64">
        <v>532146100000</v>
      </c>
      <c r="C27" s="36">
        <v>1356258051</v>
      </c>
      <c r="E27" s="65">
        <v>74732840000000</v>
      </c>
      <c r="F27" s="38">
        <v>1294810592</v>
      </c>
      <c r="H27" s="66">
        <v>108414100000000</v>
      </c>
      <c r="I27" s="40">
        <v>90658773</v>
      </c>
      <c r="K27" s="27">
        <v>100</v>
      </c>
      <c r="L27" s="27">
        <v>100</v>
      </c>
      <c r="M27" s="27">
        <v>100</v>
      </c>
      <c r="N27" s="61">
        <v>1.074585E-33</v>
      </c>
      <c r="O27" s="61">
        <v>23537</v>
      </c>
      <c r="P27" s="27">
        <v>85891</v>
      </c>
      <c r="Q27" s="27">
        <v>149</v>
      </c>
      <c r="R27" s="27">
        <v>1644790574</v>
      </c>
      <c r="S27" s="27">
        <v>6445</v>
      </c>
      <c r="T27" s="28">
        <v>1644790574</v>
      </c>
      <c r="V27" s="29">
        <v>100</v>
      </c>
      <c r="W27" s="29">
        <v>100</v>
      </c>
      <c r="X27" s="29">
        <v>100</v>
      </c>
      <c r="Y27" s="62">
        <v>3.346391E-26</v>
      </c>
      <c r="Z27" s="62">
        <v>50</v>
      </c>
      <c r="AA27" s="29">
        <v>84431</v>
      </c>
      <c r="AB27" s="29">
        <v>76</v>
      </c>
      <c r="AC27" s="29">
        <v>1644895834</v>
      </c>
      <c r="AD27" s="29">
        <v>8165</v>
      </c>
      <c r="AE27" s="30">
        <v>1644895834</v>
      </c>
      <c r="AG27" s="31">
        <v>1.1631</v>
      </c>
      <c r="AH27" s="31">
        <v>100</v>
      </c>
      <c r="AI27" s="31">
        <v>93.297096999999994</v>
      </c>
      <c r="AJ27" s="41">
        <v>1.5677899999999999E+23</v>
      </c>
      <c r="AK27" s="41">
        <v>18306</v>
      </c>
      <c r="AL27" s="31">
        <v>750876</v>
      </c>
      <c r="AM27" s="31">
        <v>232</v>
      </c>
      <c r="AN27" s="31">
        <v>1657384770</v>
      </c>
      <c r="AO27" s="31">
        <v>1977</v>
      </c>
      <c r="AP27" s="32">
        <v>1657384770</v>
      </c>
      <c r="AR27" s="42">
        <v>1.2369000000000001</v>
      </c>
      <c r="AS27" s="42">
        <v>100</v>
      </c>
      <c r="AT27" s="42">
        <v>93.302102000000005</v>
      </c>
      <c r="AU27" s="67">
        <v>4.7490679999999999E+23</v>
      </c>
      <c r="AV27" s="67">
        <v>28887</v>
      </c>
      <c r="AW27" s="42">
        <v>751976</v>
      </c>
      <c r="AX27" s="42">
        <v>213</v>
      </c>
      <c r="AY27" s="42">
        <v>1657413645</v>
      </c>
      <c r="AZ27" s="42">
        <v>2055</v>
      </c>
      <c r="BA27" s="43">
        <v>1657413645</v>
      </c>
    </row>
    <row r="28" spans="2:53" x14ac:dyDescent="0.25">
      <c r="B28" s="64">
        <v>283410400000</v>
      </c>
      <c r="C28" s="36">
        <v>418485414</v>
      </c>
      <c r="E28" s="65">
        <v>97713970000000</v>
      </c>
      <c r="F28" s="38">
        <v>467883027</v>
      </c>
      <c r="H28" s="66">
        <v>152564100000000</v>
      </c>
      <c r="I28" s="40">
        <v>1135220053</v>
      </c>
      <c r="K28" s="27">
        <v>100</v>
      </c>
      <c r="L28" s="27">
        <v>100</v>
      </c>
      <c r="M28" s="27">
        <v>100</v>
      </c>
      <c r="N28" s="61">
        <v>3.7381870000000002E-19</v>
      </c>
      <c r="O28" s="61">
        <v>6584</v>
      </c>
      <c r="P28" s="27">
        <v>85906</v>
      </c>
      <c r="Q28" s="27">
        <v>165</v>
      </c>
      <c r="R28" s="27">
        <v>1644790724</v>
      </c>
      <c r="S28" s="27">
        <v>5514</v>
      </c>
      <c r="T28" s="28">
        <v>1644790724</v>
      </c>
      <c r="V28" s="29">
        <v>100</v>
      </c>
      <c r="W28" s="29">
        <v>100</v>
      </c>
      <c r="X28" s="29">
        <v>100</v>
      </c>
      <c r="Y28" s="62">
        <v>9.5997399999999999E-26</v>
      </c>
      <c r="Z28" s="62">
        <v>17080</v>
      </c>
      <c r="AA28" s="29">
        <v>89646</v>
      </c>
      <c r="AB28" s="29">
        <v>113</v>
      </c>
      <c r="AC28" s="29">
        <v>1644896183</v>
      </c>
      <c r="AD28" s="29">
        <v>4810</v>
      </c>
      <c r="AE28" s="30">
        <v>1644896183</v>
      </c>
      <c r="AG28" s="31">
        <v>0.98597800000000002</v>
      </c>
      <c r="AH28" s="31">
        <v>100</v>
      </c>
      <c r="AI28" s="31">
        <v>93.285084999999995</v>
      </c>
      <c r="AJ28" s="41">
        <v>2.0035439999999998E+22</v>
      </c>
      <c r="AK28" s="41">
        <v>8833</v>
      </c>
      <c r="AL28" s="31">
        <v>791096</v>
      </c>
      <c r="AM28" s="31">
        <v>247</v>
      </c>
      <c r="AN28" s="31">
        <v>1657384816</v>
      </c>
      <c r="AO28" s="31">
        <v>1853</v>
      </c>
      <c r="AP28" s="32">
        <v>1657384816</v>
      </c>
      <c r="AR28" s="42">
        <v>1.230996</v>
      </c>
      <c r="AS28" s="42">
        <v>100</v>
      </c>
      <c r="AT28" s="42">
        <v>93.301702000000006</v>
      </c>
      <c r="AU28" s="67">
        <v>1.375741E+22</v>
      </c>
      <c r="AV28" s="67">
        <v>29631</v>
      </c>
      <c r="AW28" s="42">
        <v>768420</v>
      </c>
      <c r="AX28" s="42">
        <v>219</v>
      </c>
      <c r="AY28" s="42">
        <v>1657413679</v>
      </c>
      <c r="AZ28" s="42">
        <v>2095</v>
      </c>
      <c r="BA28" s="43">
        <v>1657413679</v>
      </c>
    </row>
    <row r="29" spans="2:53" x14ac:dyDescent="0.25">
      <c r="B29" s="64">
        <v>161856600000</v>
      </c>
      <c r="C29" s="36">
        <v>1628196424</v>
      </c>
      <c r="E29" s="65">
        <v>97808920000000</v>
      </c>
      <c r="F29" s="38">
        <v>1787986718</v>
      </c>
      <c r="H29" s="66">
        <v>91199970000000</v>
      </c>
      <c r="I29" s="40">
        <v>908964882</v>
      </c>
      <c r="K29" s="27">
        <v>100</v>
      </c>
      <c r="L29" s="27">
        <v>100</v>
      </c>
      <c r="M29" s="27">
        <v>100</v>
      </c>
      <c r="N29" s="61">
        <v>1.912996E-32</v>
      </c>
      <c r="O29" s="61">
        <v>9908</v>
      </c>
      <c r="P29" s="27">
        <v>88044</v>
      </c>
      <c r="Q29" s="27">
        <v>207</v>
      </c>
      <c r="R29" s="27">
        <v>1644790734</v>
      </c>
      <c r="S29" s="27">
        <v>5886</v>
      </c>
      <c r="T29" s="28">
        <v>1644790734</v>
      </c>
      <c r="V29" s="29">
        <v>100</v>
      </c>
      <c r="W29" s="29">
        <v>100</v>
      </c>
      <c r="X29" s="29">
        <v>100</v>
      </c>
      <c r="Y29" s="62">
        <v>1.0336589999999999E-24</v>
      </c>
      <c r="Z29" s="62">
        <v>4429</v>
      </c>
      <c r="AA29" s="29">
        <v>85669</v>
      </c>
      <c r="AB29" s="29">
        <v>96</v>
      </c>
      <c r="AC29" s="29">
        <v>1644896193</v>
      </c>
      <c r="AD29" s="29">
        <v>4699</v>
      </c>
      <c r="AE29" s="30">
        <v>1644896193</v>
      </c>
      <c r="AG29" s="31">
        <v>1.183764</v>
      </c>
      <c r="AH29" s="31">
        <v>100</v>
      </c>
      <c r="AI29" s="31">
        <v>93.298497999999995</v>
      </c>
      <c r="AJ29" s="41">
        <v>5.6549010000000003E+23</v>
      </c>
      <c r="AK29" s="41">
        <v>14627</v>
      </c>
      <c r="AL29" s="31">
        <v>770908</v>
      </c>
      <c r="AM29" s="31">
        <v>240</v>
      </c>
      <c r="AN29" s="31">
        <v>1657384827</v>
      </c>
      <c r="AO29" s="31">
        <v>1743</v>
      </c>
      <c r="AP29" s="32">
        <v>1657384827</v>
      </c>
      <c r="AR29" s="42">
        <v>1.089299</v>
      </c>
      <c r="AS29" s="42">
        <v>100</v>
      </c>
      <c r="AT29" s="42">
        <v>93.292091999999997</v>
      </c>
      <c r="AU29" s="67">
        <v>2.0576550000000001E+23</v>
      </c>
      <c r="AV29" s="67">
        <v>323</v>
      </c>
      <c r="AW29" s="42">
        <v>781876</v>
      </c>
      <c r="AX29" s="42">
        <v>227</v>
      </c>
      <c r="AY29" s="42">
        <v>1657413813</v>
      </c>
      <c r="AZ29" s="42">
        <v>2036</v>
      </c>
      <c r="BA29" s="43">
        <v>1657413813</v>
      </c>
    </row>
    <row r="30" spans="2:53" x14ac:dyDescent="0.25">
      <c r="B30" s="64">
        <v>233804500000</v>
      </c>
      <c r="C30" s="36">
        <v>1865471122</v>
      </c>
      <c r="E30" s="65">
        <v>142203100000000</v>
      </c>
      <c r="F30" s="38">
        <v>873702539</v>
      </c>
      <c r="H30" s="66">
        <v>117254300000000</v>
      </c>
      <c r="I30" s="40">
        <v>1227589371</v>
      </c>
      <c r="K30" s="27">
        <v>100</v>
      </c>
      <c r="L30" s="27">
        <v>100</v>
      </c>
      <c r="M30" s="27">
        <v>100</v>
      </c>
      <c r="N30" s="61">
        <v>4.4301650000000001E-28</v>
      </c>
      <c r="O30" s="61">
        <v>21246</v>
      </c>
      <c r="P30" s="27">
        <v>82752</v>
      </c>
      <c r="Q30" s="27">
        <v>193</v>
      </c>
      <c r="R30" s="27">
        <v>1644790833</v>
      </c>
      <c r="S30" s="27">
        <v>6460</v>
      </c>
      <c r="T30" s="28">
        <v>1644790833</v>
      </c>
      <c r="V30" s="29">
        <v>100</v>
      </c>
      <c r="W30" s="29">
        <v>100</v>
      </c>
      <c r="X30" s="29">
        <v>100</v>
      </c>
      <c r="Y30" s="62">
        <v>3.7512300000000001E-27</v>
      </c>
      <c r="Z30" s="62">
        <v>3293</v>
      </c>
      <c r="AA30" s="29">
        <v>82020</v>
      </c>
      <c r="AB30" s="29">
        <v>92</v>
      </c>
      <c r="AC30" s="29">
        <v>1644896313</v>
      </c>
      <c r="AD30" s="29">
        <v>4807</v>
      </c>
      <c r="AE30" s="30">
        <v>1644896313</v>
      </c>
      <c r="AG30" s="31">
        <v>1.1158669999999999</v>
      </c>
      <c r="AH30" s="31">
        <v>100</v>
      </c>
      <c r="AI30" s="31">
        <v>93.293893999999995</v>
      </c>
      <c r="AJ30" s="41">
        <v>2.7734400000000001E+23</v>
      </c>
      <c r="AK30" s="41">
        <v>26334</v>
      </c>
      <c r="AL30" s="31">
        <v>791624</v>
      </c>
      <c r="AM30" s="31">
        <v>246</v>
      </c>
      <c r="AN30" s="31">
        <v>1657384867</v>
      </c>
      <c r="AO30" s="31">
        <v>1912</v>
      </c>
      <c r="AP30" s="32">
        <v>1657384867</v>
      </c>
      <c r="AR30" s="42">
        <v>1.1955720000000001</v>
      </c>
      <c r="AS30" s="42">
        <v>100</v>
      </c>
      <c r="AT30" s="42">
        <v>93.299299000000005</v>
      </c>
      <c r="AU30" s="67">
        <v>4.6912600000000003E+23</v>
      </c>
      <c r="AV30" s="67">
        <v>32468</v>
      </c>
      <c r="AW30" s="42">
        <v>769320</v>
      </c>
      <c r="AX30" s="42">
        <v>223</v>
      </c>
      <c r="AY30" s="42">
        <v>1657413847</v>
      </c>
      <c r="AZ30" s="42">
        <v>2082</v>
      </c>
      <c r="BA30" s="43">
        <v>1657413847</v>
      </c>
    </row>
    <row r="31" spans="2:53" x14ac:dyDescent="0.25">
      <c r="B31" s="64">
        <v>301044400000</v>
      </c>
      <c r="C31" s="36">
        <v>1188351689</v>
      </c>
      <c r="E31" s="65">
        <v>112896900000000</v>
      </c>
      <c r="F31" s="38">
        <v>1207651718</v>
      </c>
      <c r="H31" s="66">
        <v>119962300000000</v>
      </c>
      <c r="I31" s="40">
        <v>972034463</v>
      </c>
      <c r="K31" s="27">
        <v>100</v>
      </c>
      <c r="L31" s="27">
        <v>100</v>
      </c>
      <c r="M31" s="27">
        <v>100</v>
      </c>
      <c r="N31" s="61">
        <v>6.2660040000000003E-34</v>
      </c>
      <c r="O31" s="61">
        <v>21446</v>
      </c>
      <c r="P31" s="27">
        <v>84319</v>
      </c>
      <c r="Q31" s="27">
        <v>255</v>
      </c>
      <c r="R31" s="27">
        <v>1644790969</v>
      </c>
      <c r="S31" s="27">
        <v>6453</v>
      </c>
      <c r="T31" s="28">
        <v>1644790969</v>
      </c>
      <c r="V31" s="29">
        <v>100</v>
      </c>
      <c r="W31" s="29">
        <v>100</v>
      </c>
      <c r="X31" s="29">
        <v>100</v>
      </c>
      <c r="Y31" s="62">
        <v>3.7060430000000003E-27</v>
      </c>
      <c r="Z31" s="62">
        <v>3466</v>
      </c>
      <c r="AA31" s="29">
        <v>83180</v>
      </c>
      <c r="AB31" s="29">
        <v>82</v>
      </c>
      <c r="AC31" s="29">
        <v>1644896348</v>
      </c>
      <c r="AD31" s="29">
        <v>4883</v>
      </c>
      <c r="AE31" s="30">
        <v>1644896348</v>
      </c>
      <c r="AG31" s="31">
        <v>1.080443</v>
      </c>
      <c r="AH31" s="31">
        <v>100</v>
      </c>
      <c r="AI31" s="31">
        <v>93.291490999999994</v>
      </c>
      <c r="AJ31" s="41">
        <v>4.4564619999999997E+23</v>
      </c>
      <c r="AK31" s="41">
        <v>672</v>
      </c>
      <c r="AL31" s="31">
        <v>785996</v>
      </c>
      <c r="AM31" s="31">
        <v>243</v>
      </c>
      <c r="AN31" s="31">
        <v>1657384900</v>
      </c>
      <c r="AO31" s="31">
        <v>1877</v>
      </c>
      <c r="AP31" s="32">
        <v>1657384900</v>
      </c>
      <c r="AR31" s="42">
        <v>0.96826599999999996</v>
      </c>
      <c r="AS31" s="42">
        <v>100</v>
      </c>
      <c r="AT31" s="42">
        <v>93.283884</v>
      </c>
      <c r="AU31" s="67">
        <v>4.1764030000000003E+22</v>
      </c>
      <c r="AV31" s="67">
        <v>11251</v>
      </c>
      <c r="AW31" s="42">
        <v>829996</v>
      </c>
      <c r="AX31" s="42">
        <v>238</v>
      </c>
      <c r="AY31" s="42">
        <v>1657413915</v>
      </c>
      <c r="AZ31" s="42">
        <v>2068</v>
      </c>
      <c r="BA31" s="43">
        <v>1657413915</v>
      </c>
    </row>
    <row r="32" spans="2:53" x14ac:dyDescent="0.25">
      <c r="B32" s="64">
        <v>279900300000</v>
      </c>
      <c r="C32" s="36">
        <v>1633132075</v>
      </c>
      <c r="E32" s="65">
        <v>93378420000000</v>
      </c>
      <c r="F32" s="38">
        <v>1092345089</v>
      </c>
      <c r="H32" s="66">
        <v>91116700000000</v>
      </c>
      <c r="I32" s="40">
        <v>1427196293</v>
      </c>
      <c r="K32" s="27">
        <v>100</v>
      </c>
      <c r="L32" s="27">
        <v>100</v>
      </c>
      <c r="M32" s="27">
        <v>100</v>
      </c>
      <c r="N32" s="61">
        <v>2.8092219999999998E-28</v>
      </c>
      <c r="O32" s="61">
        <v>24431</v>
      </c>
      <c r="P32" s="27">
        <v>87681</v>
      </c>
      <c r="Q32" s="27">
        <v>174</v>
      </c>
      <c r="R32" s="27">
        <v>1644791038</v>
      </c>
      <c r="S32" s="27">
        <v>9492</v>
      </c>
      <c r="T32" s="28">
        <v>1644791038</v>
      </c>
      <c r="V32" s="29">
        <v>100</v>
      </c>
      <c r="W32" s="29">
        <v>100</v>
      </c>
      <c r="X32" s="29">
        <v>100</v>
      </c>
      <c r="Y32" s="62">
        <v>1.246942E-26</v>
      </c>
      <c r="Z32" s="62">
        <v>19932</v>
      </c>
      <c r="AA32" s="29">
        <v>86124</v>
      </c>
      <c r="AB32" s="29">
        <v>110</v>
      </c>
      <c r="AC32" s="29">
        <v>1644896655</v>
      </c>
      <c r="AD32" s="29">
        <v>4886</v>
      </c>
      <c r="AE32" s="30">
        <v>1644896655</v>
      </c>
      <c r="AG32" s="31">
        <v>1.1571959999999999</v>
      </c>
      <c r="AH32" s="31">
        <v>100</v>
      </c>
      <c r="AI32" s="31">
        <v>93.296696999999995</v>
      </c>
      <c r="AJ32" s="41">
        <v>3.8724959999999998E+23</v>
      </c>
      <c r="AK32" s="41">
        <v>32071</v>
      </c>
      <c r="AL32" s="31">
        <v>784764</v>
      </c>
      <c r="AM32" s="31">
        <v>243</v>
      </c>
      <c r="AN32" s="31">
        <v>1657384918</v>
      </c>
      <c r="AO32" s="31">
        <v>1947</v>
      </c>
      <c r="AP32" s="32">
        <v>1657384918</v>
      </c>
      <c r="AR32" s="42">
        <v>1.139483</v>
      </c>
      <c r="AS32" s="42">
        <v>100</v>
      </c>
      <c r="AT32" s="42">
        <v>93.295495000000003</v>
      </c>
      <c r="AU32" s="67">
        <v>7.0849569999999994E+23</v>
      </c>
      <c r="AV32" s="67">
        <v>4995</v>
      </c>
      <c r="AW32" s="42">
        <v>791296</v>
      </c>
      <c r="AX32" s="42">
        <v>239</v>
      </c>
      <c r="AY32" s="42">
        <v>1657414049</v>
      </c>
      <c r="AZ32" s="42">
        <v>2157</v>
      </c>
      <c r="BA32" s="43">
        <v>1657414049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C135-652D-449B-8B18-769795C8B690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174963.39614860865</v>
      </c>
      <c r="C2" s="16">
        <f>AVERAGE(C8:C358)</f>
        <v>989193360.39999998</v>
      </c>
      <c r="D2" s="17" t="s">
        <v>1</v>
      </c>
      <c r="E2" s="18">
        <f>AVERAGE(E8:E358)</f>
        <v>929062.36399999994</v>
      </c>
      <c r="F2" s="19">
        <f>AVERAGE(F8:F358)</f>
        <v>837062313.79999995</v>
      </c>
      <c r="G2" s="20" t="s">
        <v>1</v>
      </c>
      <c r="H2" s="21">
        <f>AVERAGE(H8:H358)</f>
        <v>931905.73599999992</v>
      </c>
      <c r="I2" s="22">
        <f>AVERAGE(I8:I358)</f>
        <v>918436312.96000004</v>
      </c>
      <c r="J2" s="2" t="s">
        <v>1</v>
      </c>
      <c r="K2" s="3">
        <f>AVERAGE(K8:K358)</f>
        <v>99.135135039999966</v>
      </c>
      <c r="L2" s="3">
        <f t="shared" ref="L2:T2" si="0">AVERAGE(L8:L358)</f>
        <v>81.09097475999998</v>
      </c>
      <c r="M2" s="3">
        <f t="shared" si="0"/>
        <v>81.127063119999988</v>
      </c>
      <c r="N2" s="3">
        <f t="shared" si="0"/>
        <v>7.9474660000000096E+22</v>
      </c>
      <c r="O2" s="3">
        <f t="shared" si="0"/>
        <v>17906.84</v>
      </c>
      <c r="P2" s="3">
        <f t="shared" si="0"/>
        <v>739950.04</v>
      </c>
      <c r="Q2" s="3">
        <f t="shared" si="0"/>
        <v>204.88</v>
      </c>
      <c r="R2" s="3">
        <f t="shared" si="0"/>
        <v>1644793318.72</v>
      </c>
      <c r="S2" s="3">
        <f t="shared" si="0"/>
        <v>10807.04</v>
      </c>
      <c r="T2" s="4">
        <f t="shared" si="0"/>
        <v>1644793318.72</v>
      </c>
      <c r="U2" s="5" t="s">
        <v>1</v>
      </c>
      <c r="V2" s="6">
        <f t="shared" ref="V2:AE2" si="1">AVERAGE(V8:V358)</f>
        <v>99.139139039999989</v>
      </c>
      <c r="W2" s="6">
        <f t="shared" si="1"/>
        <v>82.500432240000009</v>
      </c>
      <c r="X2" s="6">
        <f t="shared" si="1"/>
        <v>82.533709640000012</v>
      </c>
      <c r="Y2" s="6">
        <f t="shared" si="1"/>
        <v>806254.87599999993</v>
      </c>
      <c r="Z2" s="6">
        <f t="shared" si="1"/>
        <v>14461.08</v>
      </c>
      <c r="AA2" s="6">
        <f t="shared" si="1"/>
        <v>747733.64</v>
      </c>
      <c r="AB2" s="6">
        <f t="shared" si="1"/>
        <v>145.96</v>
      </c>
      <c r="AC2" s="6">
        <f t="shared" si="1"/>
        <v>1644898003.2</v>
      </c>
      <c r="AD2" s="6">
        <f t="shared" si="1"/>
        <v>11148.04</v>
      </c>
      <c r="AE2" s="7">
        <f t="shared" si="1"/>
        <v>1644898003.2</v>
      </c>
      <c r="AF2" s="8" t="s">
        <v>1</v>
      </c>
      <c r="AG2" s="23">
        <f t="shared" ref="AG2:AP2" si="2">AVERAGE(AG8:AG358)</f>
        <v>0</v>
      </c>
      <c r="AH2" s="23">
        <f t="shared" si="2"/>
        <v>100</v>
      </c>
      <c r="AI2" s="23">
        <f t="shared" si="2"/>
        <v>99.8</v>
      </c>
      <c r="AJ2" s="23">
        <f t="shared" si="2"/>
        <v>513499.32400000008</v>
      </c>
      <c r="AK2" s="23">
        <f t="shared" si="2"/>
        <v>15164.44</v>
      </c>
      <c r="AL2" s="23">
        <f t="shared" si="2"/>
        <v>47418.559999999998</v>
      </c>
      <c r="AM2" s="23">
        <f t="shared" si="2"/>
        <v>1.96</v>
      </c>
      <c r="AN2" s="23">
        <f t="shared" si="2"/>
        <v>1657385601.3199999</v>
      </c>
      <c r="AO2" s="23">
        <f t="shared" si="2"/>
        <v>2180.4</v>
      </c>
      <c r="AP2" s="10">
        <f t="shared" si="2"/>
        <v>1657385601.3199999</v>
      </c>
      <c r="AQ2" s="24" t="s">
        <v>1</v>
      </c>
      <c r="AR2" s="25">
        <f t="shared" ref="AR2:BA2" si="3">AVERAGE(AR8:AR358)</f>
        <v>0</v>
      </c>
      <c r="AS2" s="25">
        <f t="shared" si="3"/>
        <v>100</v>
      </c>
      <c r="AT2" s="25">
        <f t="shared" si="3"/>
        <v>99.8</v>
      </c>
      <c r="AU2" s="25">
        <f t="shared" si="3"/>
        <v>680319.27599999995</v>
      </c>
      <c r="AV2" s="25">
        <f t="shared" si="3"/>
        <v>16698.68</v>
      </c>
      <c r="AW2" s="25">
        <f t="shared" si="3"/>
        <v>47495.199999999997</v>
      </c>
      <c r="AX2" s="25">
        <f t="shared" si="3"/>
        <v>2.08</v>
      </c>
      <c r="AY2" s="25">
        <f t="shared" si="3"/>
        <v>1657414822.04</v>
      </c>
      <c r="AZ2" s="25">
        <f t="shared" si="3"/>
        <v>2292.6</v>
      </c>
      <c r="BA2" s="26">
        <f t="shared" si="3"/>
        <v>1657414822.04</v>
      </c>
    </row>
    <row r="3" spans="1:53" x14ac:dyDescent="0.25">
      <c r="A3" s="14" t="s">
        <v>5</v>
      </c>
      <c r="B3" s="70">
        <f>MEDIAN(B8:B358)</f>
        <v>61614.82</v>
      </c>
      <c r="C3" s="16">
        <f>MEDIAN(C8:C358)</f>
        <v>907177900</v>
      </c>
      <c r="D3" s="17" t="s">
        <v>5</v>
      </c>
      <c r="E3" s="18">
        <f>MEDIAN(E8:E358)</f>
        <v>994589.8</v>
      </c>
      <c r="F3" s="19">
        <f>MEDIAN(F8:F358)</f>
        <v>824779943</v>
      </c>
      <c r="G3" s="20" t="s">
        <v>5</v>
      </c>
      <c r="H3" s="21">
        <f>MEDIAN(H8:H358)</f>
        <v>1007229</v>
      </c>
      <c r="I3" s="22">
        <f>MEDIAN(I8:I358)</f>
        <v>887451644</v>
      </c>
      <c r="J3" s="2" t="s">
        <v>5</v>
      </c>
      <c r="K3" s="3">
        <f>MEDIAN(K8:K358)</f>
        <v>99.099098999999995</v>
      </c>
      <c r="L3" s="3">
        <f t="shared" ref="L3:T3" si="4">MEDIAN(L8:L358)</f>
        <v>84.438345999999996</v>
      </c>
      <c r="M3" s="3">
        <f t="shared" si="4"/>
        <v>84.467267000000007</v>
      </c>
      <c r="N3" s="3">
        <f t="shared" si="4"/>
        <v>829358.6</v>
      </c>
      <c r="O3" s="3">
        <f t="shared" si="4"/>
        <v>19314</v>
      </c>
      <c r="P3" s="3">
        <f t="shared" si="4"/>
        <v>735583</v>
      </c>
      <c r="Q3" s="3">
        <f t="shared" si="4"/>
        <v>208</v>
      </c>
      <c r="R3" s="3">
        <f t="shared" si="4"/>
        <v>1644793195</v>
      </c>
      <c r="S3" s="3">
        <f t="shared" si="4"/>
        <v>8055</v>
      </c>
      <c r="T3" s="4">
        <f t="shared" si="4"/>
        <v>1644793195</v>
      </c>
      <c r="U3" s="5" t="s">
        <v>5</v>
      </c>
      <c r="V3" s="6">
        <f t="shared" ref="V3:AE3" si="5">MEDIAN(V8:V358)</f>
        <v>99.199198999999993</v>
      </c>
      <c r="W3" s="6">
        <f t="shared" si="5"/>
        <v>84.677261999999999</v>
      </c>
      <c r="X3" s="6">
        <f t="shared" si="5"/>
        <v>84.705905999999999</v>
      </c>
      <c r="Y3" s="6">
        <f t="shared" si="5"/>
        <v>797204.5</v>
      </c>
      <c r="Z3" s="6">
        <f t="shared" si="5"/>
        <v>12328</v>
      </c>
      <c r="AA3" s="6">
        <f t="shared" si="5"/>
        <v>756897</v>
      </c>
      <c r="AB3" s="6">
        <f t="shared" si="5"/>
        <v>140</v>
      </c>
      <c r="AC3" s="6">
        <f t="shared" si="5"/>
        <v>1644898174</v>
      </c>
      <c r="AD3" s="6">
        <f t="shared" si="5"/>
        <v>10140</v>
      </c>
      <c r="AE3" s="7">
        <f t="shared" si="5"/>
        <v>1644898174</v>
      </c>
      <c r="AF3" s="8" t="s">
        <v>5</v>
      </c>
      <c r="AG3" s="23">
        <f t="shared" ref="AG3:AP3" si="6">MEDIAN(AG8:AG358)</f>
        <v>0</v>
      </c>
      <c r="AH3" s="23">
        <f t="shared" si="6"/>
        <v>100</v>
      </c>
      <c r="AI3" s="23">
        <f t="shared" si="6"/>
        <v>99.8</v>
      </c>
      <c r="AJ3" s="23">
        <f t="shared" si="6"/>
        <v>486072.1</v>
      </c>
      <c r="AK3" s="23">
        <f t="shared" si="6"/>
        <v>14328</v>
      </c>
      <c r="AL3" s="23">
        <f t="shared" si="6"/>
        <v>47268</v>
      </c>
      <c r="AM3" s="23">
        <f t="shared" si="6"/>
        <v>2</v>
      </c>
      <c r="AN3" s="23">
        <f t="shared" si="6"/>
        <v>1657385537</v>
      </c>
      <c r="AO3" s="23">
        <f t="shared" si="6"/>
        <v>2184</v>
      </c>
      <c r="AP3" s="10">
        <f t="shared" si="6"/>
        <v>1657385537</v>
      </c>
      <c r="AQ3" s="24" t="s">
        <v>5</v>
      </c>
      <c r="AR3" s="25">
        <f t="shared" ref="AR3:BA3" si="7">MEDIAN(AR8:AR358)</f>
        <v>0</v>
      </c>
      <c r="AS3" s="25">
        <f t="shared" si="7"/>
        <v>100</v>
      </c>
      <c r="AT3" s="25">
        <f t="shared" si="7"/>
        <v>99.8</v>
      </c>
      <c r="AU3" s="25">
        <f t="shared" si="7"/>
        <v>663345.9</v>
      </c>
      <c r="AV3" s="25">
        <f t="shared" si="7"/>
        <v>17163</v>
      </c>
      <c r="AW3" s="25">
        <f t="shared" si="7"/>
        <v>47656</v>
      </c>
      <c r="AX3" s="25">
        <f t="shared" si="7"/>
        <v>2</v>
      </c>
      <c r="AY3" s="25">
        <f t="shared" si="7"/>
        <v>1657414918</v>
      </c>
      <c r="AZ3" s="25">
        <f t="shared" si="7"/>
        <v>2280</v>
      </c>
      <c r="BA3" s="26">
        <f t="shared" si="7"/>
        <v>1657414918</v>
      </c>
    </row>
    <row r="4" spans="1:53" x14ac:dyDescent="0.25">
      <c r="A4" s="14" t="s">
        <v>6</v>
      </c>
      <c r="B4" s="64">
        <f>STDEV(B8:B358)</f>
        <v>219118.88134210909</v>
      </c>
      <c r="C4" s="36">
        <f>STDEV(C8:C358)</f>
        <v>595366991.62611413</v>
      </c>
      <c r="D4" s="17" t="s">
        <v>6</v>
      </c>
      <c r="E4" s="37">
        <f>STDEV(E8:E358)</f>
        <v>140300.80756640353</v>
      </c>
      <c r="F4" s="38">
        <f>STDEV(F8:F358)</f>
        <v>641032848.11597586</v>
      </c>
      <c r="G4" s="20" t="s">
        <v>6</v>
      </c>
      <c r="H4" s="39">
        <f>STDEV(H8:H358)</f>
        <v>162969.11677707557</v>
      </c>
      <c r="I4" s="40">
        <f>STDEV(I8:I358)</f>
        <v>572831379.98833621</v>
      </c>
      <c r="J4" s="2" t="s">
        <v>6</v>
      </c>
      <c r="K4" s="27">
        <f>STDEV(K8:K358)</f>
        <v>0.28146925728583683</v>
      </c>
      <c r="L4" s="27">
        <f t="shared" ref="L4:T4" si="8">STDEV(L8:L358)</f>
        <v>11.463698050848423</v>
      </c>
      <c r="M4" s="27">
        <f t="shared" si="8"/>
        <v>11.440308303569232</v>
      </c>
      <c r="N4" s="27">
        <f t="shared" si="8"/>
        <v>2.2678358695733102E+23</v>
      </c>
      <c r="O4" s="27">
        <f t="shared" si="8"/>
        <v>9546.485307343919</v>
      </c>
      <c r="P4" s="27">
        <f t="shared" si="8"/>
        <v>42531.283471189374</v>
      </c>
      <c r="Q4" s="27">
        <f t="shared" si="8"/>
        <v>42.131065339801964</v>
      </c>
      <c r="R4" s="27">
        <f t="shared" si="8"/>
        <v>1484.196682833287</v>
      </c>
      <c r="S4" s="27">
        <f t="shared" si="8"/>
        <v>6698.7159309328335</v>
      </c>
      <c r="T4" s="28">
        <f t="shared" si="8"/>
        <v>1484.196682833287</v>
      </c>
      <c r="U4" s="5" t="s">
        <v>6</v>
      </c>
      <c r="V4" s="29">
        <f t="shared" ref="V4:AE4" si="9">STDEV(V8:V358)</f>
        <v>0.30717280566217908</v>
      </c>
      <c r="W4" s="29">
        <f t="shared" si="9"/>
        <v>6.182207234694661</v>
      </c>
      <c r="X4" s="29">
        <f t="shared" si="9"/>
        <v>6.1693339270659431</v>
      </c>
      <c r="Y4" s="29">
        <f t="shared" si="9"/>
        <v>101171.93786138491</v>
      </c>
      <c r="Z4" s="29">
        <f t="shared" si="9"/>
        <v>11076.146016402396</v>
      </c>
      <c r="AA4" s="29">
        <f t="shared" si="9"/>
        <v>36845.860078259357</v>
      </c>
      <c r="AB4" s="29">
        <f t="shared" si="9"/>
        <v>30.478790439692077</v>
      </c>
      <c r="AC4" s="29">
        <f t="shared" si="9"/>
        <v>631.18948554825158</v>
      </c>
      <c r="AD4" s="29">
        <f t="shared" si="9"/>
        <v>5644.7896955215847</v>
      </c>
      <c r="AE4" s="30">
        <f t="shared" si="9"/>
        <v>631.18948554825158</v>
      </c>
      <c r="AF4" s="8" t="s">
        <v>6</v>
      </c>
      <c r="AG4" s="31">
        <f t="shared" ref="AG4:AP4" si="10">STDEV(AG8:AG358)</f>
        <v>0</v>
      </c>
      <c r="AH4" s="31">
        <f t="shared" si="10"/>
        <v>0</v>
      </c>
      <c r="AI4" s="31">
        <f t="shared" si="10"/>
        <v>0</v>
      </c>
      <c r="AJ4" s="31">
        <f t="shared" si="10"/>
        <v>95469.110009277138</v>
      </c>
      <c r="AK4" s="31">
        <f t="shared" si="10"/>
        <v>10089.68466669466</v>
      </c>
      <c r="AL4" s="31">
        <f t="shared" si="10"/>
        <v>842.7699409289188</v>
      </c>
      <c r="AM4" s="31">
        <f t="shared" si="10"/>
        <v>0.4546060565661949</v>
      </c>
      <c r="AN4" s="31">
        <f t="shared" si="10"/>
        <v>509.40281376006033</v>
      </c>
      <c r="AO4" s="31">
        <f t="shared" si="10"/>
        <v>116.66226182160766</v>
      </c>
      <c r="AP4" s="32">
        <f t="shared" si="10"/>
        <v>509.40281376006033</v>
      </c>
      <c r="AQ4" s="24" t="s">
        <v>6</v>
      </c>
      <c r="AR4" s="42">
        <f t="shared" ref="AR4:BA4" si="11">STDEV(AR8:AR358)</f>
        <v>0</v>
      </c>
      <c r="AS4" s="42">
        <f t="shared" si="11"/>
        <v>0</v>
      </c>
      <c r="AT4" s="42">
        <f t="shared" si="11"/>
        <v>0</v>
      </c>
      <c r="AU4" s="42">
        <f t="shared" si="11"/>
        <v>49643.492941071687</v>
      </c>
      <c r="AV4" s="42">
        <f t="shared" si="11"/>
        <v>8913.7696931956525</v>
      </c>
      <c r="AW4" s="42">
        <f t="shared" si="11"/>
        <v>664.21482468651163</v>
      </c>
      <c r="AX4" s="42">
        <f t="shared" si="11"/>
        <v>0.40000000000000019</v>
      </c>
      <c r="AY4" s="42">
        <f t="shared" si="11"/>
        <v>541.69636944202114</v>
      </c>
      <c r="AZ4" s="42">
        <f t="shared" si="11"/>
        <v>105.09836662225852</v>
      </c>
      <c r="BA4" s="43">
        <f t="shared" si="11"/>
        <v>541.69636944202114</v>
      </c>
    </row>
    <row r="5" spans="1:53" x14ac:dyDescent="0.25">
      <c r="A5" s="14" t="s">
        <v>7</v>
      </c>
      <c r="B5" s="64">
        <f>MIN(B8:B358)</f>
        <v>4.9264220000000001E-32</v>
      </c>
      <c r="C5" s="36">
        <f>MIN(C8:C358)</f>
        <v>49683766</v>
      </c>
      <c r="D5" s="17" t="s">
        <v>7</v>
      </c>
      <c r="E5" s="37">
        <f>MIN(E8:E358)</f>
        <v>623227.5</v>
      </c>
      <c r="F5" s="38">
        <f>MIN(F8:F358)</f>
        <v>19393392</v>
      </c>
      <c r="G5" s="20" t="s">
        <v>7</v>
      </c>
      <c r="H5" s="39">
        <f>MIN(H8:H358)</f>
        <v>426009.59999999998</v>
      </c>
      <c r="I5" s="40">
        <f>MIN(I8:I358)</f>
        <v>52099277</v>
      </c>
      <c r="J5" s="2" t="s">
        <v>7</v>
      </c>
      <c r="K5" s="27">
        <f>MIN(K8:K358)</f>
        <v>98.598598999999993</v>
      </c>
      <c r="L5" s="27">
        <f t="shared" ref="L5:T5" si="12">MIN(L8:L358)</f>
        <v>34.310462999999999</v>
      </c>
      <c r="M5" s="27">
        <f t="shared" si="12"/>
        <v>34.441642000000002</v>
      </c>
      <c r="N5" s="27">
        <f t="shared" si="12"/>
        <v>484451.7</v>
      </c>
      <c r="O5" s="27">
        <f t="shared" si="12"/>
        <v>1286</v>
      </c>
      <c r="P5" s="27">
        <f t="shared" si="12"/>
        <v>654675</v>
      </c>
      <c r="Q5" s="27">
        <f t="shared" si="12"/>
        <v>148</v>
      </c>
      <c r="R5" s="27">
        <f t="shared" si="12"/>
        <v>1644791144</v>
      </c>
      <c r="S5" s="27">
        <f t="shared" si="12"/>
        <v>3693</v>
      </c>
      <c r="T5" s="28">
        <f t="shared" si="12"/>
        <v>1644791144</v>
      </c>
      <c r="U5" s="5" t="s">
        <v>7</v>
      </c>
      <c r="V5" s="29">
        <f t="shared" ref="V5:AE5" si="13">MIN(V8:V358)</f>
        <v>98.598598999999993</v>
      </c>
      <c r="W5" s="29">
        <f t="shared" si="13"/>
        <v>67.501169000000004</v>
      </c>
      <c r="X5" s="29">
        <f t="shared" si="13"/>
        <v>67.565365</v>
      </c>
      <c r="Y5" s="29">
        <f t="shared" si="13"/>
        <v>508475.4</v>
      </c>
      <c r="AA5" s="29">
        <f t="shared" si="13"/>
        <v>659902</v>
      </c>
      <c r="AB5" s="29">
        <f t="shared" si="13"/>
        <v>93</v>
      </c>
      <c r="AC5" s="29">
        <f t="shared" si="13"/>
        <v>1644896845</v>
      </c>
      <c r="AD5" s="29">
        <f t="shared" si="13"/>
        <v>2815</v>
      </c>
      <c r="AE5" s="30">
        <f t="shared" si="13"/>
        <v>1644896845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99.8</v>
      </c>
      <c r="AJ5" s="31">
        <f>MIN(AJ8:AJ358)</f>
        <v>320950</v>
      </c>
      <c r="AL5" s="31">
        <f>MIN(AL8:AL358)</f>
        <v>46096</v>
      </c>
      <c r="AM5" s="31">
        <f>MIN(AM8:AM358)</f>
        <v>1</v>
      </c>
      <c r="AN5" s="31">
        <f>MIN(AN8:AN358)</f>
        <v>1657384974</v>
      </c>
      <c r="AO5" s="31">
        <f>MIN(AO8:AO358)</f>
        <v>1899</v>
      </c>
      <c r="AP5" s="32">
        <f>MIN(AP8:AP358)</f>
        <v>1657384974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99.8</v>
      </c>
      <c r="AU5" s="42">
        <f>MIN(AU8:AU358)</f>
        <v>603462.1</v>
      </c>
      <c r="AW5" s="42">
        <f>MIN(AW8:AW358)</f>
        <v>46040</v>
      </c>
      <c r="AX5" s="42">
        <f>MIN(AX8:AX358)</f>
        <v>1</v>
      </c>
      <c r="AY5" s="42">
        <f>MIN(AY8:AY358)</f>
        <v>1657414057</v>
      </c>
      <c r="AZ5" s="42">
        <f>MIN(AZ8:AZ358)</f>
        <v>2035</v>
      </c>
      <c r="BA5" s="43">
        <f>MIN(BA8:BA358)</f>
        <v>1657414057</v>
      </c>
    </row>
    <row r="6" spans="1:53" x14ac:dyDescent="0.25">
      <c r="A6" s="14" t="s">
        <v>8</v>
      </c>
      <c r="B6" s="64">
        <f>MAX(B8:B358)</f>
        <v>682348.3</v>
      </c>
      <c r="C6" s="36">
        <f>MAX(C8:C358)</f>
        <v>2044300660</v>
      </c>
      <c r="D6" s="17" t="s">
        <v>8</v>
      </c>
      <c r="E6" s="37">
        <f>MAX(E8:E358)</f>
        <v>1114770</v>
      </c>
      <c r="F6" s="38">
        <f>MAX(F8:F358)</f>
        <v>2044227392</v>
      </c>
      <c r="G6" s="20" t="s">
        <v>8</v>
      </c>
      <c r="H6" s="39">
        <f>MAX(H8:H358)</f>
        <v>1062231</v>
      </c>
      <c r="I6" s="40">
        <f>MAX(I8:I358)</f>
        <v>1936939745</v>
      </c>
      <c r="J6" s="2" t="s">
        <v>8</v>
      </c>
      <c r="K6" s="27">
        <f>MAX(K8:K358)</f>
        <v>99.899900000000002</v>
      </c>
      <c r="L6" s="27">
        <f t="shared" ref="L6:T6" si="14">MAX(L8:L358)</f>
        <v>91.218673999999993</v>
      </c>
      <c r="M6" s="27">
        <f t="shared" si="14"/>
        <v>91.233834000000002</v>
      </c>
      <c r="N6" s="27">
        <f t="shared" si="14"/>
        <v>7.8950770000000005E+23</v>
      </c>
      <c r="O6" s="27">
        <f t="shared" si="14"/>
        <v>31725</v>
      </c>
      <c r="P6" s="27">
        <f t="shared" si="14"/>
        <v>848379</v>
      </c>
      <c r="Q6" s="27">
        <f t="shared" si="14"/>
        <v>304</v>
      </c>
      <c r="R6" s="27">
        <f t="shared" si="14"/>
        <v>1644795633</v>
      </c>
      <c r="S6" s="27">
        <f t="shared" si="14"/>
        <v>24154</v>
      </c>
      <c r="T6" s="28">
        <f t="shared" si="14"/>
        <v>1644795633</v>
      </c>
      <c r="U6" s="5" t="s">
        <v>8</v>
      </c>
      <c r="V6" s="29">
        <f t="shared" ref="V6:AE6" si="15">MAX(V8:V358)</f>
        <v>99.599599999999995</v>
      </c>
      <c r="W6" s="29">
        <f t="shared" si="15"/>
        <v>90.752677000000006</v>
      </c>
      <c r="X6" s="29">
        <f t="shared" si="15"/>
        <v>90.768367999999995</v>
      </c>
      <c r="Y6" s="29">
        <f t="shared" si="15"/>
        <v>999098.9</v>
      </c>
      <c r="AA6" s="29">
        <f t="shared" si="15"/>
        <v>803495</v>
      </c>
      <c r="AB6" s="29">
        <f t="shared" si="15"/>
        <v>231</v>
      </c>
      <c r="AC6" s="29">
        <f t="shared" si="15"/>
        <v>1644898978</v>
      </c>
      <c r="AD6" s="29">
        <f t="shared" si="15"/>
        <v>25076</v>
      </c>
      <c r="AE6" s="30">
        <f t="shared" si="15"/>
        <v>1644898978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99.8</v>
      </c>
      <c r="AJ6" s="31">
        <f>MAX(AJ8:AJ358)</f>
        <v>664108.69999999995</v>
      </c>
      <c r="AL6" s="31">
        <f>MAX(AL8:AL358)</f>
        <v>49732</v>
      </c>
      <c r="AM6" s="31">
        <f>MAX(AM8:AM358)</f>
        <v>3</v>
      </c>
      <c r="AN6" s="31">
        <f>MAX(AN8:AN358)</f>
        <v>1657386604</v>
      </c>
      <c r="AO6" s="31">
        <f>MAX(AO8:AO358)</f>
        <v>2338</v>
      </c>
      <c r="AP6" s="32">
        <f>MAX(AP8:AP358)</f>
        <v>1657386604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99.8</v>
      </c>
      <c r="AU6" s="42">
        <f>MAX(AU8:AU358)</f>
        <v>845073.3</v>
      </c>
      <c r="AW6" s="42">
        <f>MAX(AW8:AW358)</f>
        <v>48500</v>
      </c>
      <c r="AX6" s="42">
        <f>MAX(AX8:AX358)</f>
        <v>3</v>
      </c>
      <c r="AY6" s="42">
        <f>MAX(AY8:AY358)</f>
        <v>1657415701</v>
      </c>
      <c r="AZ6" s="42">
        <f>MAX(AZ8:AZ358)</f>
        <v>2419</v>
      </c>
      <c r="BA6" s="43">
        <f>MAX(BA8:BA358)</f>
        <v>1657415701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77415.91</v>
      </c>
      <c r="C8" s="36">
        <v>403523357</v>
      </c>
      <c r="E8" s="65">
        <v>1028410</v>
      </c>
      <c r="F8" s="38">
        <v>2044227392</v>
      </c>
      <c r="H8" s="66">
        <v>575396.80000000005</v>
      </c>
      <c r="I8" s="40">
        <v>739477642</v>
      </c>
      <c r="K8" s="27">
        <v>98.998998999999998</v>
      </c>
      <c r="L8" s="27">
        <v>83.268839999999997</v>
      </c>
      <c r="M8" s="27">
        <v>83.300299999999993</v>
      </c>
      <c r="N8" s="61">
        <v>1347493</v>
      </c>
      <c r="O8" s="61">
        <v>7372</v>
      </c>
      <c r="P8" s="27">
        <v>717117</v>
      </c>
      <c r="Q8" s="27">
        <v>265</v>
      </c>
      <c r="R8" s="27">
        <v>1644791144</v>
      </c>
      <c r="S8" s="27">
        <v>8055</v>
      </c>
      <c r="T8" s="28">
        <v>1644791144</v>
      </c>
      <c r="V8" s="29">
        <v>99.299299000000005</v>
      </c>
      <c r="W8" s="29">
        <v>81.119195000000005</v>
      </c>
      <c r="X8" s="29">
        <v>81.155556000000004</v>
      </c>
      <c r="Y8" s="62">
        <v>935574.1</v>
      </c>
      <c r="Z8" s="62">
        <v>35</v>
      </c>
      <c r="AA8" s="29">
        <v>704652</v>
      </c>
      <c r="AB8" s="29">
        <v>93</v>
      </c>
      <c r="AC8" s="29">
        <v>1644896845</v>
      </c>
      <c r="AD8" s="29">
        <v>9780</v>
      </c>
      <c r="AE8" s="30">
        <v>1644896845</v>
      </c>
      <c r="AG8" s="31">
        <v>0</v>
      </c>
      <c r="AH8" s="31">
        <v>100</v>
      </c>
      <c r="AI8" s="31">
        <f>498501/499500*100</f>
        <v>99.8</v>
      </c>
      <c r="AJ8" s="41">
        <v>476257.3</v>
      </c>
      <c r="AK8" s="41">
        <v>11009</v>
      </c>
      <c r="AL8" s="31">
        <v>46096</v>
      </c>
      <c r="AM8" s="31">
        <v>1</v>
      </c>
      <c r="AN8" s="31">
        <v>1657384974</v>
      </c>
      <c r="AO8" s="31">
        <v>2240</v>
      </c>
      <c r="AP8" s="32">
        <v>1657384974</v>
      </c>
      <c r="AR8" s="42">
        <v>0</v>
      </c>
      <c r="AS8" s="42">
        <v>100</v>
      </c>
      <c r="AT8" s="42">
        <v>99.8</v>
      </c>
      <c r="AU8" s="67">
        <v>760065.3</v>
      </c>
      <c r="AV8" s="67">
        <v>4994</v>
      </c>
      <c r="AW8" s="42">
        <v>48384</v>
      </c>
      <c r="AX8" s="42">
        <v>2</v>
      </c>
      <c r="AY8" s="42">
        <v>1657414057</v>
      </c>
      <c r="AZ8" s="42">
        <v>2350</v>
      </c>
      <c r="BA8" s="43">
        <v>1657414057</v>
      </c>
    </row>
    <row r="9" spans="1:53" x14ac:dyDescent="0.25">
      <c r="B9" s="64">
        <v>15.89636</v>
      </c>
      <c r="C9" s="36">
        <v>442993346</v>
      </c>
      <c r="E9" s="65">
        <v>623227.5</v>
      </c>
      <c r="F9" s="38">
        <v>466748135</v>
      </c>
      <c r="H9" s="66">
        <v>998941.6</v>
      </c>
      <c r="I9" s="40">
        <v>1611549288</v>
      </c>
      <c r="K9" s="27">
        <v>99.899900000000002</v>
      </c>
      <c r="L9" s="27">
        <v>34.310462999999999</v>
      </c>
      <c r="M9" s="27">
        <v>34.441642000000002</v>
      </c>
      <c r="N9" s="61">
        <v>2103731</v>
      </c>
      <c r="O9" s="61">
        <v>27781</v>
      </c>
      <c r="P9" s="27">
        <v>654675</v>
      </c>
      <c r="Q9" s="27">
        <v>232</v>
      </c>
      <c r="R9" s="27">
        <v>1644791155</v>
      </c>
      <c r="S9" s="27">
        <v>8541</v>
      </c>
      <c r="T9" s="28">
        <v>1644791155</v>
      </c>
      <c r="V9" s="29">
        <v>98.598598999999993</v>
      </c>
      <c r="W9" s="29">
        <v>89.270633000000004</v>
      </c>
      <c r="X9" s="29">
        <v>89.289288999999997</v>
      </c>
      <c r="Y9" s="62">
        <v>999098.9</v>
      </c>
      <c r="Z9" s="62">
        <v>5729</v>
      </c>
      <c r="AA9" s="29">
        <v>729616</v>
      </c>
      <c r="AB9" s="29">
        <v>121</v>
      </c>
      <c r="AC9" s="29">
        <v>1644897131</v>
      </c>
      <c r="AD9" s="29">
        <v>2815</v>
      </c>
      <c r="AE9" s="30">
        <v>1644897131</v>
      </c>
      <c r="AG9" s="31">
        <v>0</v>
      </c>
      <c r="AH9" s="31">
        <v>100</v>
      </c>
      <c r="AI9" s="31">
        <f t="shared" ref="AI9:AI32" si="16">498501/499500*100</f>
        <v>99.8</v>
      </c>
      <c r="AJ9" s="41">
        <v>426251</v>
      </c>
      <c r="AK9" s="31">
        <v>30356</v>
      </c>
      <c r="AL9" s="41">
        <v>46408</v>
      </c>
      <c r="AM9" s="41">
        <v>1</v>
      </c>
      <c r="AN9" s="31">
        <v>1657384979</v>
      </c>
      <c r="AO9" s="31">
        <v>2052</v>
      </c>
      <c r="AP9" s="31">
        <v>1657384979</v>
      </c>
      <c r="AR9" s="42">
        <v>0</v>
      </c>
      <c r="AS9" s="42">
        <v>100</v>
      </c>
      <c r="AT9" s="42">
        <v>99.8</v>
      </c>
      <c r="AU9" s="67">
        <v>762025.5</v>
      </c>
      <c r="AV9" s="67">
        <v>11993</v>
      </c>
      <c r="AW9" s="42">
        <v>47828</v>
      </c>
      <c r="AX9" s="42">
        <v>1</v>
      </c>
      <c r="AY9" s="42">
        <v>1657414110</v>
      </c>
      <c r="AZ9" s="42">
        <v>2393</v>
      </c>
      <c r="BA9" s="43">
        <v>1657414110</v>
      </c>
    </row>
    <row r="10" spans="1:53" x14ac:dyDescent="0.25">
      <c r="B10" s="64">
        <v>61614.82</v>
      </c>
      <c r="C10" s="36">
        <v>1266836903</v>
      </c>
      <c r="E10" s="65">
        <v>927608.3</v>
      </c>
      <c r="F10" s="38">
        <v>227262380</v>
      </c>
      <c r="H10" s="66">
        <v>1038436</v>
      </c>
      <c r="I10" s="40">
        <v>853378601</v>
      </c>
      <c r="K10" s="27">
        <v>99.099098999999995</v>
      </c>
      <c r="L10" s="27">
        <v>85.084282999999999</v>
      </c>
      <c r="M10" s="27">
        <v>85.112312000000003</v>
      </c>
      <c r="N10" s="61">
        <v>714247.8</v>
      </c>
      <c r="O10" s="61">
        <v>31434</v>
      </c>
      <c r="P10" s="27">
        <v>699189</v>
      </c>
      <c r="Q10" s="27">
        <v>208</v>
      </c>
      <c r="R10" s="27">
        <v>1644791297</v>
      </c>
      <c r="S10" s="27">
        <v>5884</v>
      </c>
      <c r="T10" s="28">
        <v>1644791297</v>
      </c>
      <c r="V10" s="29">
        <v>99.299299000000005</v>
      </c>
      <c r="W10" s="29">
        <v>85.671644000000001</v>
      </c>
      <c r="X10" s="29">
        <v>85.698898999999997</v>
      </c>
      <c r="Y10" s="62">
        <v>849341.1</v>
      </c>
      <c r="Z10" s="62">
        <v>9987</v>
      </c>
      <c r="AA10" s="29">
        <v>793854</v>
      </c>
      <c r="AB10" s="29">
        <v>140</v>
      </c>
      <c r="AC10" s="29">
        <v>1644897146</v>
      </c>
      <c r="AD10" s="29">
        <v>6366</v>
      </c>
      <c r="AE10" s="30">
        <v>1644897146</v>
      </c>
      <c r="AG10" s="31">
        <v>0</v>
      </c>
      <c r="AH10" s="31">
        <v>100</v>
      </c>
      <c r="AI10" s="31">
        <f t="shared" si="16"/>
        <v>99.8</v>
      </c>
      <c r="AJ10" s="41">
        <v>660260.9</v>
      </c>
      <c r="AK10" s="41">
        <v>26343</v>
      </c>
      <c r="AL10" s="31">
        <v>47160</v>
      </c>
      <c r="AM10" s="31">
        <v>2</v>
      </c>
      <c r="AN10" s="31">
        <v>1657385000</v>
      </c>
      <c r="AO10" s="31">
        <v>2082</v>
      </c>
      <c r="AP10" s="32">
        <v>1657385000</v>
      </c>
      <c r="AR10" s="42">
        <v>0</v>
      </c>
      <c r="AS10" s="42">
        <v>100</v>
      </c>
      <c r="AT10" s="42">
        <v>99.8</v>
      </c>
      <c r="AU10" s="67">
        <v>661476</v>
      </c>
      <c r="AV10" s="67">
        <v>11151</v>
      </c>
      <c r="AW10" s="42">
        <v>47416</v>
      </c>
      <c r="AX10" s="42">
        <v>2</v>
      </c>
      <c r="AY10" s="42">
        <v>1657414118</v>
      </c>
      <c r="AZ10" s="42">
        <v>2227</v>
      </c>
      <c r="BA10" s="43">
        <v>1657414118</v>
      </c>
    </row>
    <row r="11" spans="1:53" x14ac:dyDescent="0.25">
      <c r="B11" s="64">
        <v>234789.8</v>
      </c>
      <c r="C11" s="36">
        <v>941089361</v>
      </c>
      <c r="E11" s="65">
        <v>1022221</v>
      </c>
      <c r="F11" s="38">
        <v>92573875</v>
      </c>
      <c r="H11" s="66">
        <v>694734.8</v>
      </c>
      <c r="I11" s="40">
        <v>887451644</v>
      </c>
      <c r="K11" s="27">
        <v>99.099098999999995</v>
      </c>
      <c r="L11" s="27">
        <v>87.677657999999994</v>
      </c>
      <c r="M11" s="27">
        <v>87.700501000000003</v>
      </c>
      <c r="N11" s="61">
        <v>706668.8</v>
      </c>
      <c r="O11" s="61">
        <v>9174</v>
      </c>
      <c r="P11" s="27">
        <v>723567</v>
      </c>
      <c r="Q11" s="27">
        <v>239</v>
      </c>
      <c r="R11" s="27">
        <v>1644791405</v>
      </c>
      <c r="S11" s="27">
        <v>14034</v>
      </c>
      <c r="T11" s="28">
        <v>1644791405</v>
      </c>
      <c r="V11" s="29">
        <v>99.399399000000003</v>
      </c>
      <c r="W11" s="29">
        <v>76.247189000000006</v>
      </c>
      <c r="X11" s="29">
        <v>76.293492999999998</v>
      </c>
      <c r="Y11" s="62">
        <v>936849.1</v>
      </c>
      <c r="Z11" s="62">
        <v>8999</v>
      </c>
      <c r="AA11" s="29">
        <v>778048</v>
      </c>
      <c r="AB11" s="29">
        <v>231</v>
      </c>
      <c r="AC11" s="29">
        <v>1644897202</v>
      </c>
      <c r="AD11" s="29">
        <v>13238</v>
      </c>
      <c r="AE11" s="30">
        <v>1644897202</v>
      </c>
      <c r="AG11" s="31">
        <v>0</v>
      </c>
      <c r="AH11" s="31">
        <v>100</v>
      </c>
      <c r="AI11" s="31">
        <f t="shared" si="16"/>
        <v>99.8</v>
      </c>
      <c r="AJ11" s="41">
        <v>632329.69999999995</v>
      </c>
      <c r="AK11" s="41">
        <v>7139</v>
      </c>
      <c r="AL11" s="31">
        <v>47928</v>
      </c>
      <c r="AM11" s="31">
        <v>1</v>
      </c>
      <c r="AN11" s="31">
        <v>1657385043</v>
      </c>
      <c r="AO11" s="31">
        <v>2303</v>
      </c>
      <c r="AP11" s="32">
        <v>1657385043</v>
      </c>
      <c r="AR11" s="42">
        <v>0</v>
      </c>
      <c r="AS11" s="42">
        <v>100</v>
      </c>
      <c r="AT11" s="42">
        <v>99.8</v>
      </c>
      <c r="AU11" s="67">
        <v>662708.5</v>
      </c>
      <c r="AV11" s="67">
        <v>26520</v>
      </c>
      <c r="AW11" s="42">
        <v>47964</v>
      </c>
      <c r="AX11" s="42">
        <v>2</v>
      </c>
      <c r="AY11" s="42">
        <v>1657414126</v>
      </c>
      <c r="AZ11" s="42">
        <v>2375</v>
      </c>
      <c r="BA11" s="43">
        <v>1657414126</v>
      </c>
    </row>
    <row r="12" spans="1:53" x14ac:dyDescent="0.25">
      <c r="B12" s="64">
        <v>210668.9</v>
      </c>
      <c r="C12" s="36">
        <v>907177900</v>
      </c>
      <c r="E12" s="65">
        <v>1018388</v>
      </c>
      <c r="F12" s="38">
        <v>89516427</v>
      </c>
      <c r="H12" s="66">
        <v>792825.3</v>
      </c>
      <c r="I12" s="40">
        <v>1464885970</v>
      </c>
      <c r="K12" s="27">
        <v>99.499499</v>
      </c>
      <c r="L12" s="27">
        <v>79.446179999999998</v>
      </c>
      <c r="M12" s="27">
        <v>79.486286000000007</v>
      </c>
      <c r="N12" s="61">
        <v>552340</v>
      </c>
      <c r="O12" s="61">
        <v>12677</v>
      </c>
      <c r="P12" s="27">
        <v>730534</v>
      </c>
      <c r="Q12" s="27">
        <v>304</v>
      </c>
      <c r="R12" s="27">
        <v>1644791426</v>
      </c>
      <c r="S12" s="27">
        <v>9065</v>
      </c>
      <c r="T12" s="28">
        <v>1644791426</v>
      </c>
      <c r="V12" s="29">
        <v>98.998998999999998</v>
      </c>
      <c r="W12" s="29">
        <v>84.677261999999999</v>
      </c>
      <c r="X12" s="29">
        <v>84.705905999999999</v>
      </c>
      <c r="Y12" s="62">
        <v>797268</v>
      </c>
      <c r="Z12" s="62">
        <v>5723</v>
      </c>
      <c r="AA12" s="29">
        <v>729515</v>
      </c>
      <c r="AB12" s="29">
        <v>164</v>
      </c>
      <c r="AC12" s="29">
        <v>1644897228</v>
      </c>
      <c r="AD12" s="29">
        <v>25076</v>
      </c>
      <c r="AE12" s="30">
        <v>1644897228</v>
      </c>
      <c r="AG12" s="31">
        <v>0</v>
      </c>
      <c r="AH12" s="31">
        <v>100</v>
      </c>
      <c r="AI12" s="31">
        <f t="shared" si="16"/>
        <v>99.8</v>
      </c>
      <c r="AJ12" s="41">
        <v>609164.69999999995</v>
      </c>
      <c r="AK12" s="41">
        <v>17656</v>
      </c>
      <c r="AL12" s="31">
        <v>46932</v>
      </c>
      <c r="AM12" s="31">
        <v>2</v>
      </c>
      <c r="AN12" s="31">
        <v>1657385057</v>
      </c>
      <c r="AO12" s="31">
        <v>2293</v>
      </c>
      <c r="AP12" s="32">
        <v>1657385057</v>
      </c>
      <c r="AR12" s="42">
        <v>0</v>
      </c>
      <c r="AS12" s="42">
        <v>100</v>
      </c>
      <c r="AT12" s="42">
        <v>99.8</v>
      </c>
      <c r="AU12" s="67">
        <v>666214.69999999995</v>
      </c>
      <c r="AV12" s="67">
        <v>8546</v>
      </c>
      <c r="AW12" s="42">
        <v>46976</v>
      </c>
      <c r="AX12" s="42">
        <v>2</v>
      </c>
      <c r="AY12" s="42">
        <v>1657414172</v>
      </c>
      <c r="AZ12" s="42">
        <v>2390</v>
      </c>
      <c r="BA12" s="43">
        <v>1657414172</v>
      </c>
    </row>
    <row r="13" spans="1:53" x14ac:dyDescent="0.25">
      <c r="B13" s="64">
        <v>1.1734160000000001E-5</v>
      </c>
      <c r="C13" s="36">
        <v>768702112</v>
      </c>
      <c r="E13" s="65">
        <v>631759.4</v>
      </c>
      <c r="F13" s="38">
        <v>1492431309</v>
      </c>
      <c r="H13" s="66">
        <v>1002216</v>
      </c>
      <c r="I13" s="40">
        <v>1761402962</v>
      </c>
      <c r="K13" s="27">
        <v>99.299299000000005</v>
      </c>
      <c r="L13" s="27">
        <v>81.988400999999996</v>
      </c>
      <c r="M13" s="27">
        <v>82.023022999999995</v>
      </c>
      <c r="N13" s="61">
        <v>798450.9</v>
      </c>
      <c r="O13" s="61">
        <v>29812</v>
      </c>
      <c r="P13" s="27">
        <v>715512</v>
      </c>
      <c r="Q13" s="27">
        <v>178</v>
      </c>
      <c r="R13" s="27">
        <v>1644791980</v>
      </c>
      <c r="S13" s="27">
        <v>5648</v>
      </c>
      <c r="T13" s="28">
        <v>1644791980</v>
      </c>
      <c r="V13" s="29">
        <v>99.399399000000003</v>
      </c>
      <c r="W13" s="29">
        <v>80.268243999999996</v>
      </c>
      <c r="X13" s="29">
        <v>80.306506999999996</v>
      </c>
      <c r="Y13" s="62">
        <v>730272.2</v>
      </c>
      <c r="Z13" s="62">
        <v>5730</v>
      </c>
      <c r="AA13" s="29">
        <v>726390</v>
      </c>
      <c r="AB13" s="29">
        <v>162</v>
      </c>
      <c r="AC13" s="29">
        <v>1644897257</v>
      </c>
      <c r="AD13" s="29">
        <v>12091</v>
      </c>
      <c r="AE13" s="30">
        <v>1644897257</v>
      </c>
      <c r="AG13" s="31">
        <v>0</v>
      </c>
      <c r="AH13" s="31">
        <v>100</v>
      </c>
      <c r="AI13" s="31">
        <f t="shared" si="16"/>
        <v>99.8</v>
      </c>
      <c r="AJ13" s="41">
        <v>664108.69999999995</v>
      </c>
      <c r="AK13" s="31">
        <v>29962</v>
      </c>
      <c r="AL13" s="41">
        <v>46884</v>
      </c>
      <c r="AM13" s="41">
        <v>3</v>
      </c>
      <c r="AN13" s="31">
        <v>1657385122</v>
      </c>
      <c r="AO13" s="31">
        <v>2165</v>
      </c>
      <c r="AP13" s="31">
        <v>1657385122</v>
      </c>
      <c r="AR13" s="42">
        <v>0</v>
      </c>
      <c r="AS13" s="42">
        <v>100</v>
      </c>
      <c r="AT13" s="42">
        <v>99.8</v>
      </c>
      <c r="AU13" s="67">
        <v>666356.69999999995</v>
      </c>
      <c r="AV13" s="67">
        <v>26432</v>
      </c>
      <c r="AW13" s="42">
        <v>48060</v>
      </c>
      <c r="AX13" s="42">
        <v>3</v>
      </c>
      <c r="AY13" s="42">
        <v>1657414186</v>
      </c>
      <c r="AZ13" s="42">
        <v>2255</v>
      </c>
      <c r="BA13" s="43">
        <v>1657414186</v>
      </c>
    </row>
    <row r="14" spans="1:53" x14ac:dyDescent="0.25">
      <c r="B14" s="64">
        <v>169195.1</v>
      </c>
      <c r="C14" s="36">
        <v>67620072</v>
      </c>
      <c r="E14" s="65">
        <v>994589.8</v>
      </c>
      <c r="F14" s="38">
        <v>1707821578</v>
      </c>
      <c r="H14" s="66">
        <v>1014204</v>
      </c>
      <c r="I14" s="40">
        <v>893212879</v>
      </c>
      <c r="K14" s="27">
        <v>98.898899</v>
      </c>
      <c r="L14" s="27">
        <v>86.297921000000002</v>
      </c>
      <c r="M14" s="27">
        <v>86.323122999999995</v>
      </c>
      <c r="N14" s="61">
        <v>829358.6</v>
      </c>
      <c r="O14" s="61">
        <v>11848</v>
      </c>
      <c r="P14" s="27">
        <v>735583</v>
      </c>
      <c r="Q14" s="27">
        <v>228</v>
      </c>
      <c r="R14" s="27">
        <v>1644792102</v>
      </c>
      <c r="S14" s="27">
        <v>6159</v>
      </c>
      <c r="T14" s="28">
        <v>1644792102</v>
      </c>
      <c r="V14" s="29">
        <v>98.898899</v>
      </c>
      <c r="W14" s="29">
        <v>88.282670999999993</v>
      </c>
      <c r="X14" s="29">
        <v>88.303904000000003</v>
      </c>
      <c r="Y14" s="62">
        <v>797204.5</v>
      </c>
      <c r="Z14" s="62">
        <v>29237</v>
      </c>
      <c r="AA14" s="29">
        <v>718190</v>
      </c>
      <c r="AB14" s="29">
        <v>120</v>
      </c>
      <c r="AC14" s="29">
        <v>1644897281</v>
      </c>
      <c r="AD14" s="29">
        <v>10140</v>
      </c>
      <c r="AE14" s="30">
        <v>1644897281</v>
      </c>
      <c r="AG14" s="31">
        <v>0</v>
      </c>
      <c r="AH14" s="31">
        <v>100</v>
      </c>
      <c r="AI14" s="31">
        <f t="shared" si="16"/>
        <v>99.8</v>
      </c>
      <c r="AJ14" s="41">
        <v>504843.1</v>
      </c>
      <c r="AK14" s="31">
        <v>25350</v>
      </c>
      <c r="AL14" s="41">
        <v>48032</v>
      </c>
      <c r="AM14" s="41">
        <v>2</v>
      </c>
      <c r="AN14" s="31">
        <v>1657385131</v>
      </c>
      <c r="AO14" s="31">
        <v>2286</v>
      </c>
      <c r="AP14" s="31">
        <v>1657385131</v>
      </c>
      <c r="AR14" s="42">
        <v>0</v>
      </c>
      <c r="AS14" s="42">
        <v>100</v>
      </c>
      <c r="AT14" s="42">
        <v>99.8</v>
      </c>
      <c r="AU14" s="67">
        <v>666696.30000000005</v>
      </c>
      <c r="AV14" s="67">
        <v>7253</v>
      </c>
      <c r="AW14" s="42">
        <v>47728</v>
      </c>
      <c r="AX14" s="42">
        <v>2</v>
      </c>
      <c r="AY14" s="42">
        <v>1657414204</v>
      </c>
      <c r="AZ14" s="42">
        <v>2404</v>
      </c>
      <c r="BA14" s="43">
        <v>1657414204</v>
      </c>
    </row>
    <row r="15" spans="1:53" x14ac:dyDescent="0.25">
      <c r="B15" s="64">
        <v>402397.3</v>
      </c>
      <c r="C15" s="36">
        <v>720322134</v>
      </c>
      <c r="E15" s="65">
        <v>904274.9</v>
      </c>
      <c r="F15" s="38">
        <v>1445022705</v>
      </c>
      <c r="H15" s="66">
        <v>911312.4</v>
      </c>
      <c r="I15" s="40">
        <v>325532409</v>
      </c>
      <c r="K15" s="27">
        <v>99.199198999999993</v>
      </c>
      <c r="L15" s="27">
        <v>84.135237000000004</v>
      </c>
      <c r="M15" s="27">
        <v>84.165364999999994</v>
      </c>
      <c r="N15" s="61">
        <v>6072510</v>
      </c>
      <c r="O15" s="61">
        <v>28961</v>
      </c>
      <c r="P15" s="27">
        <v>756547</v>
      </c>
      <c r="Q15" s="27">
        <v>257</v>
      </c>
      <c r="R15" s="27">
        <v>1644792107</v>
      </c>
      <c r="S15" s="27">
        <v>24154</v>
      </c>
      <c r="T15" s="28">
        <v>1644792107</v>
      </c>
      <c r="V15" s="29">
        <v>98.598598999999993</v>
      </c>
      <c r="W15" s="29">
        <v>90.752677000000006</v>
      </c>
      <c r="X15" s="29">
        <v>90.768367999999995</v>
      </c>
      <c r="Y15" s="62">
        <v>759044.2</v>
      </c>
      <c r="Z15" s="62">
        <v>3178</v>
      </c>
      <c r="AA15" s="29">
        <v>697208</v>
      </c>
      <c r="AB15" s="29">
        <v>100</v>
      </c>
      <c r="AC15" s="29">
        <v>1644897552</v>
      </c>
      <c r="AD15" s="29">
        <v>4873</v>
      </c>
      <c r="AE15" s="30">
        <v>1644897552</v>
      </c>
      <c r="AG15" s="31">
        <v>0</v>
      </c>
      <c r="AH15" s="31">
        <v>100</v>
      </c>
      <c r="AI15" s="31">
        <f t="shared" si="16"/>
        <v>99.8</v>
      </c>
      <c r="AJ15" s="41">
        <v>574824.69999999995</v>
      </c>
      <c r="AK15" s="41">
        <v>27648</v>
      </c>
      <c r="AL15" s="31">
        <v>47580</v>
      </c>
      <c r="AM15" s="31">
        <v>2</v>
      </c>
      <c r="AN15" s="31">
        <v>1657385322</v>
      </c>
      <c r="AO15" s="31">
        <v>2169</v>
      </c>
      <c r="AP15" s="32">
        <v>1657385322</v>
      </c>
      <c r="AR15" s="42">
        <v>0</v>
      </c>
      <c r="AS15" s="42">
        <v>100</v>
      </c>
      <c r="AT15" s="42">
        <v>99.8</v>
      </c>
      <c r="AU15" s="67">
        <v>666096.80000000005</v>
      </c>
      <c r="AV15" s="67">
        <v>30795</v>
      </c>
      <c r="AW15" s="42">
        <v>47876</v>
      </c>
      <c r="AX15" s="42">
        <v>3</v>
      </c>
      <c r="AY15" s="42">
        <v>1657414389</v>
      </c>
      <c r="AZ15" s="42">
        <v>2413</v>
      </c>
      <c r="BA15" s="43">
        <v>1657414389</v>
      </c>
    </row>
    <row r="16" spans="1:53" x14ac:dyDescent="0.25">
      <c r="B16" s="64">
        <v>382396.5</v>
      </c>
      <c r="C16" s="36">
        <v>1138855294</v>
      </c>
      <c r="E16" s="65">
        <v>1033980</v>
      </c>
      <c r="F16" s="38">
        <v>413668857</v>
      </c>
      <c r="H16" s="66">
        <v>1020594</v>
      </c>
      <c r="I16" s="40">
        <v>484346809</v>
      </c>
      <c r="K16" s="27">
        <v>99.299299000000005</v>
      </c>
      <c r="L16" s="27">
        <v>72.342682999999994</v>
      </c>
      <c r="M16" s="27">
        <v>72.396597</v>
      </c>
      <c r="N16" s="61">
        <v>7.6006119999999998E+23</v>
      </c>
      <c r="O16" s="61">
        <v>9822</v>
      </c>
      <c r="P16" s="27">
        <v>776230</v>
      </c>
      <c r="Q16" s="27">
        <v>155</v>
      </c>
      <c r="R16" s="27">
        <v>1644792658</v>
      </c>
      <c r="S16" s="27">
        <v>7171</v>
      </c>
      <c r="T16" s="28">
        <v>1644792658</v>
      </c>
      <c r="V16" s="29">
        <v>98.598598999999993</v>
      </c>
      <c r="W16" s="29">
        <v>90.246759999999995</v>
      </c>
      <c r="X16" s="29">
        <v>90.263463000000002</v>
      </c>
      <c r="Y16" s="62">
        <v>956949.8</v>
      </c>
      <c r="Z16" s="62">
        <v>3093</v>
      </c>
      <c r="AA16" s="29">
        <v>753632</v>
      </c>
      <c r="AB16" s="29">
        <v>116</v>
      </c>
      <c r="AC16" s="29">
        <v>1644897595</v>
      </c>
      <c r="AD16" s="29">
        <v>7270</v>
      </c>
      <c r="AE16" s="30">
        <v>1644897595</v>
      </c>
      <c r="AG16" s="31">
        <v>0</v>
      </c>
      <c r="AH16" s="31">
        <v>100</v>
      </c>
      <c r="AI16" s="31">
        <f t="shared" si="16"/>
        <v>99.8</v>
      </c>
      <c r="AJ16" s="41">
        <v>469032.2</v>
      </c>
      <c r="AK16" s="41">
        <v>6996</v>
      </c>
      <c r="AL16" s="31">
        <v>47636</v>
      </c>
      <c r="AM16" s="31">
        <v>2</v>
      </c>
      <c r="AN16" s="31">
        <v>1657385346</v>
      </c>
      <c r="AO16" s="31">
        <v>2323</v>
      </c>
      <c r="AP16" s="32">
        <v>1657385346</v>
      </c>
      <c r="AR16" s="42">
        <v>0</v>
      </c>
      <c r="AS16" s="42">
        <v>100</v>
      </c>
      <c r="AT16" s="42">
        <v>99.8</v>
      </c>
      <c r="AU16" s="67">
        <v>661103.1</v>
      </c>
      <c r="AV16" s="67">
        <v>0</v>
      </c>
      <c r="AW16" s="42">
        <v>47096</v>
      </c>
      <c r="AX16" s="42">
        <v>2</v>
      </c>
      <c r="AY16" s="42">
        <v>1657414401</v>
      </c>
      <c r="AZ16" s="42">
        <v>2244</v>
      </c>
      <c r="BA16" s="43">
        <v>1657414401</v>
      </c>
    </row>
    <row r="17" spans="2:53" x14ac:dyDescent="0.25">
      <c r="B17" s="64">
        <v>66316.899999999994</v>
      </c>
      <c r="C17" s="36">
        <v>1540230129</v>
      </c>
      <c r="E17" s="65">
        <v>1024958</v>
      </c>
      <c r="F17" s="38">
        <v>1320777083</v>
      </c>
      <c r="H17" s="66">
        <v>1019718</v>
      </c>
      <c r="I17" s="40">
        <v>760376078</v>
      </c>
      <c r="K17" s="27">
        <v>99.399399000000003</v>
      </c>
      <c r="L17" s="27">
        <v>72.531850000000006</v>
      </c>
      <c r="M17" s="27">
        <v>72.585586000000006</v>
      </c>
      <c r="N17" s="61">
        <v>4.3729760000000001E+23</v>
      </c>
      <c r="O17" s="61">
        <v>31725</v>
      </c>
      <c r="P17" s="27">
        <v>785753</v>
      </c>
      <c r="Q17" s="27">
        <v>257</v>
      </c>
      <c r="R17" s="27">
        <v>1644792756</v>
      </c>
      <c r="S17" s="27">
        <v>15495</v>
      </c>
      <c r="T17" s="28">
        <v>1644792756</v>
      </c>
      <c r="V17" s="29">
        <v>98.998998999999998</v>
      </c>
      <c r="W17" s="29">
        <v>86.114570999999998</v>
      </c>
      <c r="X17" s="29">
        <v>86.140339999999995</v>
      </c>
      <c r="Y17" s="62">
        <v>910973.7</v>
      </c>
      <c r="Z17" s="62">
        <v>20670</v>
      </c>
      <c r="AA17" s="29">
        <v>771884</v>
      </c>
      <c r="AB17" s="29">
        <v>152</v>
      </c>
      <c r="AC17" s="29">
        <v>1644897990</v>
      </c>
      <c r="AD17" s="29">
        <v>23263</v>
      </c>
      <c r="AE17" s="30">
        <v>1644897990</v>
      </c>
      <c r="AG17" s="31">
        <v>0</v>
      </c>
      <c r="AH17" s="31">
        <v>100</v>
      </c>
      <c r="AI17" s="31">
        <f t="shared" si="16"/>
        <v>99.8</v>
      </c>
      <c r="AJ17" s="41">
        <v>465729.2</v>
      </c>
      <c r="AK17" s="41">
        <v>2509</v>
      </c>
      <c r="AL17" s="31">
        <v>46464</v>
      </c>
      <c r="AM17" s="31">
        <v>2</v>
      </c>
      <c r="AN17" s="31">
        <v>1657385443</v>
      </c>
      <c r="AO17" s="31">
        <v>2158</v>
      </c>
      <c r="AP17" s="32">
        <v>1657385443</v>
      </c>
      <c r="AR17" s="42">
        <v>0</v>
      </c>
      <c r="AS17" s="42">
        <v>100</v>
      </c>
      <c r="AT17" s="42">
        <v>99.8</v>
      </c>
      <c r="AU17" s="67">
        <v>662177.19999999995</v>
      </c>
      <c r="AV17" s="67">
        <v>24037</v>
      </c>
      <c r="AW17" s="42">
        <v>48500</v>
      </c>
      <c r="AX17" s="42">
        <v>2</v>
      </c>
      <c r="AY17" s="42">
        <v>1657414637</v>
      </c>
      <c r="AZ17" s="42">
        <v>2416</v>
      </c>
      <c r="BA17" s="43">
        <v>1657414637</v>
      </c>
    </row>
    <row r="18" spans="2:53" x14ac:dyDescent="0.25">
      <c r="B18" s="64">
        <v>29423.46</v>
      </c>
      <c r="C18" s="36">
        <v>527869064</v>
      </c>
      <c r="E18" s="65">
        <v>1022458</v>
      </c>
      <c r="F18" s="38">
        <v>1361719485</v>
      </c>
      <c r="H18" s="66">
        <v>1024989</v>
      </c>
      <c r="I18" s="40">
        <v>172008102</v>
      </c>
      <c r="K18" s="27">
        <v>98.898899</v>
      </c>
      <c r="L18" s="27">
        <v>84.438345999999996</v>
      </c>
      <c r="M18" s="27">
        <v>84.467267000000007</v>
      </c>
      <c r="N18" s="61">
        <v>890763.7</v>
      </c>
      <c r="O18" s="61">
        <v>26714</v>
      </c>
      <c r="P18" s="27">
        <v>738079</v>
      </c>
      <c r="Q18" s="27">
        <v>167</v>
      </c>
      <c r="R18" s="27">
        <v>1644792868</v>
      </c>
      <c r="S18" s="27">
        <v>4000</v>
      </c>
      <c r="T18" s="28">
        <v>1644792868</v>
      </c>
      <c r="V18" s="29">
        <v>99.599599999999995</v>
      </c>
      <c r="W18" s="29">
        <v>67.501169000000004</v>
      </c>
      <c r="X18" s="29">
        <v>67.565365</v>
      </c>
      <c r="Y18" s="62">
        <v>816076.1</v>
      </c>
      <c r="Z18" s="62">
        <v>12328</v>
      </c>
      <c r="AA18" s="29">
        <v>781079</v>
      </c>
      <c r="AB18" s="29">
        <v>168</v>
      </c>
      <c r="AC18" s="29">
        <v>1644898117</v>
      </c>
      <c r="AD18" s="29">
        <v>17795</v>
      </c>
      <c r="AE18" s="30">
        <v>1644898117</v>
      </c>
      <c r="AG18" s="31">
        <v>0</v>
      </c>
      <c r="AH18" s="31">
        <v>100</v>
      </c>
      <c r="AI18" s="31">
        <f t="shared" si="16"/>
        <v>99.8</v>
      </c>
      <c r="AJ18" s="41">
        <v>411506.1</v>
      </c>
      <c r="AK18" s="41">
        <v>15067</v>
      </c>
      <c r="AL18" s="31">
        <v>46688</v>
      </c>
      <c r="AM18" s="31">
        <v>2</v>
      </c>
      <c r="AN18" s="31">
        <v>1657385448</v>
      </c>
      <c r="AO18" s="31">
        <v>2338</v>
      </c>
      <c r="AP18" s="32">
        <v>1657385448</v>
      </c>
      <c r="AR18" s="42">
        <v>0</v>
      </c>
      <c r="AS18" s="42">
        <v>100</v>
      </c>
      <c r="AT18" s="42">
        <v>99.8</v>
      </c>
      <c r="AU18" s="67">
        <v>666365.80000000005</v>
      </c>
      <c r="AV18" s="67">
        <v>14762</v>
      </c>
      <c r="AW18" s="42">
        <v>48036</v>
      </c>
      <c r="AX18" s="42">
        <v>2</v>
      </c>
      <c r="AY18" s="42">
        <v>1657414902</v>
      </c>
      <c r="AZ18" s="42">
        <v>2265</v>
      </c>
      <c r="BA18" s="43">
        <v>1657414902</v>
      </c>
    </row>
    <row r="19" spans="2:53" x14ac:dyDescent="0.25">
      <c r="B19" s="64">
        <v>3.4820529999999998E-6</v>
      </c>
      <c r="C19" s="36">
        <v>1338282969</v>
      </c>
      <c r="E19" s="65">
        <v>1114770</v>
      </c>
      <c r="F19" s="38">
        <v>634141824</v>
      </c>
      <c r="H19" s="66">
        <v>1022143</v>
      </c>
      <c r="I19" s="40">
        <v>1004092212</v>
      </c>
      <c r="K19" s="27">
        <v>99.299299000000005</v>
      </c>
      <c r="L19" s="27">
        <v>85.842354999999998</v>
      </c>
      <c r="M19" s="27">
        <v>85.869269000000003</v>
      </c>
      <c r="N19" s="61">
        <v>719139.1</v>
      </c>
      <c r="O19" s="61">
        <v>6414</v>
      </c>
      <c r="P19" s="27">
        <v>696748</v>
      </c>
      <c r="Q19" s="27">
        <v>178</v>
      </c>
      <c r="R19" s="27">
        <v>1644793020</v>
      </c>
      <c r="S19" s="27">
        <v>19452</v>
      </c>
      <c r="T19" s="28">
        <v>1644793020</v>
      </c>
      <c r="V19" s="29">
        <v>99.299299000000005</v>
      </c>
      <c r="W19" s="29">
        <v>72.189424000000002</v>
      </c>
      <c r="X19" s="29">
        <v>72.243644000000003</v>
      </c>
      <c r="Y19" s="62">
        <v>785706.7</v>
      </c>
      <c r="Z19" s="62">
        <v>27988</v>
      </c>
      <c r="AA19" s="29">
        <v>659902</v>
      </c>
      <c r="AB19" s="29">
        <v>154</v>
      </c>
      <c r="AC19" s="29">
        <v>1644898165</v>
      </c>
      <c r="AD19" s="29">
        <v>10197</v>
      </c>
      <c r="AE19" s="30">
        <v>1644898165</v>
      </c>
      <c r="AG19" s="31">
        <v>0</v>
      </c>
      <c r="AH19" s="31">
        <v>100</v>
      </c>
      <c r="AI19" s="31">
        <f t="shared" si="16"/>
        <v>99.8</v>
      </c>
      <c r="AJ19" s="41">
        <v>565113.9</v>
      </c>
      <c r="AK19" s="31">
        <v>8737</v>
      </c>
      <c r="AL19" s="41">
        <v>46580</v>
      </c>
      <c r="AM19" s="41">
        <v>2</v>
      </c>
      <c r="AN19" s="31">
        <v>1657385494</v>
      </c>
      <c r="AO19" s="31">
        <v>2209</v>
      </c>
      <c r="AP19" s="31">
        <v>1657385494</v>
      </c>
      <c r="AR19" s="42">
        <v>0</v>
      </c>
      <c r="AS19" s="42">
        <v>100</v>
      </c>
      <c r="AT19" s="42">
        <v>99.8</v>
      </c>
      <c r="AU19" s="67">
        <v>666729.80000000005</v>
      </c>
      <c r="AV19" s="67">
        <v>28883</v>
      </c>
      <c r="AW19" s="42">
        <v>46040</v>
      </c>
      <c r="AX19" s="42">
        <v>2</v>
      </c>
      <c r="AY19" s="42">
        <v>1657414910</v>
      </c>
      <c r="AZ19" s="42">
        <v>2419</v>
      </c>
      <c r="BA19" s="43">
        <v>1657414910</v>
      </c>
    </row>
    <row r="20" spans="2:53" x14ac:dyDescent="0.25">
      <c r="B20" s="64">
        <v>28118.02</v>
      </c>
      <c r="C20" s="36">
        <v>1850847501</v>
      </c>
      <c r="E20" s="65">
        <v>818098.7</v>
      </c>
      <c r="F20" s="38">
        <v>898014147</v>
      </c>
      <c r="H20" s="66">
        <v>1025338</v>
      </c>
      <c r="I20" s="40">
        <v>104967633</v>
      </c>
      <c r="K20" s="27">
        <v>98.598598999999993</v>
      </c>
      <c r="L20" s="27">
        <v>87.953885999999997</v>
      </c>
      <c r="M20" s="27">
        <v>87.975174999999993</v>
      </c>
      <c r="N20" s="61">
        <v>20723930</v>
      </c>
      <c r="O20" s="61">
        <v>3733</v>
      </c>
      <c r="P20" s="27">
        <v>763941</v>
      </c>
      <c r="Q20" s="27">
        <v>213</v>
      </c>
      <c r="R20" s="27">
        <v>1644793195</v>
      </c>
      <c r="S20" s="27">
        <v>5859</v>
      </c>
      <c r="T20" s="28">
        <v>1644793195</v>
      </c>
      <c r="V20" s="29">
        <v>99.199198999999993</v>
      </c>
      <c r="W20" s="29">
        <v>85.754491999999999</v>
      </c>
      <c r="X20" s="29">
        <v>85.781380999999996</v>
      </c>
      <c r="Y20" s="62">
        <v>715627.2</v>
      </c>
      <c r="Z20" s="62">
        <v>10615</v>
      </c>
      <c r="AA20" s="29">
        <v>723608</v>
      </c>
      <c r="AB20" s="29">
        <v>129</v>
      </c>
      <c r="AC20" s="29">
        <v>1644898174</v>
      </c>
      <c r="AD20" s="29">
        <v>10480</v>
      </c>
      <c r="AE20" s="30">
        <v>1644898174</v>
      </c>
      <c r="AG20" s="31">
        <v>0</v>
      </c>
      <c r="AH20" s="31">
        <v>100</v>
      </c>
      <c r="AI20" s="31">
        <f t="shared" si="16"/>
        <v>99.8</v>
      </c>
      <c r="AJ20" s="41">
        <v>483749.4</v>
      </c>
      <c r="AK20" s="41">
        <v>30326</v>
      </c>
      <c r="AL20" s="31">
        <v>47164</v>
      </c>
      <c r="AM20" s="31">
        <v>2</v>
      </c>
      <c r="AN20" s="31">
        <v>1657385537</v>
      </c>
      <c r="AO20" s="31">
        <v>2306</v>
      </c>
      <c r="AP20" s="32">
        <v>1657385537</v>
      </c>
      <c r="AR20" s="42">
        <v>0</v>
      </c>
      <c r="AS20" s="42">
        <v>100</v>
      </c>
      <c r="AT20" s="42">
        <v>99.8</v>
      </c>
      <c r="AU20" s="67">
        <v>661775.4</v>
      </c>
      <c r="AV20" s="67">
        <v>21486</v>
      </c>
      <c r="AW20" s="42">
        <v>48408</v>
      </c>
      <c r="AX20" s="42">
        <v>2</v>
      </c>
      <c r="AY20" s="42">
        <v>1657414918</v>
      </c>
      <c r="AZ20" s="42">
        <v>2258</v>
      </c>
      <c r="BA20" s="43">
        <v>1657414918</v>
      </c>
    </row>
    <row r="21" spans="2:53" x14ac:dyDescent="0.25">
      <c r="B21" s="64">
        <v>316635.2</v>
      </c>
      <c r="C21" s="36">
        <v>2044300660</v>
      </c>
      <c r="E21" s="65">
        <v>920372.1</v>
      </c>
      <c r="F21" s="38">
        <v>1668232666</v>
      </c>
      <c r="H21" s="66">
        <v>1021507</v>
      </c>
      <c r="I21" s="40">
        <v>992629097</v>
      </c>
      <c r="K21" s="27">
        <v>99.199198999999993</v>
      </c>
      <c r="L21" s="27">
        <v>79.403250999999997</v>
      </c>
      <c r="M21" s="27">
        <v>79.442842999999996</v>
      </c>
      <c r="N21" s="61">
        <v>806192.8</v>
      </c>
      <c r="O21" s="61">
        <v>3729</v>
      </c>
      <c r="P21" s="27">
        <v>746844</v>
      </c>
      <c r="Q21" s="27">
        <v>208</v>
      </c>
      <c r="R21" s="27">
        <v>1644793687</v>
      </c>
      <c r="S21" s="27">
        <v>9281</v>
      </c>
      <c r="T21" s="28">
        <v>1644793687</v>
      </c>
      <c r="V21" s="29">
        <v>98.998998999999998</v>
      </c>
      <c r="W21" s="29">
        <v>86.762112999999999</v>
      </c>
      <c r="X21" s="29">
        <v>86.786586999999997</v>
      </c>
      <c r="Y21" s="62">
        <v>738263.9</v>
      </c>
      <c r="Z21" s="62">
        <v>3569</v>
      </c>
      <c r="AA21" s="29">
        <v>759065</v>
      </c>
      <c r="AB21" s="29">
        <v>147</v>
      </c>
      <c r="AC21" s="29">
        <v>1644898247</v>
      </c>
      <c r="AD21" s="29">
        <v>5616</v>
      </c>
      <c r="AE21" s="30">
        <v>1644898247</v>
      </c>
      <c r="AG21" s="31">
        <v>0</v>
      </c>
      <c r="AH21" s="31">
        <v>100</v>
      </c>
      <c r="AI21" s="31">
        <f t="shared" si="16"/>
        <v>99.8</v>
      </c>
      <c r="AJ21" s="41">
        <v>360654.1</v>
      </c>
      <c r="AK21" s="31">
        <v>12866</v>
      </c>
      <c r="AL21" s="41">
        <v>47084</v>
      </c>
      <c r="AM21" s="41">
        <v>2</v>
      </c>
      <c r="AN21" s="31">
        <v>1657385555</v>
      </c>
      <c r="AO21" s="31">
        <v>2184</v>
      </c>
      <c r="AP21" s="31">
        <v>1657385555</v>
      </c>
      <c r="AR21" s="42">
        <v>0</v>
      </c>
      <c r="AS21" s="42">
        <v>100</v>
      </c>
      <c r="AT21" s="42">
        <v>99.8</v>
      </c>
      <c r="AU21" s="67">
        <v>666722.19999999995</v>
      </c>
      <c r="AV21" s="67">
        <v>10135</v>
      </c>
      <c r="AW21" s="42">
        <v>47512</v>
      </c>
      <c r="AX21" s="42">
        <v>2</v>
      </c>
      <c r="AY21" s="42">
        <v>1657414949</v>
      </c>
      <c r="AZ21" s="42">
        <v>2415</v>
      </c>
      <c r="BA21" s="43">
        <v>1657414949</v>
      </c>
    </row>
    <row r="22" spans="2:53" x14ac:dyDescent="0.25">
      <c r="B22" s="64">
        <v>682348.3</v>
      </c>
      <c r="C22" s="36">
        <v>1732398758</v>
      </c>
      <c r="E22" s="65">
        <v>827443.8</v>
      </c>
      <c r="F22" s="38">
        <v>203148561</v>
      </c>
      <c r="H22" s="66">
        <v>1062231</v>
      </c>
      <c r="I22" s="40">
        <v>1594553528</v>
      </c>
      <c r="K22" s="27">
        <v>99.199198999999993</v>
      </c>
      <c r="L22" s="27">
        <v>83.367936999999998</v>
      </c>
      <c r="M22" s="27">
        <v>83.399600000000007</v>
      </c>
      <c r="N22" s="61">
        <v>730662.40000000002</v>
      </c>
      <c r="O22" s="61">
        <v>14522</v>
      </c>
      <c r="P22" s="27">
        <v>795048</v>
      </c>
      <c r="Q22" s="27">
        <v>237</v>
      </c>
      <c r="R22" s="27">
        <v>1644793696</v>
      </c>
      <c r="S22" s="27">
        <v>23858</v>
      </c>
      <c r="T22" s="28">
        <v>1644793696</v>
      </c>
      <c r="V22" s="29">
        <v>98.898899</v>
      </c>
      <c r="W22" s="29">
        <v>85.419286999999997</v>
      </c>
      <c r="X22" s="29">
        <v>85.446246000000002</v>
      </c>
      <c r="Y22" s="62">
        <v>779897.1</v>
      </c>
      <c r="Z22" s="62">
        <v>31340</v>
      </c>
      <c r="AA22" s="29">
        <v>756897</v>
      </c>
      <c r="AB22" s="29">
        <v>115</v>
      </c>
      <c r="AC22" s="29">
        <v>1644898256</v>
      </c>
      <c r="AD22" s="29">
        <v>21810</v>
      </c>
      <c r="AE22" s="30">
        <v>1644898256</v>
      </c>
      <c r="AG22" s="31">
        <v>0</v>
      </c>
      <c r="AH22" s="31">
        <v>100</v>
      </c>
      <c r="AI22" s="31">
        <f t="shared" si="16"/>
        <v>99.8</v>
      </c>
      <c r="AJ22" s="41">
        <v>320950</v>
      </c>
      <c r="AK22" s="41">
        <v>14328</v>
      </c>
      <c r="AL22" s="31">
        <v>48080</v>
      </c>
      <c r="AM22" s="31">
        <v>2</v>
      </c>
      <c r="AN22" s="31">
        <v>1657385620</v>
      </c>
      <c r="AO22" s="31">
        <v>2281</v>
      </c>
      <c r="AP22" s="32">
        <v>1657385620</v>
      </c>
      <c r="AR22" s="42">
        <v>0</v>
      </c>
      <c r="AS22" s="42">
        <v>100</v>
      </c>
      <c r="AT22" s="42">
        <v>99.8</v>
      </c>
      <c r="AU22" s="67">
        <v>603462.1</v>
      </c>
      <c r="AV22" s="67">
        <v>9631</v>
      </c>
      <c r="AW22" s="42">
        <v>47856</v>
      </c>
      <c r="AX22" s="42">
        <v>3</v>
      </c>
      <c r="AY22" s="42">
        <v>1657414988</v>
      </c>
      <c r="AZ22" s="42">
        <v>2280</v>
      </c>
      <c r="BA22" s="43">
        <v>1657414988</v>
      </c>
    </row>
    <row r="23" spans="2:53" x14ac:dyDescent="0.25">
      <c r="B23" s="64">
        <v>4.9264220000000001E-32</v>
      </c>
      <c r="C23" s="36">
        <v>1490565621</v>
      </c>
      <c r="E23" s="65">
        <v>1020187</v>
      </c>
      <c r="F23" s="38">
        <v>269767015</v>
      </c>
      <c r="H23" s="66">
        <v>426009.59999999998</v>
      </c>
      <c r="I23" s="40">
        <v>915976270</v>
      </c>
      <c r="K23" s="27">
        <v>98.998998999999998</v>
      </c>
      <c r="L23" s="27">
        <v>86.465222999999995</v>
      </c>
      <c r="M23" s="27">
        <v>86.490290000000002</v>
      </c>
      <c r="N23" s="61">
        <v>916842.7</v>
      </c>
      <c r="O23" s="61">
        <v>15094</v>
      </c>
      <c r="P23" s="27">
        <v>671592</v>
      </c>
      <c r="Q23" s="27">
        <v>162</v>
      </c>
      <c r="R23" s="27">
        <v>1644794090</v>
      </c>
      <c r="S23" s="27">
        <v>5549</v>
      </c>
      <c r="T23" s="28">
        <v>1644794090</v>
      </c>
      <c r="V23" s="29">
        <v>99.099098999999995</v>
      </c>
      <c r="W23" s="29">
        <v>84.112369000000001</v>
      </c>
      <c r="X23" s="29">
        <v>84.142341999999999</v>
      </c>
      <c r="Y23" s="62">
        <v>913794.3</v>
      </c>
      <c r="Z23" s="62">
        <v>30609</v>
      </c>
      <c r="AA23" s="29">
        <v>703676</v>
      </c>
      <c r="AB23" s="29">
        <v>136</v>
      </c>
      <c r="AC23" s="29">
        <v>1644898321</v>
      </c>
      <c r="AD23" s="29">
        <v>10958</v>
      </c>
      <c r="AE23" s="30">
        <v>1644898321</v>
      </c>
      <c r="AG23" s="31">
        <v>0</v>
      </c>
      <c r="AH23" s="31">
        <v>100</v>
      </c>
      <c r="AI23" s="31">
        <f t="shared" si="16"/>
        <v>99.8</v>
      </c>
      <c r="AJ23" s="41">
        <v>574395.6</v>
      </c>
      <c r="AK23" s="41">
        <v>17273</v>
      </c>
      <c r="AL23" s="31">
        <v>47552</v>
      </c>
      <c r="AM23" s="31">
        <v>2</v>
      </c>
      <c r="AN23" s="31">
        <v>1657385657</v>
      </c>
      <c r="AO23" s="31">
        <v>2194</v>
      </c>
      <c r="AP23" s="32">
        <v>1657385657</v>
      </c>
      <c r="AR23" s="42">
        <v>0</v>
      </c>
      <c r="AS23" s="42">
        <v>100</v>
      </c>
      <c r="AT23" s="42">
        <v>99.8</v>
      </c>
      <c r="AU23" s="67">
        <v>845073.3</v>
      </c>
      <c r="AV23" s="67">
        <v>6484</v>
      </c>
      <c r="AW23" s="42">
        <v>46496</v>
      </c>
      <c r="AX23" s="42">
        <v>2</v>
      </c>
      <c r="AY23" s="42">
        <v>1657415029</v>
      </c>
      <c r="AZ23" s="42">
        <v>2383</v>
      </c>
      <c r="BA23" s="43">
        <v>1657415029</v>
      </c>
    </row>
    <row r="24" spans="2:53" x14ac:dyDescent="0.25">
      <c r="B24" s="64">
        <v>23070.6</v>
      </c>
      <c r="C24" s="36">
        <v>626174434</v>
      </c>
      <c r="E24" s="65">
        <v>707691.2</v>
      </c>
      <c r="F24" s="38">
        <v>1786221552</v>
      </c>
      <c r="H24" s="66">
        <v>931673.4</v>
      </c>
      <c r="I24" s="40">
        <v>626041200</v>
      </c>
      <c r="K24" s="27">
        <v>98.998998999999998</v>
      </c>
      <c r="L24" s="27">
        <v>87.885681000000005</v>
      </c>
      <c r="M24" s="27">
        <v>87.907908000000006</v>
      </c>
      <c r="N24" s="61">
        <v>2662442000</v>
      </c>
      <c r="O24" s="61">
        <v>18881</v>
      </c>
      <c r="P24" s="27">
        <v>757525</v>
      </c>
      <c r="Q24" s="27">
        <v>194</v>
      </c>
      <c r="R24" s="27">
        <v>1644794334</v>
      </c>
      <c r="S24" s="27">
        <v>7206</v>
      </c>
      <c r="T24" s="28">
        <v>1644794334</v>
      </c>
      <c r="V24" s="29">
        <v>99.199198999999993</v>
      </c>
      <c r="W24" s="29">
        <v>85.496718999999999</v>
      </c>
      <c r="X24" s="29">
        <v>85.524124</v>
      </c>
      <c r="Y24" s="62">
        <v>760998.9</v>
      </c>
      <c r="Z24" s="62">
        <v>1076</v>
      </c>
      <c r="AA24" s="29">
        <v>712593</v>
      </c>
      <c r="AB24" s="29">
        <v>196</v>
      </c>
      <c r="AC24" s="29">
        <v>1644898418</v>
      </c>
      <c r="AD24" s="29">
        <v>7157</v>
      </c>
      <c r="AE24" s="30">
        <v>1644898418</v>
      </c>
      <c r="AG24" s="31">
        <v>0</v>
      </c>
      <c r="AH24" s="31">
        <v>100</v>
      </c>
      <c r="AI24" s="31">
        <f t="shared" si="16"/>
        <v>99.8</v>
      </c>
      <c r="AJ24" s="41">
        <v>486072.1</v>
      </c>
      <c r="AK24" s="41">
        <v>2362</v>
      </c>
      <c r="AL24" s="31">
        <v>46152</v>
      </c>
      <c r="AM24" s="31">
        <v>2</v>
      </c>
      <c r="AN24" s="31">
        <v>1657385687</v>
      </c>
      <c r="AO24" s="31">
        <v>2310</v>
      </c>
      <c r="AP24" s="32">
        <v>1657385687</v>
      </c>
      <c r="AR24" s="42">
        <v>0</v>
      </c>
      <c r="AS24" s="42">
        <v>100</v>
      </c>
      <c r="AT24" s="42">
        <v>99.8</v>
      </c>
      <c r="AU24" s="67">
        <v>661777.9</v>
      </c>
      <c r="AV24" s="67">
        <v>17845</v>
      </c>
      <c r="AW24" s="42">
        <v>46688</v>
      </c>
      <c r="AX24" s="42">
        <v>2</v>
      </c>
      <c r="AY24" s="42">
        <v>1657415110</v>
      </c>
      <c r="AZ24" s="42">
        <v>2238</v>
      </c>
      <c r="BA24" s="43">
        <v>1657415110</v>
      </c>
    </row>
    <row r="25" spans="2:53" x14ac:dyDescent="0.25">
      <c r="B25" s="64">
        <v>29986.14</v>
      </c>
      <c r="C25" s="36">
        <v>330402791</v>
      </c>
      <c r="E25" s="65">
        <v>773411.9</v>
      </c>
      <c r="F25" s="38">
        <v>19393392</v>
      </c>
      <c r="H25" s="66">
        <v>1021711</v>
      </c>
      <c r="I25" s="40">
        <v>1645280275</v>
      </c>
      <c r="K25" s="27">
        <v>98.798799000000002</v>
      </c>
      <c r="L25" s="27">
        <v>87.940847000000005</v>
      </c>
      <c r="M25" s="27">
        <v>87.962563000000003</v>
      </c>
      <c r="N25" s="61">
        <v>565325.30000000005</v>
      </c>
      <c r="O25" s="61">
        <v>20782</v>
      </c>
      <c r="P25" s="27">
        <v>734809</v>
      </c>
      <c r="Q25" s="27">
        <v>191</v>
      </c>
      <c r="R25" s="27">
        <v>1644794344</v>
      </c>
      <c r="S25" s="27">
        <v>4247</v>
      </c>
      <c r="T25" s="28">
        <v>1644794344</v>
      </c>
      <c r="V25" s="29">
        <v>99.499499</v>
      </c>
      <c r="W25" s="29">
        <v>80.284092000000001</v>
      </c>
      <c r="X25" s="29">
        <v>80.322523000000004</v>
      </c>
      <c r="Y25" s="62">
        <v>769912.4</v>
      </c>
      <c r="Z25" s="62">
        <v>12399</v>
      </c>
      <c r="AA25" s="29">
        <v>803495</v>
      </c>
      <c r="AB25" s="29">
        <v>183</v>
      </c>
      <c r="AC25" s="29">
        <v>1644898439</v>
      </c>
      <c r="AD25" s="29">
        <v>9152</v>
      </c>
      <c r="AE25" s="30">
        <v>1644898439</v>
      </c>
      <c r="AG25" s="31">
        <v>0</v>
      </c>
      <c r="AH25" s="31">
        <v>100</v>
      </c>
      <c r="AI25" s="31">
        <f t="shared" si="16"/>
        <v>99.8</v>
      </c>
      <c r="AJ25" s="41">
        <v>466668.3</v>
      </c>
      <c r="AK25" s="41">
        <v>1727</v>
      </c>
      <c r="AL25" s="31">
        <v>48112</v>
      </c>
      <c r="AM25" s="31">
        <v>2</v>
      </c>
      <c r="AN25" s="31">
        <v>1657385762</v>
      </c>
      <c r="AO25" s="31">
        <v>2141</v>
      </c>
      <c r="AP25" s="32">
        <v>1657385762</v>
      </c>
      <c r="AR25" s="42">
        <v>0</v>
      </c>
      <c r="AS25" s="42">
        <v>100</v>
      </c>
      <c r="AT25" s="42">
        <v>99.8</v>
      </c>
      <c r="AU25" s="67">
        <v>765889.9</v>
      </c>
      <c r="AV25" s="67">
        <v>26680</v>
      </c>
      <c r="AW25" s="42">
        <v>47248</v>
      </c>
      <c r="AX25" s="42">
        <v>2</v>
      </c>
      <c r="AY25" s="42">
        <v>1657415159</v>
      </c>
      <c r="AZ25" s="42">
        <v>2333</v>
      </c>
      <c r="BA25" s="43">
        <v>1657415159</v>
      </c>
    </row>
    <row r="26" spans="2:53" x14ac:dyDescent="0.25">
      <c r="B26" s="64">
        <v>582930.9</v>
      </c>
      <c r="C26" s="36">
        <v>2008688681</v>
      </c>
      <c r="E26" s="65">
        <v>977358.4</v>
      </c>
      <c r="F26" s="38">
        <v>824779943</v>
      </c>
      <c r="H26" s="66">
        <v>1032181</v>
      </c>
      <c r="I26" s="40">
        <v>52099277</v>
      </c>
      <c r="K26" s="27">
        <v>99.199198999999993</v>
      </c>
      <c r="L26" s="27">
        <v>81.537249000000003</v>
      </c>
      <c r="M26" s="27">
        <v>81.572573000000006</v>
      </c>
      <c r="N26" s="61">
        <v>660447.5</v>
      </c>
      <c r="O26" s="61">
        <v>20759</v>
      </c>
      <c r="P26" s="27">
        <v>699200</v>
      </c>
      <c r="Q26" s="27">
        <v>165</v>
      </c>
      <c r="R26" s="27">
        <v>1644794667</v>
      </c>
      <c r="S26" s="27">
        <v>22990</v>
      </c>
      <c r="T26" s="28">
        <v>1644794667</v>
      </c>
      <c r="V26" s="29">
        <v>99.099098999999995</v>
      </c>
      <c r="W26" s="29">
        <v>88.426101000000003</v>
      </c>
      <c r="X26" s="29">
        <v>88.447446999999997</v>
      </c>
      <c r="Y26" s="62">
        <v>771087.3</v>
      </c>
      <c r="Z26" s="62">
        <v>32767</v>
      </c>
      <c r="AA26" s="29">
        <v>762857</v>
      </c>
      <c r="AB26" s="29">
        <v>147</v>
      </c>
      <c r="AC26" s="29">
        <v>1644898458</v>
      </c>
      <c r="AD26" s="29">
        <v>6536</v>
      </c>
      <c r="AE26" s="30">
        <v>1644898458</v>
      </c>
      <c r="AG26" s="31">
        <v>0</v>
      </c>
      <c r="AH26" s="31">
        <v>100</v>
      </c>
      <c r="AI26" s="31">
        <f t="shared" si="16"/>
        <v>99.8</v>
      </c>
      <c r="AJ26" s="41">
        <v>558532.9</v>
      </c>
      <c r="AK26" s="41">
        <v>5753</v>
      </c>
      <c r="AL26" s="31">
        <v>47168</v>
      </c>
      <c r="AM26" s="31">
        <v>2</v>
      </c>
      <c r="AN26" s="31">
        <v>1657385776</v>
      </c>
      <c r="AO26" s="31">
        <v>2249</v>
      </c>
      <c r="AP26" s="32">
        <v>1657385776</v>
      </c>
      <c r="AR26" s="42">
        <v>0</v>
      </c>
      <c r="AS26" s="42">
        <v>100</v>
      </c>
      <c r="AT26" s="42">
        <v>99.8</v>
      </c>
      <c r="AU26" s="67">
        <v>662963.69999999995</v>
      </c>
      <c r="AV26" s="67">
        <v>23206</v>
      </c>
      <c r="AW26" s="42">
        <v>48180</v>
      </c>
      <c r="AX26" s="42">
        <v>2</v>
      </c>
      <c r="AY26" s="42">
        <v>1657415206</v>
      </c>
      <c r="AZ26" s="42">
        <v>2208</v>
      </c>
      <c r="BA26" s="43">
        <v>1657415206</v>
      </c>
    </row>
    <row r="27" spans="2:53" x14ac:dyDescent="0.25">
      <c r="B27" s="64">
        <v>23982.720000000001</v>
      </c>
      <c r="C27" s="36">
        <v>898567571</v>
      </c>
      <c r="E27" s="65">
        <v>946358.4</v>
      </c>
      <c r="F27" s="38">
        <v>1211265807</v>
      </c>
      <c r="H27" s="66">
        <v>889924</v>
      </c>
      <c r="I27" s="40">
        <v>270148878</v>
      </c>
      <c r="K27" s="27">
        <v>99.399399000000003</v>
      </c>
      <c r="L27" s="27">
        <v>76.541872999999995</v>
      </c>
      <c r="M27" s="27">
        <v>76.587587999999997</v>
      </c>
      <c r="N27" s="61">
        <v>785952.7</v>
      </c>
      <c r="O27" s="61">
        <v>19314</v>
      </c>
      <c r="P27" s="27">
        <v>725263</v>
      </c>
      <c r="Q27" s="27">
        <v>210</v>
      </c>
      <c r="R27" s="27">
        <v>1644794703</v>
      </c>
      <c r="S27" s="27">
        <v>21623</v>
      </c>
      <c r="T27" s="28">
        <v>1644794703</v>
      </c>
      <c r="V27" s="29">
        <v>99.399399000000003</v>
      </c>
      <c r="W27" s="29">
        <v>74.170764000000005</v>
      </c>
      <c r="X27" s="29">
        <v>74.221221</v>
      </c>
      <c r="Y27" s="62">
        <v>793298.9</v>
      </c>
      <c r="Z27" s="62">
        <v>27954</v>
      </c>
      <c r="AA27" s="29">
        <v>770211</v>
      </c>
      <c r="AB27" s="29">
        <v>174</v>
      </c>
      <c r="AC27" s="29">
        <v>1644898497</v>
      </c>
      <c r="AD27" s="29">
        <v>11752</v>
      </c>
      <c r="AE27" s="30">
        <v>1644898497</v>
      </c>
      <c r="AG27" s="31">
        <v>0</v>
      </c>
      <c r="AH27" s="31">
        <v>100</v>
      </c>
      <c r="AI27" s="31">
        <f t="shared" si="16"/>
        <v>99.8</v>
      </c>
      <c r="AJ27" s="41">
        <v>453701.5</v>
      </c>
      <c r="AK27" s="41">
        <v>3804</v>
      </c>
      <c r="AL27" s="31">
        <v>48016</v>
      </c>
      <c r="AM27" s="31">
        <v>2</v>
      </c>
      <c r="AN27" s="31">
        <v>1657385823</v>
      </c>
      <c r="AO27" s="31">
        <v>2131</v>
      </c>
      <c r="AP27" s="32">
        <v>1657385823</v>
      </c>
      <c r="AR27" s="42">
        <v>0</v>
      </c>
      <c r="AS27" s="42">
        <v>100</v>
      </c>
      <c r="AT27" s="42">
        <v>99.8</v>
      </c>
      <c r="AU27" s="67">
        <v>663345.9</v>
      </c>
      <c r="AV27" s="67">
        <v>25874</v>
      </c>
      <c r="AW27" s="42">
        <v>46904</v>
      </c>
      <c r="AX27" s="42">
        <v>2</v>
      </c>
      <c r="AY27" s="42">
        <v>1657415262</v>
      </c>
      <c r="AZ27" s="42">
        <v>2323</v>
      </c>
      <c r="BA27" s="43">
        <v>1657415262</v>
      </c>
    </row>
    <row r="28" spans="2:53" x14ac:dyDescent="0.25">
      <c r="B28" s="64">
        <v>19.186340000000001</v>
      </c>
      <c r="C28" s="36">
        <v>1145959236</v>
      </c>
      <c r="E28" s="65">
        <v>1001045</v>
      </c>
      <c r="F28" s="38">
        <v>104172192</v>
      </c>
      <c r="H28" s="66">
        <v>1039817</v>
      </c>
      <c r="I28" s="40">
        <v>1202042388</v>
      </c>
      <c r="K28" s="27">
        <v>98.898899</v>
      </c>
      <c r="L28" s="27">
        <v>89.297313000000003</v>
      </c>
      <c r="M28" s="27">
        <v>89.316517000000005</v>
      </c>
      <c r="N28" s="61">
        <v>3378678</v>
      </c>
      <c r="O28" s="61">
        <v>1286</v>
      </c>
      <c r="P28" s="27">
        <v>848379</v>
      </c>
      <c r="Q28" s="27">
        <v>246</v>
      </c>
      <c r="R28" s="27">
        <v>1644794713</v>
      </c>
      <c r="S28" s="27">
        <v>3693</v>
      </c>
      <c r="T28" s="28">
        <v>1644794713</v>
      </c>
      <c r="V28" s="29">
        <v>99.499499</v>
      </c>
      <c r="W28" s="29">
        <v>76.808271000000005</v>
      </c>
      <c r="X28" s="29">
        <v>76.853654000000006</v>
      </c>
      <c r="Y28" s="62">
        <v>798895.2</v>
      </c>
      <c r="Z28" s="62">
        <v>15375</v>
      </c>
      <c r="AA28" s="29">
        <v>777049</v>
      </c>
      <c r="AB28" s="29">
        <v>136</v>
      </c>
      <c r="AC28" s="29">
        <v>1644898526</v>
      </c>
      <c r="AD28" s="29">
        <v>10579</v>
      </c>
      <c r="AE28" s="30">
        <v>1644898526</v>
      </c>
      <c r="AG28" s="31">
        <v>0</v>
      </c>
      <c r="AH28" s="31">
        <v>100</v>
      </c>
      <c r="AI28" s="31">
        <f t="shared" si="16"/>
        <v>99.8</v>
      </c>
      <c r="AJ28" s="41">
        <v>610532.19999999995</v>
      </c>
      <c r="AK28" s="41">
        <v>17569</v>
      </c>
      <c r="AL28" s="31">
        <v>47268</v>
      </c>
      <c r="AM28" s="31">
        <v>2</v>
      </c>
      <c r="AN28" s="31">
        <v>1657386247</v>
      </c>
      <c r="AO28" s="31">
        <v>2130</v>
      </c>
      <c r="AP28" s="32">
        <v>1657386247</v>
      </c>
      <c r="AR28" s="42">
        <v>0</v>
      </c>
      <c r="AS28" s="42">
        <v>100</v>
      </c>
      <c r="AT28" s="42">
        <v>99.8</v>
      </c>
      <c r="AU28" s="67">
        <v>657648</v>
      </c>
      <c r="AV28" s="67">
        <v>25326</v>
      </c>
      <c r="AW28" s="42">
        <v>46928</v>
      </c>
      <c r="AX28" s="42">
        <v>2</v>
      </c>
      <c r="AY28" s="42">
        <v>1657415270</v>
      </c>
      <c r="AZ28" s="42">
        <v>2194</v>
      </c>
      <c r="BA28" s="43">
        <v>1657415270</v>
      </c>
    </row>
    <row r="29" spans="2:53" x14ac:dyDescent="0.25">
      <c r="B29" s="64">
        <v>434062.3</v>
      </c>
      <c r="C29" s="36">
        <v>49683766</v>
      </c>
      <c r="E29" s="65">
        <v>1092351</v>
      </c>
      <c r="F29" s="38">
        <v>534377138</v>
      </c>
      <c r="H29" s="66">
        <v>733519.2</v>
      </c>
      <c r="I29" s="40">
        <v>707144188</v>
      </c>
      <c r="K29" s="27">
        <v>98.798799000000002</v>
      </c>
      <c r="L29" s="27">
        <v>91.218673999999993</v>
      </c>
      <c r="M29" s="27">
        <v>91.233834000000002</v>
      </c>
      <c r="N29" s="61">
        <v>484451.7</v>
      </c>
      <c r="O29" s="61">
        <v>30451</v>
      </c>
      <c r="P29" s="27">
        <v>756027</v>
      </c>
      <c r="Q29" s="27">
        <v>148</v>
      </c>
      <c r="R29" s="27">
        <v>1644794966</v>
      </c>
      <c r="S29" s="27">
        <v>13542</v>
      </c>
      <c r="T29" s="28">
        <v>1644794966</v>
      </c>
      <c r="V29" s="29">
        <v>99.499499</v>
      </c>
      <c r="W29" s="29">
        <v>77.207267000000002</v>
      </c>
      <c r="X29" s="29">
        <v>77.251852</v>
      </c>
      <c r="Y29" s="62">
        <v>698353.9</v>
      </c>
      <c r="Z29" s="62">
        <v>135</v>
      </c>
      <c r="AA29" s="29">
        <v>785018</v>
      </c>
      <c r="AB29" s="29">
        <v>139</v>
      </c>
      <c r="AC29" s="29">
        <v>1644898662</v>
      </c>
      <c r="AD29" s="29">
        <v>9391</v>
      </c>
      <c r="AE29" s="30">
        <v>1644898662</v>
      </c>
      <c r="AG29" s="31">
        <v>0</v>
      </c>
      <c r="AH29" s="31">
        <v>100</v>
      </c>
      <c r="AI29" s="31">
        <f t="shared" si="16"/>
        <v>99.8</v>
      </c>
      <c r="AJ29" s="41">
        <v>602325.80000000005</v>
      </c>
      <c r="AK29" s="41">
        <v>2574</v>
      </c>
      <c r="AL29" s="31">
        <v>48472</v>
      </c>
      <c r="AM29" s="31">
        <v>2</v>
      </c>
      <c r="AN29" s="31">
        <v>1657386363</v>
      </c>
      <c r="AO29" s="31">
        <v>1991</v>
      </c>
      <c r="AP29" s="32">
        <v>1657386363</v>
      </c>
      <c r="AR29" s="42">
        <v>0</v>
      </c>
      <c r="AS29" s="42">
        <v>100</v>
      </c>
      <c r="AT29" s="42">
        <v>99.8</v>
      </c>
      <c r="AU29" s="67">
        <v>661589.6</v>
      </c>
      <c r="AV29" s="67">
        <v>14072</v>
      </c>
      <c r="AW29" s="42">
        <v>46836</v>
      </c>
      <c r="AX29" s="42">
        <v>2</v>
      </c>
      <c r="AY29" s="42">
        <v>1657415539</v>
      </c>
      <c r="AZ29" s="42">
        <v>2222</v>
      </c>
      <c r="BA29" s="43">
        <v>1657415539</v>
      </c>
    </row>
    <row r="30" spans="2:53" x14ac:dyDescent="0.25">
      <c r="B30" s="64">
        <v>5157.2939999999999</v>
      </c>
      <c r="C30" s="36">
        <v>222487003</v>
      </c>
      <c r="E30" s="65">
        <v>1035159</v>
      </c>
      <c r="F30" s="38">
        <v>51534979</v>
      </c>
      <c r="H30" s="66">
        <v>999741.5</v>
      </c>
      <c r="I30" s="40">
        <v>1732641591</v>
      </c>
      <c r="K30" s="27">
        <v>98.898899</v>
      </c>
      <c r="L30" s="27">
        <v>86.722995999999995</v>
      </c>
      <c r="M30" s="27">
        <v>86.747347000000005</v>
      </c>
      <c r="N30" s="61">
        <v>778409.9</v>
      </c>
      <c r="O30" s="61">
        <v>22411</v>
      </c>
      <c r="P30" s="27">
        <v>741715</v>
      </c>
      <c r="Q30" s="27">
        <v>163</v>
      </c>
      <c r="R30" s="27">
        <v>1644795445</v>
      </c>
      <c r="S30" s="27">
        <v>6433</v>
      </c>
      <c r="T30" s="28">
        <v>1644795445</v>
      </c>
      <c r="V30" s="29">
        <v>99.199198999999993</v>
      </c>
      <c r="W30" s="29">
        <v>80.752495999999994</v>
      </c>
      <c r="X30" s="29">
        <v>80.789389</v>
      </c>
      <c r="Y30" s="62">
        <v>813601.9</v>
      </c>
      <c r="Z30" s="62">
        <v>26333</v>
      </c>
      <c r="AA30" s="29">
        <v>800340</v>
      </c>
      <c r="AB30" s="29">
        <v>161</v>
      </c>
      <c r="AC30" s="29">
        <v>1644898733</v>
      </c>
      <c r="AD30" s="29">
        <v>9258</v>
      </c>
      <c r="AE30" s="30">
        <v>1644898733</v>
      </c>
      <c r="AG30" s="31">
        <v>0</v>
      </c>
      <c r="AH30" s="31">
        <v>100</v>
      </c>
      <c r="AI30" s="31">
        <f t="shared" si="16"/>
        <v>99.8</v>
      </c>
      <c r="AJ30" s="41">
        <v>610829.4</v>
      </c>
      <c r="AK30" s="41">
        <v>12647</v>
      </c>
      <c r="AL30" s="31">
        <v>47844</v>
      </c>
      <c r="AM30" s="31">
        <v>2</v>
      </c>
      <c r="AN30" s="31">
        <v>1657386473</v>
      </c>
      <c r="AO30" s="31">
        <v>2065</v>
      </c>
      <c r="AP30" s="32">
        <v>1657386473</v>
      </c>
      <c r="AR30" s="42">
        <v>0</v>
      </c>
      <c r="AS30" s="42">
        <v>100</v>
      </c>
      <c r="AT30" s="42">
        <v>99.8</v>
      </c>
      <c r="AU30" s="67">
        <v>666092.69999999995</v>
      </c>
      <c r="AV30" s="67">
        <v>19679</v>
      </c>
      <c r="AW30" s="42">
        <v>47656</v>
      </c>
      <c r="AX30" s="42">
        <v>2</v>
      </c>
      <c r="AY30" s="42">
        <v>1657415557</v>
      </c>
      <c r="AZ30" s="42">
        <v>2105</v>
      </c>
      <c r="BA30" s="43">
        <v>1657415557</v>
      </c>
    </row>
    <row r="31" spans="2:53" x14ac:dyDescent="0.25">
      <c r="B31" s="64">
        <v>607739.4</v>
      </c>
      <c r="C31" s="36">
        <v>721205895</v>
      </c>
      <c r="E31" s="65">
        <v>737227.7</v>
      </c>
      <c r="F31" s="38">
        <v>1184396840</v>
      </c>
      <c r="H31" s="66">
        <v>1007229</v>
      </c>
      <c r="I31" s="40">
        <v>1936939745</v>
      </c>
      <c r="K31" s="27">
        <v>98.998998999999998</v>
      </c>
      <c r="L31" s="27">
        <v>86.327008000000006</v>
      </c>
      <c r="M31" s="27">
        <v>86.352351999999996</v>
      </c>
      <c r="N31" s="61">
        <v>3503128</v>
      </c>
      <c r="O31" s="61">
        <v>19840</v>
      </c>
      <c r="P31" s="27">
        <v>721627</v>
      </c>
      <c r="Q31" s="27">
        <v>153</v>
      </c>
      <c r="R31" s="27">
        <v>1644795577</v>
      </c>
      <c r="S31" s="27">
        <v>6398</v>
      </c>
      <c r="T31" s="28">
        <v>1644795577</v>
      </c>
      <c r="V31" s="29">
        <v>98.598598999999993</v>
      </c>
      <c r="W31" s="29">
        <v>88.930614000000006</v>
      </c>
      <c r="X31" s="29">
        <v>88.949950000000001</v>
      </c>
      <c r="Y31" s="62">
        <v>508475.4</v>
      </c>
      <c r="Z31" s="62">
        <v>18356</v>
      </c>
      <c r="AA31" s="29">
        <v>768066</v>
      </c>
      <c r="AB31" s="29">
        <v>132</v>
      </c>
      <c r="AC31" s="29">
        <v>1644898862</v>
      </c>
      <c r="AD31" s="29">
        <v>7656</v>
      </c>
      <c r="AE31" s="30">
        <v>1644898862</v>
      </c>
      <c r="AG31" s="31">
        <v>0</v>
      </c>
      <c r="AH31" s="31">
        <v>100</v>
      </c>
      <c r="AI31" s="31">
        <f t="shared" si="16"/>
        <v>99.8</v>
      </c>
      <c r="AJ31" s="41">
        <v>474847.1</v>
      </c>
      <c r="AK31" s="41">
        <v>31747</v>
      </c>
      <c r="AL31" s="31">
        <v>49732</v>
      </c>
      <c r="AM31" s="31">
        <v>3</v>
      </c>
      <c r="AN31" s="31">
        <v>1657386570</v>
      </c>
      <c r="AO31" s="31">
        <v>1899</v>
      </c>
      <c r="AP31" s="32">
        <v>1657386570</v>
      </c>
      <c r="AR31" s="42">
        <v>0</v>
      </c>
      <c r="AS31" s="42">
        <v>100</v>
      </c>
      <c r="AT31" s="42">
        <v>99.8</v>
      </c>
      <c r="AU31" s="67">
        <v>662037.9</v>
      </c>
      <c r="AV31" s="67">
        <v>4520</v>
      </c>
      <c r="AW31" s="42">
        <v>46752</v>
      </c>
      <c r="AX31" s="42">
        <v>2</v>
      </c>
      <c r="AY31" s="42">
        <v>1657415651</v>
      </c>
      <c r="AZ31" s="42">
        <v>2170</v>
      </c>
      <c r="BA31" s="43">
        <v>1657415651</v>
      </c>
    </row>
    <row r="32" spans="2:53" x14ac:dyDescent="0.25">
      <c r="B32" s="64">
        <v>5800.2569999999996</v>
      </c>
      <c r="C32" s="36">
        <v>1545049452</v>
      </c>
      <c r="E32" s="65">
        <v>1023210</v>
      </c>
      <c r="F32" s="38">
        <v>875342563</v>
      </c>
      <c r="H32" s="66">
        <v>991250.8</v>
      </c>
      <c r="I32" s="40">
        <v>222729158</v>
      </c>
      <c r="K32" s="27">
        <v>99.499499</v>
      </c>
      <c r="L32" s="27">
        <v>65.248214000000004</v>
      </c>
      <c r="M32" s="27">
        <v>65.316716999999997</v>
      </c>
      <c r="N32" s="61">
        <v>7.8950770000000005E+23</v>
      </c>
      <c r="O32" s="61">
        <v>23135</v>
      </c>
      <c r="P32" s="27">
        <v>807247</v>
      </c>
      <c r="Q32" s="27">
        <v>164</v>
      </c>
      <c r="R32" s="27">
        <v>1644795633</v>
      </c>
      <c r="S32" s="27">
        <v>11839</v>
      </c>
      <c r="T32" s="28">
        <v>1644795633</v>
      </c>
      <c r="V32" s="29">
        <v>99.299299000000005</v>
      </c>
      <c r="W32" s="29">
        <v>76.044781999999998</v>
      </c>
      <c r="X32" s="29">
        <v>76.091290999999998</v>
      </c>
      <c r="Y32" s="62">
        <v>819807.1</v>
      </c>
      <c r="Z32" s="62">
        <v>18302</v>
      </c>
      <c r="AA32" s="29">
        <v>726496</v>
      </c>
      <c r="AB32" s="29">
        <v>133</v>
      </c>
      <c r="AC32" s="29">
        <v>1644898978</v>
      </c>
      <c r="AD32" s="29">
        <v>15452</v>
      </c>
      <c r="AE32" s="30">
        <v>1644898978</v>
      </c>
      <c r="AG32" s="31">
        <v>0</v>
      </c>
      <c r="AH32" s="31">
        <v>100</v>
      </c>
      <c r="AI32" s="31">
        <f t="shared" si="16"/>
        <v>99.8</v>
      </c>
      <c r="AJ32" s="41">
        <v>374803.20000000001</v>
      </c>
      <c r="AK32" s="41">
        <v>17363</v>
      </c>
      <c r="AL32" s="31">
        <v>48432</v>
      </c>
      <c r="AM32" s="31">
        <v>2</v>
      </c>
      <c r="AN32" s="31">
        <v>1657386604</v>
      </c>
      <c r="AO32" s="31">
        <v>2011</v>
      </c>
      <c r="AP32" s="32">
        <v>1657386604</v>
      </c>
      <c r="AR32" s="42">
        <v>0</v>
      </c>
      <c r="AS32" s="42">
        <v>100</v>
      </c>
      <c r="AT32" s="42">
        <v>99.8</v>
      </c>
      <c r="AU32" s="67">
        <v>661587.6</v>
      </c>
      <c r="AV32" s="67">
        <v>17163</v>
      </c>
      <c r="AW32" s="42">
        <v>48012</v>
      </c>
      <c r="AX32" s="42">
        <v>2</v>
      </c>
      <c r="AY32" s="42">
        <v>1657415701</v>
      </c>
      <c r="AZ32" s="42">
        <v>2035</v>
      </c>
      <c r="BA32" s="43">
        <v>1657415701</v>
      </c>
    </row>
  </sheetData>
  <mergeCells count="7">
    <mergeCell ref="A1:C1"/>
    <mergeCell ref="AF1:AP1"/>
    <mergeCell ref="AQ1:BA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CD68-8DEB-4EC2-8A28-3E390ABD8EF4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932238228000</v>
      </c>
      <c r="C2" s="16">
        <f>AVERAGE(C8:C358)</f>
        <v>1134500577.52</v>
      </c>
      <c r="D2" s="17" t="s">
        <v>1</v>
      </c>
      <c r="E2" s="18">
        <f>AVERAGE(E8:E358)</f>
        <v>2252826320000</v>
      </c>
      <c r="F2" s="19">
        <f>AVERAGE(F8:F358)</f>
        <v>1120620456.5599999</v>
      </c>
      <c r="G2" s="20" t="s">
        <v>1</v>
      </c>
      <c r="H2" s="21">
        <f>AVERAGE(H8:H358)</f>
        <v>2065529880000</v>
      </c>
      <c r="I2" s="22">
        <f>AVERAGE(I8:I358)</f>
        <v>1238604281.6400001</v>
      </c>
      <c r="J2" s="2" t="s">
        <v>1</v>
      </c>
      <c r="K2" s="3">
        <f>AVERAGE(K8:K358)</f>
        <v>99.797298520000027</v>
      </c>
      <c r="L2" s="3">
        <f t="shared" ref="L2:T2" si="0">AVERAGE(L8:L358)</f>
        <v>25.930229760000003</v>
      </c>
      <c r="M2" s="3">
        <f t="shared" si="0"/>
        <v>32.012985759999999</v>
      </c>
      <c r="N2" s="3">
        <f t="shared" si="0"/>
        <v>1311372492400</v>
      </c>
      <c r="O2" s="3">
        <f t="shared" si="0"/>
        <v>18103.439999999999</v>
      </c>
      <c r="P2" s="3">
        <f t="shared" si="0"/>
        <v>68694.759999999995</v>
      </c>
      <c r="Q2" s="3">
        <f t="shared" si="0"/>
        <v>158.72</v>
      </c>
      <c r="R2" s="3">
        <f t="shared" si="0"/>
        <v>1644797120.5599999</v>
      </c>
      <c r="S2" s="3">
        <f t="shared" si="0"/>
        <v>66282.679999999993</v>
      </c>
      <c r="T2" s="4">
        <f t="shared" si="0"/>
        <v>1644797120.5599999</v>
      </c>
      <c r="U2" s="5" t="s">
        <v>1</v>
      </c>
      <c r="V2" s="6">
        <f t="shared" ref="V2:AE2" si="1">AVERAGE(V8:V358)</f>
        <v>99.856197160000022</v>
      </c>
      <c r="W2" s="6">
        <f t="shared" si="1"/>
        <v>16.720612639999999</v>
      </c>
      <c r="X2" s="6">
        <f t="shared" si="1"/>
        <v>23.566606240000002</v>
      </c>
      <c r="Y2" s="6">
        <f t="shared" si="1"/>
        <v>1569096408000</v>
      </c>
      <c r="Z2" s="6">
        <f t="shared" si="1"/>
        <v>16992.599999999999</v>
      </c>
      <c r="AA2" s="6">
        <f t="shared" si="1"/>
        <v>69061.72</v>
      </c>
      <c r="AB2" s="6">
        <f t="shared" si="1"/>
        <v>164.32</v>
      </c>
      <c r="AC2" s="6">
        <f t="shared" si="1"/>
        <v>1644900141.48</v>
      </c>
      <c r="AD2" s="6">
        <f t="shared" si="1"/>
        <v>63379.08</v>
      </c>
      <c r="AE2" s="7">
        <f t="shared" si="1"/>
        <v>1644900141.48</v>
      </c>
      <c r="AF2" s="8" t="s">
        <v>1</v>
      </c>
      <c r="AG2" s="23">
        <f t="shared" ref="AG2:AP2" si="2">AVERAGE(AG8:AG358)</f>
        <v>1.1531542400000001</v>
      </c>
      <c r="AH2" s="23">
        <f t="shared" si="2"/>
        <v>99.999754920000029</v>
      </c>
      <c r="AI2" s="23">
        <f t="shared" si="2"/>
        <v>91.860001080000004</v>
      </c>
      <c r="AJ2" s="23">
        <f t="shared" si="2"/>
        <v>1.6710116519999999E+20</v>
      </c>
      <c r="AK2" s="23">
        <f t="shared" si="2"/>
        <v>16401.080000000002</v>
      </c>
      <c r="AL2" s="23">
        <f t="shared" si="2"/>
        <v>728856</v>
      </c>
      <c r="AM2" s="23">
        <f t="shared" si="2"/>
        <v>214.96</v>
      </c>
      <c r="AN2" s="23">
        <f t="shared" si="2"/>
        <v>1657387443.28</v>
      </c>
      <c r="AO2" s="23">
        <f t="shared" si="2"/>
        <v>1617.36</v>
      </c>
      <c r="AP2" s="10">
        <f t="shared" si="2"/>
        <v>1657387443.28</v>
      </c>
      <c r="AQ2" s="24" t="s">
        <v>1</v>
      </c>
      <c r="AR2" s="25">
        <f t="shared" ref="AR2:BA2" si="3">AVERAGE(AR8:AR358)</f>
        <v>1.1776160800000004</v>
      </c>
      <c r="AS2" s="25">
        <f t="shared" si="3"/>
        <v>99.999723000000017</v>
      </c>
      <c r="AT2" s="25">
        <f t="shared" si="3"/>
        <v>91.861986120000026</v>
      </c>
      <c r="AU2" s="25">
        <f t="shared" si="3"/>
        <v>7.6439242800000008E+19</v>
      </c>
      <c r="AV2" s="25">
        <f t="shared" si="3"/>
        <v>14999.44</v>
      </c>
      <c r="AW2" s="25">
        <f t="shared" si="3"/>
        <v>726931.52</v>
      </c>
      <c r="AX2" s="25">
        <f t="shared" si="3"/>
        <v>218.04</v>
      </c>
      <c r="AY2" s="25">
        <f t="shared" si="3"/>
        <v>1657416763.8</v>
      </c>
      <c r="AZ2" s="25">
        <f t="shared" si="3"/>
        <v>1783.96</v>
      </c>
      <c r="BA2" s="26">
        <f t="shared" si="3"/>
        <v>1657416763.8</v>
      </c>
    </row>
    <row r="3" spans="1:53" x14ac:dyDescent="0.25">
      <c r="A3" s="14" t="s">
        <v>5</v>
      </c>
      <c r="B3" s="70">
        <f>MEDIAN(B8:B358)</f>
        <v>93920440000</v>
      </c>
      <c r="C3" s="16">
        <f>MEDIAN(C8:C358)</f>
        <v>1200859055</v>
      </c>
      <c r="D3" s="17" t="s">
        <v>5</v>
      </c>
      <c r="E3" s="18">
        <f>MEDIAN(E8:E358)</f>
        <v>2128139000000</v>
      </c>
      <c r="F3" s="19">
        <f>MEDIAN(F8:F358)</f>
        <v>1050463312</v>
      </c>
      <c r="G3" s="20" t="s">
        <v>5</v>
      </c>
      <c r="H3" s="21">
        <f>MEDIAN(H8:H358)</f>
        <v>2044682000000</v>
      </c>
      <c r="I3" s="22">
        <f>MEDIAN(I8:I358)</f>
        <v>1360754959</v>
      </c>
      <c r="J3" s="2" t="s">
        <v>5</v>
      </c>
      <c r="K3" s="3">
        <f>MEDIAN(K8:K358)</f>
        <v>99.703131999999997</v>
      </c>
      <c r="L3" s="3">
        <f t="shared" ref="L3:T3" si="4">MEDIAN(L8:L358)</f>
        <v>32.500833</v>
      </c>
      <c r="M3" s="3">
        <f t="shared" si="4"/>
        <v>38.034762999999998</v>
      </c>
      <c r="N3" s="3">
        <f t="shared" si="4"/>
        <v>769594300000</v>
      </c>
      <c r="O3" s="3">
        <f t="shared" si="4"/>
        <v>17505</v>
      </c>
      <c r="P3" s="3">
        <f t="shared" si="4"/>
        <v>67980</v>
      </c>
      <c r="Q3" s="3">
        <f t="shared" si="4"/>
        <v>149</v>
      </c>
      <c r="R3" s="3">
        <f t="shared" si="4"/>
        <v>1644797186</v>
      </c>
      <c r="S3" s="3">
        <f t="shared" si="4"/>
        <v>60175</v>
      </c>
      <c r="T3" s="4">
        <f t="shared" si="4"/>
        <v>1644797186</v>
      </c>
      <c r="U3" s="5" t="s">
        <v>5</v>
      </c>
      <c r="V3" s="6">
        <f t="shared" ref="V3:AE3" si="5">MEDIAN(V8:V358)</f>
        <v>99.928752000000003</v>
      </c>
      <c r="W3" s="6">
        <f t="shared" si="5"/>
        <v>0.234432</v>
      </c>
      <c r="X3" s="6">
        <f t="shared" si="5"/>
        <v>8.443994</v>
      </c>
      <c r="Y3" s="6">
        <f t="shared" si="5"/>
        <v>1838521000000</v>
      </c>
      <c r="Z3" s="6">
        <f t="shared" si="5"/>
        <v>20049</v>
      </c>
      <c r="AA3" s="6">
        <f t="shared" si="5"/>
        <v>69012</v>
      </c>
      <c r="AB3" s="6">
        <f t="shared" si="5"/>
        <v>149</v>
      </c>
      <c r="AC3" s="6">
        <f t="shared" si="5"/>
        <v>1644899951</v>
      </c>
      <c r="AD3" s="6">
        <f t="shared" si="5"/>
        <v>63515</v>
      </c>
      <c r="AE3" s="7">
        <f t="shared" si="5"/>
        <v>1644899951</v>
      </c>
      <c r="AF3" s="8" t="s">
        <v>5</v>
      </c>
      <c r="AG3" s="23">
        <f t="shared" ref="AG3:AP3" si="6">MEDIAN(AG8:AG358)</f>
        <v>1.1429419999999999</v>
      </c>
      <c r="AH3" s="23">
        <f t="shared" si="6"/>
        <v>100</v>
      </c>
      <c r="AI3" s="23">
        <f t="shared" si="6"/>
        <v>91.859385000000003</v>
      </c>
      <c r="AJ3" s="23">
        <f t="shared" si="6"/>
        <v>1.114745E+20</v>
      </c>
      <c r="AK3" s="23">
        <f t="shared" si="6"/>
        <v>16360</v>
      </c>
      <c r="AL3" s="23">
        <f t="shared" si="6"/>
        <v>723072</v>
      </c>
      <c r="AM3" s="23">
        <f t="shared" si="6"/>
        <v>219</v>
      </c>
      <c r="AN3" s="23">
        <f t="shared" si="6"/>
        <v>1657387493</v>
      </c>
      <c r="AO3" s="23">
        <f t="shared" si="6"/>
        <v>1624</v>
      </c>
      <c r="AP3" s="10">
        <f t="shared" si="6"/>
        <v>1657387493</v>
      </c>
      <c r="AQ3" s="24" t="s">
        <v>5</v>
      </c>
      <c r="AR3" s="25">
        <f t="shared" ref="AR3:BA3" si="7">MEDIAN(AR8:AR358)</f>
        <v>1.1874720000000001</v>
      </c>
      <c r="AS3" s="25">
        <f t="shared" si="7"/>
        <v>100</v>
      </c>
      <c r="AT3" s="25">
        <f t="shared" si="7"/>
        <v>91.863051999999996</v>
      </c>
      <c r="AU3" s="25">
        <f t="shared" si="7"/>
        <v>6.812924E+19</v>
      </c>
      <c r="AV3" s="25">
        <f t="shared" si="7"/>
        <v>15902</v>
      </c>
      <c r="AW3" s="25">
        <f t="shared" si="7"/>
        <v>726144</v>
      </c>
      <c r="AX3" s="25">
        <f t="shared" si="7"/>
        <v>217</v>
      </c>
      <c r="AY3" s="25">
        <f t="shared" si="7"/>
        <v>1657416647</v>
      </c>
      <c r="AZ3" s="25">
        <f t="shared" si="7"/>
        <v>1773</v>
      </c>
      <c r="BA3" s="26">
        <f t="shared" si="7"/>
        <v>1657416647</v>
      </c>
    </row>
    <row r="4" spans="1:53" x14ac:dyDescent="0.25">
      <c r="A4" s="14" t="s">
        <v>6</v>
      </c>
      <c r="B4" s="64">
        <f>STDEV(B8:B358)</f>
        <v>1598641898296.8794</v>
      </c>
      <c r="C4" s="36">
        <f>STDEV(C8:C358)</f>
        <v>647767749.83818686</v>
      </c>
      <c r="D4" s="17" t="s">
        <v>6</v>
      </c>
      <c r="E4" s="37">
        <f>STDEV(E8:E358)</f>
        <v>600337246641.19055</v>
      </c>
      <c r="F4" s="38">
        <f>STDEV(F8:F358)</f>
        <v>597980305.0493921</v>
      </c>
      <c r="G4" s="20" t="s">
        <v>6</v>
      </c>
      <c r="H4" s="39">
        <f>STDEV(H8:H358)</f>
        <v>481282997353.11005</v>
      </c>
      <c r="I4" s="40">
        <f>STDEV(I8:I358)</f>
        <v>684134087.31132734</v>
      </c>
      <c r="J4" s="2" t="s">
        <v>6</v>
      </c>
      <c r="K4" s="27">
        <f>STDEV(K8:K358)</f>
        <v>0.18934412429338146</v>
      </c>
      <c r="L4" s="27">
        <f t="shared" ref="L4:T4" si="8">STDEV(L8:L358)</f>
        <v>25.760428346222596</v>
      </c>
      <c r="M4" s="27">
        <f t="shared" si="8"/>
        <v>23.624692606873815</v>
      </c>
      <c r="N4" s="27">
        <f t="shared" si="8"/>
        <v>1094811173312.9231</v>
      </c>
      <c r="O4" s="27">
        <f t="shared" si="8"/>
        <v>8935.4475502536152</v>
      </c>
      <c r="P4" s="27">
        <f t="shared" si="8"/>
        <v>3703.7073575000495</v>
      </c>
      <c r="Q4" s="27">
        <f t="shared" si="8"/>
        <v>44.459269749588422</v>
      </c>
      <c r="R4" s="27">
        <f t="shared" si="8"/>
        <v>834.7009983620884</v>
      </c>
      <c r="S4" s="27">
        <f t="shared" si="8"/>
        <v>34889.638348082663</v>
      </c>
      <c r="T4" s="28">
        <f t="shared" si="8"/>
        <v>834.7009983620884</v>
      </c>
      <c r="U4" s="5" t="s">
        <v>6</v>
      </c>
      <c r="V4" s="29">
        <f t="shared" ref="V4:AE4" si="9">STDEV(V8:V358)</f>
        <v>0.17841762375712872</v>
      </c>
      <c r="W4" s="29">
        <f t="shared" si="9"/>
        <v>22.44407592161431</v>
      </c>
      <c r="X4" s="29">
        <f t="shared" si="9"/>
        <v>20.583216829919966</v>
      </c>
      <c r="Y4" s="29">
        <f t="shared" si="9"/>
        <v>1007845193597.8138</v>
      </c>
      <c r="Z4" s="29">
        <f t="shared" si="9"/>
        <v>11228.229665297495</v>
      </c>
      <c r="AA4" s="29">
        <f t="shared" si="9"/>
        <v>3534.1288356066857</v>
      </c>
      <c r="AB4" s="29">
        <f t="shared" si="9"/>
        <v>44.375969472977879</v>
      </c>
      <c r="AC4" s="29">
        <f t="shared" si="9"/>
        <v>694.04665549226593</v>
      </c>
      <c r="AD4" s="29">
        <f t="shared" si="9"/>
        <v>22414.640895926332</v>
      </c>
      <c r="AE4" s="30">
        <f t="shared" si="9"/>
        <v>694.04665549226593</v>
      </c>
      <c r="AF4" s="8" t="s">
        <v>6</v>
      </c>
      <c r="AG4" s="31">
        <f t="shared" ref="AG4:AP4" si="10">STDEV(AG8:AG358)</f>
        <v>0.10080436180595889</v>
      </c>
      <c r="AH4" s="31">
        <f t="shared" si="10"/>
        <v>3.2559342233351332E-4</v>
      </c>
      <c r="AI4" s="31">
        <f t="shared" si="10"/>
        <v>8.3351832609334289E-3</v>
      </c>
      <c r="AJ4" s="31">
        <f t="shared" si="10"/>
        <v>1.9407123976799512E+20</v>
      </c>
      <c r="AK4" s="31">
        <f t="shared" si="10"/>
        <v>9540.4164956253353</v>
      </c>
      <c r="AL4" s="31">
        <f t="shared" si="10"/>
        <v>22694.751199341226</v>
      </c>
      <c r="AM4" s="31">
        <f t="shared" si="10"/>
        <v>13.119578245253669</v>
      </c>
      <c r="AN4" s="31">
        <f t="shared" si="10"/>
        <v>442.49703577161603</v>
      </c>
      <c r="AO4" s="31">
        <f t="shared" si="10"/>
        <v>92.212110556766547</v>
      </c>
      <c r="AP4" s="32">
        <f t="shared" si="10"/>
        <v>442.49703577161603</v>
      </c>
      <c r="AQ4" s="24" t="s">
        <v>6</v>
      </c>
      <c r="AR4" s="42">
        <f t="shared" ref="AR4:BA4" si="11">STDEV(AR8:AR358)</f>
        <v>0.10271200864752864</v>
      </c>
      <c r="AS4" s="42">
        <f t="shared" si="11"/>
        <v>4.5162281459854985E-4</v>
      </c>
      <c r="AT4" s="42">
        <f t="shared" si="11"/>
        <v>8.4134622150053139E-3</v>
      </c>
      <c r="AU4" s="42">
        <f t="shared" si="11"/>
        <v>5.691439669024954E+19</v>
      </c>
      <c r="AV4" s="42">
        <f t="shared" si="11"/>
        <v>8604.8611216761274</v>
      </c>
      <c r="AW4" s="42">
        <f t="shared" si="11"/>
        <v>16514.509915828567</v>
      </c>
      <c r="AX4" s="42">
        <f t="shared" si="11"/>
        <v>6.3013226124891171</v>
      </c>
      <c r="AY4" s="42">
        <f t="shared" si="11"/>
        <v>563.34462513337837</v>
      </c>
      <c r="AZ4" s="42">
        <f t="shared" si="11"/>
        <v>77.08138556097704</v>
      </c>
      <c r="BA4" s="43">
        <f t="shared" si="11"/>
        <v>563.34462513337837</v>
      </c>
    </row>
    <row r="5" spans="1:53" x14ac:dyDescent="0.25">
      <c r="A5" s="14" t="s">
        <v>7</v>
      </c>
      <c r="B5" s="64">
        <f>MIN(B8:B358)</f>
        <v>10904770000</v>
      </c>
      <c r="C5" s="36">
        <f>MIN(C8:C358)</f>
        <v>181458842</v>
      </c>
      <c r="D5" s="17" t="s">
        <v>7</v>
      </c>
      <c r="E5" s="37">
        <f>MIN(E8:E358)</f>
        <v>1381057000000</v>
      </c>
      <c r="F5" s="38">
        <f>MIN(F8:F358)</f>
        <v>49063344</v>
      </c>
      <c r="G5" s="20" t="s">
        <v>7</v>
      </c>
      <c r="H5" s="39">
        <f>MIN(H8:H358)</f>
        <v>1227604000000</v>
      </c>
      <c r="I5" s="40">
        <f>MIN(I8:I358)</f>
        <v>138786577</v>
      </c>
      <c r="J5" s="2" t="s">
        <v>7</v>
      </c>
      <c r="K5" s="27">
        <f>MIN(K8:K358)</f>
        <v>99.406263999999993</v>
      </c>
      <c r="L5" s="27">
        <f t="shared" ref="L5:T5" si="12">MIN(L8:L358)</f>
        <v>0</v>
      </c>
      <c r="M5" s="27">
        <f t="shared" si="12"/>
        <v>8.2347330000000003</v>
      </c>
      <c r="N5" s="27">
        <f t="shared" si="12"/>
        <v>51159280000</v>
      </c>
      <c r="O5" s="27">
        <f t="shared" si="12"/>
        <v>944</v>
      </c>
      <c r="P5" s="27">
        <f t="shared" si="12"/>
        <v>62730</v>
      </c>
      <c r="Q5" s="27">
        <f t="shared" si="12"/>
        <v>94</v>
      </c>
      <c r="R5" s="27">
        <f t="shared" si="12"/>
        <v>1644795759</v>
      </c>
      <c r="S5" s="27">
        <f t="shared" si="12"/>
        <v>22240</v>
      </c>
      <c r="T5" s="28">
        <f t="shared" si="12"/>
        <v>1644795759</v>
      </c>
      <c r="U5" s="5" t="s">
        <v>7</v>
      </c>
      <c r="V5" s="29">
        <f t="shared" ref="V5:AE5" si="13">MIN(V8:V358)</f>
        <v>99.332047000000003</v>
      </c>
      <c r="W5" s="29">
        <f t="shared" si="13"/>
        <v>0</v>
      </c>
      <c r="X5" s="29">
        <f t="shared" si="13"/>
        <v>8.2347330000000003</v>
      </c>
      <c r="Y5" s="29">
        <f t="shared" si="13"/>
        <v>173979400000</v>
      </c>
      <c r="AA5" s="29">
        <f t="shared" si="13"/>
        <v>63413</v>
      </c>
      <c r="AB5" s="29">
        <f t="shared" si="13"/>
        <v>97</v>
      </c>
      <c r="AC5" s="29">
        <f t="shared" si="13"/>
        <v>1644899173</v>
      </c>
      <c r="AD5" s="29">
        <f t="shared" si="13"/>
        <v>26835</v>
      </c>
      <c r="AE5" s="30">
        <f t="shared" si="13"/>
        <v>1644899173</v>
      </c>
      <c r="AF5" s="8" t="s">
        <v>7</v>
      </c>
      <c r="AG5" s="31">
        <f>MIN(AG8:AG358)</f>
        <v>0.93216600000000005</v>
      </c>
      <c r="AH5" s="31">
        <f>MIN(AH8:AH358)</f>
        <v>99.998934000000006</v>
      </c>
      <c r="AI5" s="31">
        <f>MIN(AI8:AI358)</f>
        <v>91.841538999999997</v>
      </c>
      <c r="AJ5" s="31">
        <f>MIN(AJ8:AJ358)</f>
        <v>2.788372E+19</v>
      </c>
      <c r="AL5" s="31">
        <f>MIN(AL8:AL358)</f>
        <v>690296</v>
      </c>
      <c r="AM5" s="31">
        <f>MIN(AM8:AM358)</f>
        <v>182</v>
      </c>
      <c r="AN5" s="31">
        <f>MIN(AN8:AN358)</f>
        <v>1657386669</v>
      </c>
      <c r="AO5" s="31">
        <f>MIN(AO8:AO358)</f>
        <v>1472</v>
      </c>
      <c r="AP5" s="32">
        <f>MIN(AP8:AP358)</f>
        <v>1657386669</v>
      </c>
      <c r="AQ5" s="24" t="s">
        <v>7</v>
      </c>
      <c r="AR5" s="42">
        <f>MIN(AR8:AR358)</f>
        <v>0.95591499999999996</v>
      </c>
      <c r="AS5" s="42">
        <f>MIN(AS8:AS358)</f>
        <v>99.998135000000005</v>
      </c>
      <c r="AT5" s="42">
        <f>MIN(AT8:AT358)</f>
        <v>91.843984000000006</v>
      </c>
      <c r="AU5" s="42">
        <f>MIN(AU8:AU358)</f>
        <v>2.270937E+19</v>
      </c>
      <c r="AW5" s="42">
        <f>MIN(AW8:AW358)</f>
        <v>697092</v>
      </c>
      <c r="AX5" s="42">
        <f>MIN(AX8:AX358)</f>
        <v>208</v>
      </c>
      <c r="AY5" s="42">
        <f>MIN(AY8:AY358)</f>
        <v>1657415776</v>
      </c>
      <c r="AZ5" s="42">
        <f>MIN(AZ8:AZ358)</f>
        <v>1675</v>
      </c>
      <c r="BA5" s="43">
        <f>MIN(BA8:BA358)</f>
        <v>1657415776</v>
      </c>
    </row>
    <row r="6" spans="1:53" x14ac:dyDescent="0.25">
      <c r="A6" s="14" t="s">
        <v>8</v>
      </c>
      <c r="B6" s="64">
        <f>MAX(B8:B358)</f>
        <v>6450689000000</v>
      </c>
      <c r="C6" s="36">
        <f>MAX(C8:C358)</f>
        <v>2144086901</v>
      </c>
      <c r="D6" s="17" t="s">
        <v>8</v>
      </c>
      <c r="E6" s="37">
        <f>MAX(E8:E358)</f>
        <v>3826710000000</v>
      </c>
      <c r="F6" s="38">
        <f>MAX(F8:F358)</f>
        <v>2041724252</v>
      </c>
      <c r="G6" s="20" t="s">
        <v>8</v>
      </c>
      <c r="H6" s="39">
        <f>MAX(H8:H358)</f>
        <v>3287513000000</v>
      </c>
      <c r="I6" s="40">
        <f>MAX(I8:I358)</f>
        <v>2144200153</v>
      </c>
      <c r="J6" s="2" t="s">
        <v>8</v>
      </c>
      <c r="K6" s="27">
        <f>MAX(K8:K358)</f>
        <v>100</v>
      </c>
      <c r="L6" s="27">
        <f t="shared" ref="L6:T6" si="14">MAX(L8:L358)</f>
        <v>69.117548999999997</v>
      </c>
      <c r="M6" s="27">
        <f t="shared" si="14"/>
        <v>71.611744000000002</v>
      </c>
      <c r="N6" s="27">
        <f t="shared" si="14"/>
        <v>3418120000000</v>
      </c>
      <c r="O6" s="27">
        <f t="shared" si="14"/>
        <v>29726</v>
      </c>
      <c r="P6" s="27">
        <f t="shared" si="14"/>
        <v>75839</v>
      </c>
      <c r="Q6" s="27">
        <f t="shared" si="14"/>
        <v>257</v>
      </c>
      <c r="R6" s="27">
        <f t="shared" si="14"/>
        <v>1644798595</v>
      </c>
      <c r="S6" s="27">
        <f t="shared" si="14"/>
        <v>137910</v>
      </c>
      <c r="T6" s="28">
        <f t="shared" si="14"/>
        <v>1644798595</v>
      </c>
      <c r="U6" s="5" t="s">
        <v>8</v>
      </c>
      <c r="V6" s="29">
        <f t="shared" ref="V6:AE6" si="15">MAX(V8:V358)</f>
        <v>100</v>
      </c>
      <c r="W6" s="29">
        <f t="shared" si="15"/>
        <v>54.039293999999998</v>
      </c>
      <c r="X6" s="29">
        <f t="shared" si="15"/>
        <v>57.799588999999997</v>
      </c>
      <c r="Y6" s="29">
        <f t="shared" si="15"/>
        <v>3230021000000</v>
      </c>
      <c r="AA6" s="29">
        <f t="shared" si="15"/>
        <v>75377</v>
      </c>
      <c r="AB6" s="29">
        <f t="shared" si="15"/>
        <v>243</v>
      </c>
      <c r="AC6" s="29">
        <f t="shared" si="15"/>
        <v>1644901136</v>
      </c>
      <c r="AD6" s="29">
        <f t="shared" si="15"/>
        <v>96699</v>
      </c>
      <c r="AE6" s="30">
        <f t="shared" si="15"/>
        <v>1644901136</v>
      </c>
      <c r="AF6" s="8" t="s">
        <v>8</v>
      </c>
      <c r="AG6" s="31">
        <f>MAX(AG8:AG358)</f>
        <v>1.327</v>
      </c>
      <c r="AH6" s="31">
        <f>MAX(AH8:AH358)</f>
        <v>100</v>
      </c>
      <c r="AI6" s="31">
        <f>MAX(AI8:AI358)</f>
        <v>91.874053000000004</v>
      </c>
      <c r="AJ6" s="31">
        <f>MAX(AJ8:AJ358)</f>
        <v>1.001628E+21</v>
      </c>
      <c r="AL6" s="31">
        <f>MAX(AL8:AL358)</f>
        <v>775580</v>
      </c>
      <c r="AM6" s="31">
        <f>MAX(AM8:AM358)</f>
        <v>239</v>
      </c>
      <c r="AN6" s="31">
        <f>MAX(AN8:AN358)</f>
        <v>1657388027</v>
      </c>
      <c r="AO6" s="31">
        <f>MAX(AO8:AO358)</f>
        <v>1825</v>
      </c>
      <c r="AP6" s="32">
        <f>MAX(AP8:AP358)</f>
        <v>1657388027</v>
      </c>
      <c r="AQ6" s="24" t="s">
        <v>8</v>
      </c>
      <c r="AR6" s="42">
        <f>MAX(AR8:AR358)</f>
        <v>1.359656</v>
      </c>
      <c r="AS6" s="42">
        <f>MAX(AS8:AS358)</f>
        <v>100</v>
      </c>
      <c r="AT6" s="42">
        <f>MAX(AT8:AT358)</f>
        <v>91.876741999999993</v>
      </c>
      <c r="AU6" s="42">
        <f>MAX(AU8:AU358)</f>
        <v>2.606824E+20</v>
      </c>
      <c r="AW6" s="42">
        <f>MAX(AW8:AW358)</f>
        <v>760992</v>
      </c>
      <c r="AX6" s="42">
        <f>MAX(AX8:AX358)</f>
        <v>230</v>
      </c>
      <c r="AY6" s="42">
        <f>MAX(AY8:AY358)</f>
        <v>1657417495</v>
      </c>
      <c r="AZ6" s="42">
        <f>MAX(AZ8:AZ358)</f>
        <v>1942</v>
      </c>
      <c r="BA6" s="43">
        <f>MAX(BA8:BA358)</f>
        <v>1657417495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2413616000000</v>
      </c>
      <c r="C8" s="36">
        <v>261502228</v>
      </c>
      <c r="E8" s="65">
        <v>1921730000000</v>
      </c>
      <c r="F8" s="38">
        <v>918892610</v>
      </c>
      <c r="H8" s="66">
        <v>2307559000000</v>
      </c>
      <c r="I8" s="40">
        <v>1999537251</v>
      </c>
      <c r="K8" s="27">
        <v>100</v>
      </c>
      <c r="L8" s="27">
        <v>0</v>
      </c>
      <c r="M8" s="27">
        <v>8.2347330000000003</v>
      </c>
      <c r="N8" s="61">
        <v>2129539000000</v>
      </c>
      <c r="O8" s="61">
        <v>23117</v>
      </c>
      <c r="P8" s="27">
        <v>70373</v>
      </c>
      <c r="Q8" s="27">
        <v>166</v>
      </c>
      <c r="R8" s="27">
        <v>1644795759</v>
      </c>
      <c r="S8" s="27">
        <v>76768</v>
      </c>
      <c r="T8" s="28">
        <v>1644795759</v>
      </c>
      <c r="V8" s="29">
        <v>100</v>
      </c>
      <c r="W8" s="29">
        <v>0</v>
      </c>
      <c r="X8" s="29">
        <v>8.2347330000000003</v>
      </c>
      <c r="Y8" s="62">
        <v>3181213000000</v>
      </c>
      <c r="Z8" s="62">
        <v>892</v>
      </c>
      <c r="AA8" s="29">
        <v>66724</v>
      </c>
      <c r="AB8" s="29">
        <v>104</v>
      </c>
      <c r="AC8" s="29">
        <v>1644899173</v>
      </c>
      <c r="AD8" s="29">
        <v>66855</v>
      </c>
      <c r="AE8" s="30">
        <v>1644899173</v>
      </c>
      <c r="AG8" s="31">
        <v>1.2943450000000001</v>
      </c>
      <c r="AH8" s="31">
        <v>100</v>
      </c>
      <c r="AI8" s="31">
        <v>91.871853000000002</v>
      </c>
      <c r="AJ8" s="41">
        <v>6.969618E+19</v>
      </c>
      <c r="AK8" s="41">
        <v>6446</v>
      </c>
      <c r="AL8" s="31">
        <v>709544</v>
      </c>
      <c r="AM8" s="31">
        <v>220</v>
      </c>
      <c r="AN8" s="31">
        <v>1657386669</v>
      </c>
      <c r="AO8" s="31">
        <v>1707</v>
      </c>
      <c r="AP8" s="32">
        <v>1657386669</v>
      </c>
      <c r="AR8" s="42">
        <v>1.047944</v>
      </c>
      <c r="AS8" s="42">
        <v>99.999734000000004</v>
      </c>
      <c r="AT8" s="42">
        <v>91.851318000000006</v>
      </c>
      <c r="AU8" s="67">
        <v>9.9614350000000008E+19</v>
      </c>
      <c r="AV8" s="67">
        <v>859</v>
      </c>
      <c r="AW8" s="42">
        <v>729264</v>
      </c>
      <c r="AX8" s="42">
        <v>226</v>
      </c>
      <c r="AY8" s="42">
        <v>1657415776</v>
      </c>
      <c r="AZ8" s="42">
        <v>1919</v>
      </c>
      <c r="BA8" s="43">
        <v>1657415776</v>
      </c>
    </row>
    <row r="9" spans="1:53" x14ac:dyDescent="0.25">
      <c r="B9" s="64">
        <v>1998430000000</v>
      </c>
      <c r="C9" s="36">
        <v>538869792</v>
      </c>
      <c r="E9" s="65">
        <v>3826710000000</v>
      </c>
      <c r="F9" s="38">
        <v>271520695</v>
      </c>
      <c r="H9" s="66">
        <v>2561564000000</v>
      </c>
      <c r="I9" s="40">
        <v>1962555130</v>
      </c>
      <c r="K9" s="27">
        <v>99.406263999999993</v>
      </c>
      <c r="L9" s="27">
        <v>69.117548999999997</v>
      </c>
      <c r="M9" s="27">
        <v>71.611744000000002</v>
      </c>
      <c r="N9" s="61">
        <v>58059930000</v>
      </c>
      <c r="O9" s="61">
        <v>15397</v>
      </c>
      <c r="P9" s="27">
        <v>67980</v>
      </c>
      <c r="Q9" s="27">
        <v>107</v>
      </c>
      <c r="R9" s="27">
        <v>1644795913</v>
      </c>
      <c r="S9" s="27">
        <v>42799</v>
      </c>
      <c r="T9" s="28">
        <v>1644795913</v>
      </c>
      <c r="V9" s="29">
        <v>99.661569999999998</v>
      </c>
      <c r="W9" s="29">
        <v>52.523477</v>
      </c>
      <c r="X9" s="29">
        <v>56.405172999999998</v>
      </c>
      <c r="Y9" s="62">
        <v>393193400000</v>
      </c>
      <c r="Z9" s="62">
        <v>27191</v>
      </c>
      <c r="AA9" s="29">
        <v>74824</v>
      </c>
      <c r="AB9" s="29">
        <v>97</v>
      </c>
      <c r="AC9" s="29">
        <v>1644899244</v>
      </c>
      <c r="AD9" s="29">
        <v>32067</v>
      </c>
      <c r="AE9" s="30">
        <v>1644899244</v>
      </c>
      <c r="AG9" s="31">
        <v>1.021226</v>
      </c>
      <c r="AH9" s="31">
        <v>100</v>
      </c>
      <c r="AI9" s="31">
        <v>91.849361999999999</v>
      </c>
      <c r="AJ9" s="41">
        <v>8.4064990000000008E+19</v>
      </c>
      <c r="AK9" s="31">
        <v>19660</v>
      </c>
      <c r="AL9" s="41">
        <v>775580</v>
      </c>
      <c r="AM9" s="41">
        <v>239</v>
      </c>
      <c r="AN9" s="31">
        <v>1657386748</v>
      </c>
      <c r="AO9" s="31">
        <v>1813</v>
      </c>
      <c r="AP9" s="31">
        <v>1657386748</v>
      </c>
      <c r="AR9" s="42">
        <v>1.2141900000000001</v>
      </c>
      <c r="AS9" s="42">
        <v>99.998934000000006</v>
      </c>
      <c r="AT9" s="42">
        <v>91.864273999999995</v>
      </c>
      <c r="AU9" s="67">
        <v>6.946313E+19</v>
      </c>
      <c r="AV9" s="67">
        <v>9960</v>
      </c>
      <c r="AW9" s="42">
        <v>735760</v>
      </c>
      <c r="AX9" s="42">
        <v>228</v>
      </c>
      <c r="AY9" s="42">
        <v>1657415851</v>
      </c>
      <c r="AZ9" s="42">
        <v>1933</v>
      </c>
      <c r="BA9" s="43">
        <v>1657415851</v>
      </c>
    </row>
    <row r="10" spans="1:53" x14ac:dyDescent="0.25">
      <c r="B10" s="64">
        <v>280010800000</v>
      </c>
      <c r="C10" s="36">
        <v>716192692</v>
      </c>
      <c r="E10" s="65">
        <v>1528632000000</v>
      </c>
      <c r="F10" s="38">
        <v>1880867962</v>
      </c>
      <c r="H10" s="66">
        <v>1937476000000</v>
      </c>
      <c r="I10" s="40">
        <v>1402815536</v>
      </c>
      <c r="K10" s="27">
        <v>99.703131999999997</v>
      </c>
      <c r="L10" s="27">
        <v>52.480851999999999</v>
      </c>
      <c r="M10" s="27">
        <v>56.369481</v>
      </c>
      <c r="N10" s="61">
        <v>240372500000</v>
      </c>
      <c r="O10" s="61">
        <v>5795</v>
      </c>
      <c r="P10" s="27">
        <v>72727</v>
      </c>
      <c r="Q10" s="27">
        <v>132</v>
      </c>
      <c r="R10" s="27">
        <v>1644795978</v>
      </c>
      <c r="S10" s="27">
        <v>22318</v>
      </c>
      <c r="T10" s="28">
        <v>1644795978</v>
      </c>
      <c r="V10" s="29">
        <v>99.928752000000003</v>
      </c>
      <c r="W10" s="29">
        <v>0.234432</v>
      </c>
      <c r="X10" s="29">
        <v>8.443994</v>
      </c>
      <c r="Y10" s="62">
        <v>1771795000000</v>
      </c>
      <c r="Z10" s="62">
        <v>20034</v>
      </c>
      <c r="AA10" s="29">
        <v>74103</v>
      </c>
      <c r="AB10" s="29">
        <v>107</v>
      </c>
      <c r="AC10" s="29">
        <v>1644899352</v>
      </c>
      <c r="AD10" s="29">
        <v>54445</v>
      </c>
      <c r="AE10" s="30">
        <v>1644899352</v>
      </c>
      <c r="AG10" s="31">
        <v>1.128099</v>
      </c>
      <c r="AH10" s="31">
        <v>100</v>
      </c>
      <c r="AI10" s="31">
        <v>91.858163000000005</v>
      </c>
      <c r="AJ10" s="41">
        <v>1.308724E+20</v>
      </c>
      <c r="AK10" s="41">
        <v>14522</v>
      </c>
      <c r="AL10" s="31">
        <v>716460</v>
      </c>
      <c r="AM10" s="31">
        <v>223</v>
      </c>
      <c r="AN10" s="31">
        <v>1657386778</v>
      </c>
      <c r="AO10" s="31">
        <v>1687</v>
      </c>
      <c r="AP10" s="32">
        <v>1657386778</v>
      </c>
      <c r="AR10" s="42">
        <v>1.1429419999999999</v>
      </c>
      <c r="AS10" s="42">
        <v>99.999200999999999</v>
      </c>
      <c r="AT10" s="42">
        <v>91.858652000000006</v>
      </c>
      <c r="AU10" s="67">
        <v>6.902343E+19</v>
      </c>
      <c r="AV10" s="67">
        <v>15902</v>
      </c>
      <c r="AW10" s="42">
        <v>740880</v>
      </c>
      <c r="AX10" s="42">
        <v>228</v>
      </c>
      <c r="AY10" s="42">
        <v>1657415929</v>
      </c>
      <c r="AZ10" s="42">
        <v>1913</v>
      </c>
      <c r="BA10" s="43">
        <v>1657415929</v>
      </c>
    </row>
    <row r="11" spans="1:53" x14ac:dyDescent="0.25">
      <c r="B11" s="64">
        <v>37571230000</v>
      </c>
      <c r="C11" s="36">
        <v>1881291173</v>
      </c>
      <c r="E11" s="65">
        <v>2117068000000</v>
      </c>
      <c r="F11" s="38">
        <v>96679123</v>
      </c>
      <c r="H11" s="66">
        <v>2441414000000</v>
      </c>
      <c r="I11" s="40">
        <v>547821741</v>
      </c>
      <c r="K11" s="27">
        <v>99.703131999999997</v>
      </c>
      <c r="L11" s="27">
        <v>32.500833</v>
      </c>
      <c r="M11" s="27">
        <v>38.034762999999998</v>
      </c>
      <c r="N11" s="61">
        <v>461024200000</v>
      </c>
      <c r="O11" s="61">
        <v>6597</v>
      </c>
      <c r="P11" s="27">
        <v>63402</v>
      </c>
      <c r="Q11" s="27">
        <v>158</v>
      </c>
      <c r="R11" s="27">
        <v>1644796059</v>
      </c>
      <c r="S11" s="27">
        <v>28407</v>
      </c>
      <c r="T11" s="28">
        <v>1644796059</v>
      </c>
      <c r="V11" s="29">
        <v>100</v>
      </c>
      <c r="W11" s="29">
        <v>0</v>
      </c>
      <c r="X11" s="29">
        <v>8.2347330000000003</v>
      </c>
      <c r="Y11" s="62">
        <v>3230021000000</v>
      </c>
      <c r="Z11" s="62">
        <v>15912</v>
      </c>
      <c r="AA11" s="29">
        <v>65058</v>
      </c>
      <c r="AB11" s="29">
        <v>170</v>
      </c>
      <c r="AC11" s="29">
        <v>1644899420</v>
      </c>
      <c r="AD11" s="29">
        <v>53606</v>
      </c>
      <c r="AE11" s="30">
        <v>1644899420</v>
      </c>
      <c r="AG11" s="31">
        <v>1.175597</v>
      </c>
      <c r="AH11" s="31">
        <v>100</v>
      </c>
      <c r="AI11" s="31">
        <v>91.862074000000007</v>
      </c>
      <c r="AJ11" s="41">
        <v>9.457504E+19</v>
      </c>
      <c r="AK11" s="41">
        <v>28360</v>
      </c>
      <c r="AL11" s="31">
        <v>720320</v>
      </c>
      <c r="AM11" s="31">
        <v>222</v>
      </c>
      <c r="AN11" s="31">
        <v>1657386786</v>
      </c>
      <c r="AO11" s="31">
        <v>1825</v>
      </c>
      <c r="AP11" s="32">
        <v>1657386786</v>
      </c>
      <c r="AR11" s="42">
        <v>1.1874720000000001</v>
      </c>
      <c r="AS11" s="42">
        <v>100</v>
      </c>
      <c r="AT11" s="42">
        <v>91.863051999999996</v>
      </c>
      <c r="AU11" s="67">
        <v>3.096012E+19</v>
      </c>
      <c r="AV11" s="67">
        <v>4439</v>
      </c>
      <c r="AW11" s="42">
        <v>730056</v>
      </c>
      <c r="AX11" s="42">
        <v>228</v>
      </c>
      <c r="AY11" s="42">
        <v>1657415985</v>
      </c>
      <c r="AZ11" s="42">
        <v>1942</v>
      </c>
      <c r="BA11" s="43">
        <v>1657415985</v>
      </c>
    </row>
    <row r="12" spans="1:53" x14ac:dyDescent="0.25">
      <c r="B12" s="64">
        <v>57206620000</v>
      </c>
      <c r="C12" s="36">
        <v>1200859055</v>
      </c>
      <c r="E12" s="65">
        <v>1632164000000</v>
      </c>
      <c r="F12" s="38">
        <v>2041724252</v>
      </c>
      <c r="H12" s="66">
        <v>3287513000000</v>
      </c>
      <c r="I12" s="40">
        <v>791591937</v>
      </c>
      <c r="K12" s="27">
        <v>100</v>
      </c>
      <c r="L12" s="27">
        <v>0</v>
      </c>
      <c r="M12" s="27">
        <v>8.2347330000000003</v>
      </c>
      <c r="N12" s="61">
        <v>2057975000000</v>
      </c>
      <c r="O12" s="61">
        <v>17505</v>
      </c>
      <c r="P12" s="27">
        <v>62730</v>
      </c>
      <c r="Q12" s="27">
        <v>114</v>
      </c>
      <c r="R12" s="27">
        <v>1644796135</v>
      </c>
      <c r="S12" s="27">
        <v>137442</v>
      </c>
      <c r="T12" s="28">
        <v>1644796135</v>
      </c>
      <c r="V12" s="29">
        <v>100</v>
      </c>
      <c r="W12" s="29">
        <v>0</v>
      </c>
      <c r="X12" s="29">
        <v>8.2347330000000003</v>
      </c>
      <c r="Y12" s="62">
        <v>1838521000000</v>
      </c>
      <c r="Z12" s="62">
        <v>1817</v>
      </c>
      <c r="AA12" s="29">
        <v>69892</v>
      </c>
      <c r="AB12" s="29">
        <v>189</v>
      </c>
      <c r="AC12" s="29">
        <v>1644899461</v>
      </c>
      <c r="AD12" s="29">
        <v>67526</v>
      </c>
      <c r="AE12" s="30">
        <v>1644899461</v>
      </c>
      <c r="AG12" s="31">
        <v>1.1102860000000001</v>
      </c>
      <c r="AH12" s="31">
        <v>100</v>
      </c>
      <c r="AI12" s="31">
        <v>91.856695999999999</v>
      </c>
      <c r="AJ12" s="41">
        <v>1.8518E+20</v>
      </c>
      <c r="AK12" s="41">
        <v>9100</v>
      </c>
      <c r="AL12" s="31">
        <v>742988</v>
      </c>
      <c r="AM12" s="31">
        <v>228</v>
      </c>
      <c r="AN12" s="31">
        <v>1657386868</v>
      </c>
      <c r="AO12" s="31">
        <v>1630</v>
      </c>
      <c r="AP12" s="32">
        <v>1657386868</v>
      </c>
      <c r="AR12" s="42">
        <v>1.175597</v>
      </c>
      <c r="AS12" s="42">
        <v>100</v>
      </c>
      <c r="AT12" s="42">
        <v>91.862074000000007</v>
      </c>
      <c r="AU12" s="67">
        <v>7.6649390000000008E+19</v>
      </c>
      <c r="AV12" s="67">
        <v>18736</v>
      </c>
      <c r="AW12" s="42">
        <v>722376</v>
      </c>
      <c r="AX12" s="42">
        <v>223</v>
      </c>
      <c r="AY12" s="42">
        <v>1657416207</v>
      </c>
      <c r="AZ12" s="42">
        <v>1835</v>
      </c>
      <c r="BA12" s="43">
        <v>1657416207</v>
      </c>
    </row>
    <row r="13" spans="1:53" x14ac:dyDescent="0.25">
      <c r="B13" s="64">
        <v>4179203000000</v>
      </c>
      <c r="C13" s="36">
        <v>1225692414</v>
      </c>
      <c r="E13" s="65">
        <v>1462962000000</v>
      </c>
      <c r="F13" s="38">
        <v>1738830351</v>
      </c>
      <c r="H13" s="66">
        <v>2120625000000</v>
      </c>
      <c r="I13" s="40">
        <v>1874706319</v>
      </c>
      <c r="K13" s="27">
        <v>99.703131999999997</v>
      </c>
      <c r="L13" s="27">
        <v>53.120213</v>
      </c>
      <c r="M13" s="27">
        <v>56.956192000000001</v>
      </c>
      <c r="N13" s="61">
        <v>278185600000</v>
      </c>
      <c r="O13" s="61">
        <v>9520</v>
      </c>
      <c r="P13" s="27">
        <v>70862</v>
      </c>
      <c r="Q13" s="27">
        <v>110</v>
      </c>
      <c r="R13" s="27">
        <v>1644796241</v>
      </c>
      <c r="S13" s="27">
        <v>22240</v>
      </c>
      <c r="T13" s="28">
        <v>1644796241</v>
      </c>
      <c r="V13" s="29">
        <v>100</v>
      </c>
      <c r="W13" s="29">
        <v>0</v>
      </c>
      <c r="X13" s="29">
        <v>8.2347330000000003</v>
      </c>
      <c r="Y13" s="62">
        <v>1763573000000</v>
      </c>
      <c r="Z13" s="62">
        <v>30329</v>
      </c>
      <c r="AA13" s="29">
        <v>69485</v>
      </c>
      <c r="AB13" s="29">
        <v>159</v>
      </c>
      <c r="AC13" s="29">
        <v>1644899495</v>
      </c>
      <c r="AD13" s="29">
        <v>69469</v>
      </c>
      <c r="AE13" s="30">
        <v>1644899495</v>
      </c>
      <c r="AG13" s="31">
        <v>1.2646580000000001</v>
      </c>
      <c r="AH13" s="31">
        <v>100</v>
      </c>
      <c r="AI13" s="31">
        <v>91.869408000000007</v>
      </c>
      <c r="AJ13" s="41">
        <v>8.2100729999999992E+19</v>
      </c>
      <c r="AK13" s="31">
        <v>25124</v>
      </c>
      <c r="AL13" s="41">
        <v>690296</v>
      </c>
      <c r="AM13" s="41">
        <v>215</v>
      </c>
      <c r="AN13" s="31">
        <v>1657387032</v>
      </c>
      <c r="AO13" s="31">
        <v>1723</v>
      </c>
      <c r="AP13" s="31">
        <v>1657387032</v>
      </c>
      <c r="AR13" s="42">
        <v>1.252783</v>
      </c>
      <c r="AS13" s="42">
        <v>100</v>
      </c>
      <c r="AT13" s="42">
        <v>91.868430000000004</v>
      </c>
      <c r="AU13" s="67">
        <v>3.09E+19</v>
      </c>
      <c r="AV13" s="67">
        <v>9419</v>
      </c>
      <c r="AW13" s="42">
        <v>728268</v>
      </c>
      <c r="AX13" s="42">
        <v>220</v>
      </c>
      <c r="AY13" s="42">
        <v>1657416346</v>
      </c>
      <c r="AZ13" s="42">
        <v>1802</v>
      </c>
      <c r="BA13" s="43">
        <v>1657416346</v>
      </c>
    </row>
    <row r="14" spans="1:53" x14ac:dyDescent="0.25">
      <c r="B14" s="64">
        <v>16154790000</v>
      </c>
      <c r="C14" s="36">
        <v>712673118</v>
      </c>
      <c r="E14" s="65">
        <v>1381057000000</v>
      </c>
      <c r="F14" s="38">
        <v>943189283</v>
      </c>
      <c r="H14" s="66">
        <v>1463235000000</v>
      </c>
      <c r="I14" s="40">
        <v>1946418426</v>
      </c>
      <c r="K14" s="27">
        <v>99.703131999999997</v>
      </c>
      <c r="L14" s="27">
        <v>34.738594999999997</v>
      </c>
      <c r="M14" s="27">
        <v>40.088251</v>
      </c>
      <c r="N14" s="61">
        <v>506039000000</v>
      </c>
      <c r="O14" s="61">
        <v>23121</v>
      </c>
      <c r="P14" s="27">
        <v>65168</v>
      </c>
      <c r="Q14" s="27">
        <v>149</v>
      </c>
      <c r="R14" s="27">
        <v>1644796398</v>
      </c>
      <c r="S14" s="27">
        <v>119992</v>
      </c>
      <c r="T14" s="28">
        <v>1644796398</v>
      </c>
      <c r="V14" s="29">
        <v>100</v>
      </c>
      <c r="W14" s="29">
        <v>0</v>
      </c>
      <c r="X14" s="29">
        <v>8.2347330000000003</v>
      </c>
      <c r="Y14" s="62">
        <v>2710117000000</v>
      </c>
      <c r="Z14" s="62">
        <v>25098</v>
      </c>
      <c r="AA14" s="29">
        <v>63413</v>
      </c>
      <c r="AB14" s="29">
        <v>149</v>
      </c>
      <c r="AC14" s="29">
        <v>1644899524</v>
      </c>
      <c r="AD14" s="29">
        <v>95468</v>
      </c>
      <c r="AE14" s="30">
        <v>1644899524</v>
      </c>
      <c r="AG14" s="31">
        <v>1.1666909999999999</v>
      </c>
      <c r="AH14" s="31">
        <v>99.999734000000004</v>
      </c>
      <c r="AI14" s="31">
        <v>91.861096000000003</v>
      </c>
      <c r="AJ14" s="41">
        <v>2.814754E+20</v>
      </c>
      <c r="AK14" s="31">
        <v>2269</v>
      </c>
      <c r="AL14" s="41">
        <v>718352</v>
      </c>
      <c r="AM14" s="41">
        <v>219</v>
      </c>
      <c r="AN14" s="31">
        <v>1657387085</v>
      </c>
      <c r="AO14" s="31">
        <v>1577</v>
      </c>
      <c r="AP14" s="31">
        <v>1657387085</v>
      </c>
      <c r="AR14" s="42">
        <v>1.1666909999999999</v>
      </c>
      <c r="AS14" s="42">
        <v>99.999734000000004</v>
      </c>
      <c r="AT14" s="42">
        <v>91.861096000000003</v>
      </c>
      <c r="AU14" s="67">
        <v>1.417327E+20</v>
      </c>
      <c r="AV14" s="67">
        <v>8563</v>
      </c>
      <c r="AW14" s="42">
        <v>760992</v>
      </c>
      <c r="AX14" s="42">
        <v>230</v>
      </c>
      <c r="AY14" s="42">
        <v>1657416408</v>
      </c>
      <c r="AZ14" s="42">
        <v>1758</v>
      </c>
      <c r="BA14" s="43">
        <v>1657416408</v>
      </c>
    </row>
    <row r="15" spans="1:53" x14ac:dyDescent="0.25">
      <c r="B15" s="64">
        <v>93920440000</v>
      </c>
      <c r="C15" s="36">
        <v>1576609541</v>
      </c>
      <c r="E15" s="65">
        <v>2128139000000</v>
      </c>
      <c r="F15" s="38">
        <v>1484149485</v>
      </c>
      <c r="H15" s="66">
        <v>2044682000000</v>
      </c>
      <c r="I15" s="40">
        <v>472471226</v>
      </c>
      <c r="K15" s="27">
        <v>100</v>
      </c>
      <c r="L15" s="27">
        <v>0</v>
      </c>
      <c r="M15" s="27">
        <v>8.2347330000000003</v>
      </c>
      <c r="N15" s="61">
        <v>3418120000000</v>
      </c>
      <c r="O15" s="61">
        <v>29344</v>
      </c>
      <c r="P15" s="27">
        <v>67334</v>
      </c>
      <c r="Q15" s="27">
        <v>94</v>
      </c>
      <c r="R15" s="27">
        <v>1644796625</v>
      </c>
      <c r="S15" s="27">
        <v>88045</v>
      </c>
      <c r="T15" s="28">
        <v>1644796625</v>
      </c>
      <c r="V15" s="29">
        <v>99.332047000000003</v>
      </c>
      <c r="W15" s="29">
        <v>45.121544999999998</v>
      </c>
      <c r="X15" s="29">
        <v>49.585635000000003</v>
      </c>
      <c r="Y15" s="62">
        <v>284792800000</v>
      </c>
      <c r="Z15" s="62">
        <v>32615</v>
      </c>
      <c r="AA15" s="29">
        <v>66590</v>
      </c>
      <c r="AB15" s="29">
        <v>119</v>
      </c>
      <c r="AC15" s="29">
        <v>1644899597</v>
      </c>
      <c r="AD15" s="29">
        <v>63515</v>
      </c>
      <c r="AE15" s="30">
        <v>1644899597</v>
      </c>
      <c r="AG15" s="31">
        <v>1.249814</v>
      </c>
      <c r="AH15" s="31">
        <v>100</v>
      </c>
      <c r="AI15" s="31">
        <v>91.868185999999994</v>
      </c>
      <c r="AJ15" s="41">
        <v>1.74522E+20</v>
      </c>
      <c r="AK15" s="41">
        <v>25175</v>
      </c>
      <c r="AL15" s="31">
        <v>713524</v>
      </c>
      <c r="AM15" s="31">
        <v>220</v>
      </c>
      <c r="AN15" s="31">
        <v>1657387217</v>
      </c>
      <c r="AO15" s="31">
        <v>1697</v>
      </c>
      <c r="AP15" s="32">
        <v>1657387217</v>
      </c>
      <c r="AR15" s="42">
        <v>1.2171590000000001</v>
      </c>
      <c r="AS15" s="42">
        <v>99.999200999999999</v>
      </c>
      <c r="AT15" s="42">
        <v>91.864762999999996</v>
      </c>
      <c r="AU15" s="67">
        <v>3.436536E+19</v>
      </c>
      <c r="AV15" s="67">
        <v>27803</v>
      </c>
      <c r="AW15" s="42">
        <v>716004</v>
      </c>
      <c r="AX15" s="42">
        <v>217</v>
      </c>
      <c r="AY15" s="42">
        <v>1657416442</v>
      </c>
      <c r="AZ15" s="42">
        <v>1814</v>
      </c>
      <c r="BA15" s="43">
        <v>1657416442</v>
      </c>
    </row>
    <row r="16" spans="1:53" x14ac:dyDescent="0.25">
      <c r="B16" s="64">
        <v>6450689000000</v>
      </c>
      <c r="C16" s="36">
        <v>1137387683</v>
      </c>
      <c r="E16" s="65">
        <v>2255161000000</v>
      </c>
      <c r="F16" s="38">
        <v>1173092708</v>
      </c>
      <c r="H16" s="66">
        <v>2142091000000</v>
      </c>
      <c r="I16" s="40">
        <v>525204756</v>
      </c>
      <c r="K16" s="27">
        <v>99.406263999999993</v>
      </c>
      <c r="L16" s="27">
        <v>69.117548999999997</v>
      </c>
      <c r="M16" s="27">
        <v>71.611744000000002</v>
      </c>
      <c r="N16" s="61">
        <v>51159280000</v>
      </c>
      <c r="O16" s="61">
        <v>29726</v>
      </c>
      <c r="P16" s="27">
        <v>66837</v>
      </c>
      <c r="Q16" s="27">
        <v>131</v>
      </c>
      <c r="R16" s="27">
        <v>1644796784</v>
      </c>
      <c r="S16" s="27">
        <v>76126</v>
      </c>
      <c r="T16" s="28">
        <v>1644796784</v>
      </c>
      <c r="V16" s="29">
        <v>99.703131999999997</v>
      </c>
      <c r="W16" s="29">
        <v>52.480851999999999</v>
      </c>
      <c r="X16" s="29">
        <v>56.369481</v>
      </c>
      <c r="Y16" s="62">
        <v>173979400000</v>
      </c>
      <c r="Z16" s="62">
        <v>27517</v>
      </c>
      <c r="AA16" s="29">
        <v>64890</v>
      </c>
      <c r="AB16" s="29">
        <v>126</v>
      </c>
      <c r="AC16" s="29">
        <v>1644899665</v>
      </c>
      <c r="AD16" s="29">
        <v>27355</v>
      </c>
      <c r="AE16" s="30">
        <v>1644899665</v>
      </c>
      <c r="AG16" s="31">
        <v>1.024195</v>
      </c>
      <c r="AH16" s="31">
        <v>100</v>
      </c>
      <c r="AI16" s="31">
        <v>91.849605999999994</v>
      </c>
      <c r="AJ16" s="41">
        <v>2.788372E+19</v>
      </c>
      <c r="AK16" s="41">
        <v>27664</v>
      </c>
      <c r="AL16" s="31">
        <v>760520</v>
      </c>
      <c r="AM16" s="31">
        <v>228</v>
      </c>
      <c r="AN16" s="31">
        <v>1657387289</v>
      </c>
      <c r="AO16" s="31">
        <v>1612</v>
      </c>
      <c r="AP16" s="32">
        <v>1657387289</v>
      </c>
      <c r="AR16" s="42">
        <v>1.1637230000000001</v>
      </c>
      <c r="AS16" s="42">
        <v>99.999734000000004</v>
      </c>
      <c r="AT16" s="42">
        <v>91.860851999999994</v>
      </c>
      <c r="AU16" s="67">
        <v>6.812924E+19</v>
      </c>
      <c r="AV16" s="67">
        <v>3140</v>
      </c>
      <c r="AW16" s="42">
        <v>716492</v>
      </c>
      <c r="AX16" s="42">
        <v>212</v>
      </c>
      <c r="AY16" s="42">
        <v>1657416504</v>
      </c>
      <c r="AZ16" s="42">
        <v>1750</v>
      </c>
      <c r="BA16" s="43">
        <v>1657416504</v>
      </c>
    </row>
    <row r="17" spans="2:53" x14ac:dyDescent="0.25">
      <c r="B17" s="64">
        <v>39236740000</v>
      </c>
      <c r="C17" s="36">
        <v>678722881</v>
      </c>
      <c r="E17" s="65">
        <v>3148745000000</v>
      </c>
      <c r="F17" s="38">
        <v>1006804656</v>
      </c>
      <c r="H17" s="66">
        <v>1849619000000</v>
      </c>
      <c r="I17" s="40">
        <v>861455805</v>
      </c>
      <c r="K17" s="27">
        <v>100</v>
      </c>
      <c r="L17" s="27">
        <v>0</v>
      </c>
      <c r="M17" s="27">
        <v>8.2347330000000003</v>
      </c>
      <c r="N17" s="61">
        <v>1855621000000</v>
      </c>
      <c r="O17" s="61">
        <v>22310</v>
      </c>
      <c r="P17" s="27">
        <v>64394</v>
      </c>
      <c r="Q17" s="27">
        <v>144</v>
      </c>
      <c r="R17" s="27">
        <v>1644796878</v>
      </c>
      <c r="S17" s="27">
        <v>87463</v>
      </c>
      <c r="T17" s="28">
        <v>1644796878</v>
      </c>
      <c r="V17" s="29">
        <v>100</v>
      </c>
      <c r="W17" s="29">
        <v>0</v>
      </c>
      <c r="X17" s="29">
        <v>8.2347330000000003</v>
      </c>
      <c r="Y17" s="62">
        <v>2215477000000</v>
      </c>
      <c r="Z17" s="62">
        <v>28184</v>
      </c>
      <c r="AA17" s="29">
        <v>65856</v>
      </c>
      <c r="AB17" s="29">
        <v>127</v>
      </c>
      <c r="AC17" s="29">
        <v>1644899758</v>
      </c>
      <c r="AD17" s="29">
        <v>69226</v>
      </c>
      <c r="AE17" s="30">
        <v>1644899758</v>
      </c>
      <c r="AG17" s="31">
        <v>1.0627880000000001</v>
      </c>
      <c r="AH17" s="31">
        <v>99.999466999999996</v>
      </c>
      <c r="AI17" s="31">
        <v>91.852295999999996</v>
      </c>
      <c r="AJ17" s="41">
        <v>1.001628E+21</v>
      </c>
      <c r="AK17" s="41">
        <v>2615</v>
      </c>
      <c r="AL17" s="31">
        <v>732620</v>
      </c>
      <c r="AM17" s="31">
        <v>221</v>
      </c>
      <c r="AN17" s="31">
        <v>1657387348</v>
      </c>
      <c r="AO17" s="31">
        <v>1645</v>
      </c>
      <c r="AP17" s="32">
        <v>1657387348</v>
      </c>
      <c r="AR17" s="42">
        <v>1.0835680000000001</v>
      </c>
      <c r="AS17" s="42">
        <v>100</v>
      </c>
      <c r="AT17" s="42">
        <v>91.854495999999997</v>
      </c>
      <c r="AU17" s="67">
        <v>2.270937E+19</v>
      </c>
      <c r="AV17" s="67">
        <v>25612</v>
      </c>
      <c r="AW17" s="42">
        <v>737060</v>
      </c>
      <c r="AX17" s="42">
        <v>220</v>
      </c>
      <c r="AY17" s="42">
        <v>1657416512</v>
      </c>
      <c r="AZ17" s="42">
        <v>1797</v>
      </c>
      <c r="BA17" s="43">
        <v>1657416512</v>
      </c>
    </row>
    <row r="18" spans="2:53" x14ac:dyDescent="0.25">
      <c r="B18" s="64">
        <v>72778610000</v>
      </c>
      <c r="C18" s="36">
        <v>181458842</v>
      </c>
      <c r="E18" s="65">
        <v>2245159000000</v>
      </c>
      <c r="F18" s="38">
        <v>1296775069</v>
      </c>
      <c r="H18" s="66">
        <v>1780006000000</v>
      </c>
      <c r="I18" s="40">
        <v>2144200153</v>
      </c>
      <c r="K18" s="27">
        <v>100</v>
      </c>
      <c r="L18" s="27">
        <v>0</v>
      </c>
      <c r="M18" s="27">
        <v>8.2347330000000003</v>
      </c>
      <c r="N18" s="61">
        <v>2694940000000</v>
      </c>
      <c r="O18" s="61">
        <v>15314</v>
      </c>
      <c r="P18" s="27">
        <v>67357</v>
      </c>
      <c r="Q18" s="27">
        <v>111</v>
      </c>
      <c r="R18" s="27">
        <v>1644797025</v>
      </c>
      <c r="S18" s="27">
        <v>44864</v>
      </c>
      <c r="T18" s="28">
        <v>1644797025</v>
      </c>
      <c r="V18" s="29">
        <v>99.703131999999997</v>
      </c>
      <c r="W18" s="29">
        <v>52.480851999999999</v>
      </c>
      <c r="X18" s="29">
        <v>56.369481</v>
      </c>
      <c r="Y18" s="62">
        <v>232999400000</v>
      </c>
      <c r="Z18" s="62">
        <v>1173</v>
      </c>
      <c r="AA18" s="29">
        <v>73254</v>
      </c>
      <c r="AB18" s="29">
        <v>147</v>
      </c>
      <c r="AC18" s="29">
        <v>1644899777</v>
      </c>
      <c r="AD18" s="29">
        <v>58801</v>
      </c>
      <c r="AE18" s="30">
        <v>1644899777</v>
      </c>
      <c r="AG18" s="31">
        <v>1.285439</v>
      </c>
      <c r="AH18" s="31">
        <v>100</v>
      </c>
      <c r="AI18" s="31">
        <v>91.871118999999993</v>
      </c>
      <c r="AJ18" s="41">
        <v>4.874161E+19</v>
      </c>
      <c r="AK18" s="41">
        <v>25244</v>
      </c>
      <c r="AL18" s="31">
        <v>698672</v>
      </c>
      <c r="AM18" s="31">
        <v>214</v>
      </c>
      <c r="AN18" s="31">
        <v>1657387356</v>
      </c>
      <c r="AO18" s="31">
        <v>1581</v>
      </c>
      <c r="AP18" s="32">
        <v>1657387356</v>
      </c>
      <c r="AR18" s="42">
        <v>1.359656</v>
      </c>
      <c r="AS18" s="42">
        <v>99.999466999999996</v>
      </c>
      <c r="AT18" s="42">
        <v>91.876741999999993</v>
      </c>
      <c r="AU18" s="67">
        <v>2.329686E+19</v>
      </c>
      <c r="AV18" s="67">
        <v>16492</v>
      </c>
      <c r="AW18" s="42">
        <v>697092</v>
      </c>
      <c r="AX18" s="42">
        <v>208</v>
      </c>
      <c r="AY18" s="42">
        <v>1657416565</v>
      </c>
      <c r="AZ18" s="42">
        <v>1757</v>
      </c>
      <c r="BA18" s="43">
        <v>1657416565</v>
      </c>
    </row>
    <row r="19" spans="2:53" x14ac:dyDescent="0.25">
      <c r="B19" s="64">
        <v>1361919000000</v>
      </c>
      <c r="C19" s="36">
        <v>2087109352</v>
      </c>
      <c r="E19" s="65">
        <v>2635046000000</v>
      </c>
      <c r="F19" s="38">
        <v>390472374</v>
      </c>
      <c r="H19" s="66">
        <v>1791962000000</v>
      </c>
      <c r="I19" s="40">
        <v>1737608596</v>
      </c>
      <c r="K19" s="27">
        <v>99.703131999999997</v>
      </c>
      <c r="L19" s="27">
        <v>53.120213</v>
      </c>
      <c r="M19" s="27">
        <v>56.956192000000001</v>
      </c>
      <c r="N19" s="61">
        <v>254721100000</v>
      </c>
      <c r="O19" s="61">
        <v>23604</v>
      </c>
      <c r="P19" s="27">
        <v>75411</v>
      </c>
      <c r="Q19" s="27">
        <v>116</v>
      </c>
      <c r="R19" s="27">
        <v>1644797091</v>
      </c>
      <c r="S19" s="27">
        <v>51693</v>
      </c>
      <c r="T19" s="28">
        <v>1644797091</v>
      </c>
      <c r="V19" s="29">
        <v>100</v>
      </c>
      <c r="W19" s="29">
        <v>0</v>
      </c>
      <c r="X19" s="29">
        <v>8.2347330000000003</v>
      </c>
      <c r="Y19" s="62">
        <v>2314224000000</v>
      </c>
      <c r="Z19" s="62">
        <v>31745</v>
      </c>
      <c r="AA19" s="29">
        <v>66194</v>
      </c>
      <c r="AB19" s="29">
        <v>144</v>
      </c>
      <c r="AC19" s="29">
        <v>1644899800</v>
      </c>
      <c r="AD19" s="29">
        <v>69725</v>
      </c>
      <c r="AE19" s="30">
        <v>1644899800</v>
      </c>
      <c r="AG19" s="31">
        <v>0.93216600000000005</v>
      </c>
      <c r="AH19" s="31">
        <v>99.999466999999996</v>
      </c>
      <c r="AI19" s="31">
        <v>91.841538999999997</v>
      </c>
      <c r="AJ19" s="41">
        <v>5.510009E+19</v>
      </c>
      <c r="AK19" s="31">
        <v>9320</v>
      </c>
      <c r="AL19" s="41">
        <v>753496</v>
      </c>
      <c r="AM19" s="41">
        <v>229</v>
      </c>
      <c r="AN19" s="31">
        <v>1657387418</v>
      </c>
      <c r="AO19" s="31">
        <v>1641</v>
      </c>
      <c r="AP19" s="31">
        <v>1657387418</v>
      </c>
      <c r="AR19" s="42">
        <v>1.2587200000000001</v>
      </c>
      <c r="AS19" s="42">
        <v>100</v>
      </c>
      <c r="AT19" s="42">
        <v>91.868919000000005</v>
      </c>
      <c r="AU19" s="67">
        <v>7.5783049999999992E+19</v>
      </c>
      <c r="AV19" s="67">
        <v>23770</v>
      </c>
      <c r="AW19" s="42">
        <v>705796</v>
      </c>
      <c r="AX19" s="42">
        <v>213</v>
      </c>
      <c r="AY19" s="42">
        <v>1657416611</v>
      </c>
      <c r="AZ19" s="42">
        <v>1817</v>
      </c>
      <c r="BA19" s="43">
        <v>1657416611</v>
      </c>
    </row>
    <row r="20" spans="2:53" x14ac:dyDescent="0.25">
      <c r="B20" s="64">
        <v>44380430000</v>
      </c>
      <c r="C20" s="36">
        <v>468320496</v>
      </c>
      <c r="E20" s="65">
        <v>1783456000000</v>
      </c>
      <c r="F20" s="38">
        <v>1538531941</v>
      </c>
      <c r="H20" s="66">
        <v>2122222000000</v>
      </c>
      <c r="I20" s="40">
        <v>246217202</v>
      </c>
      <c r="K20" s="27">
        <v>99.703131999999997</v>
      </c>
      <c r="L20" s="27">
        <v>34.738594999999997</v>
      </c>
      <c r="M20" s="27">
        <v>40.088251</v>
      </c>
      <c r="N20" s="61">
        <v>746228100000</v>
      </c>
      <c r="O20" s="61">
        <v>1504</v>
      </c>
      <c r="P20" s="27">
        <v>66301</v>
      </c>
      <c r="Q20" s="27">
        <v>203</v>
      </c>
      <c r="R20" s="27">
        <v>1644797186</v>
      </c>
      <c r="S20" s="27">
        <v>72844</v>
      </c>
      <c r="T20" s="28">
        <v>1644797186</v>
      </c>
      <c r="V20" s="29">
        <v>99.928752000000003</v>
      </c>
      <c r="W20" s="29">
        <v>0.234432</v>
      </c>
      <c r="X20" s="29">
        <v>8.443994</v>
      </c>
      <c r="Y20" s="62">
        <v>1887062000000</v>
      </c>
      <c r="Z20" s="62">
        <v>20662</v>
      </c>
      <c r="AA20" s="29">
        <v>69548</v>
      </c>
      <c r="AB20" s="29">
        <v>135</v>
      </c>
      <c r="AC20" s="29">
        <v>1644899951</v>
      </c>
      <c r="AD20" s="29">
        <v>64237</v>
      </c>
      <c r="AE20" s="30">
        <v>1644899951</v>
      </c>
      <c r="AG20" s="31">
        <v>1.205284</v>
      </c>
      <c r="AH20" s="31">
        <v>99.999466999999996</v>
      </c>
      <c r="AI20" s="31">
        <v>91.86403</v>
      </c>
      <c r="AJ20" s="41">
        <v>1.163933E+20</v>
      </c>
      <c r="AK20" s="41">
        <v>24680</v>
      </c>
      <c r="AL20" s="31">
        <v>723072</v>
      </c>
      <c r="AM20" s="31">
        <v>216</v>
      </c>
      <c r="AN20" s="31">
        <v>1657387493</v>
      </c>
      <c r="AO20" s="31">
        <v>1514</v>
      </c>
      <c r="AP20" s="32">
        <v>1657387493</v>
      </c>
      <c r="AR20" s="42">
        <v>1.249814</v>
      </c>
      <c r="AS20" s="42">
        <v>99.998135000000005</v>
      </c>
      <c r="AT20" s="42">
        <v>91.866473999999997</v>
      </c>
      <c r="AU20" s="67">
        <v>1.389372E+20</v>
      </c>
      <c r="AV20" s="67">
        <v>22990</v>
      </c>
      <c r="AW20" s="42">
        <v>726144</v>
      </c>
      <c r="AX20" s="42">
        <v>219</v>
      </c>
      <c r="AY20" s="42">
        <v>1657416647</v>
      </c>
      <c r="AZ20" s="42">
        <v>1793</v>
      </c>
      <c r="BA20" s="43">
        <v>1657416647</v>
      </c>
    </row>
    <row r="21" spans="2:53" x14ac:dyDescent="0.25">
      <c r="B21" s="64">
        <v>10904770000</v>
      </c>
      <c r="C21" s="36">
        <v>483827878</v>
      </c>
      <c r="E21" s="65">
        <v>1925393000000</v>
      </c>
      <c r="F21" s="38">
        <v>1051327377</v>
      </c>
      <c r="H21" s="66">
        <v>2332525000000</v>
      </c>
      <c r="I21" s="40">
        <v>1056276510</v>
      </c>
      <c r="K21" s="27">
        <v>99.703131999999997</v>
      </c>
      <c r="L21" s="27">
        <v>34.738594999999997</v>
      </c>
      <c r="M21" s="27">
        <v>40.088251</v>
      </c>
      <c r="N21" s="61">
        <v>959388100000</v>
      </c>
      <c r="O21" s="61">
        <v>13549</v>
      </c>
      <c r="P21" s="27">
        <v>67795</v>
      </c>
      <c r="Q21" s="27">
        <v>149</v>
      </c>
      <c r="R21" s="27">
        <v>1644797243</v>
      </c>
      <c r="S21" s="27">
        <v>121097</v>
      </c>
      <c r="T21" s="28">
        <v>1644797243</v>
      </c>
      <c r="V21" s="29">
        <v>99.928752000000003</v>
      </c>
      <c r="W21" s="29">
        <v>0.234432</v>
      </c>
      <c r="X21" s="29">
        <v>8.443994</v>
      </c>
      <c r="Y21" s="62">
        <v>1899224000000</v>
      </c>
      <c r="Z21" s="62">
        <v>6024</v>
      </c>
      <c r="AA21" s="29">
        <v>71331</v>
      </c>
      <c r="AB21" s="29">
        <v>135</v>
      </c>
      <c r="AC21" s="29">
        <v>1644899972</v>
      </c>
      <c r="AD21" s="29">
        <v>49290</v>
      </c>
      <c r="AE21" s="30">
        <v>1644899972</v>
      </c>
      <c r="AG21" s="31">
        <v>1.0123200000000001</v>
      </c>
      <c r="AH21" s="31">
        <v>100</v>
      </c>
      <c r="AI21" s="31">
        <v>91.848629000000003</v>
      </c>
      <c r="AJ21" s="41">
        <v>7.6674630000000008E+19</v>
      </c>
      <c r="AK21" s="31">
        <v>27769</v>
      </c>
      <c r="AL21" s="41">
        <v>743308</v>
      </c>
      <c r="AM21" s="41">
        <v>224</v>
      </c>
      <c r="AN21" s="31">
        <v>1657387603</v>
      </c>
      <c r="AO21" s="31">
        <v>1624</v>
      </c>
      <c r="AP21" s="31">
        <v>1657387603</v>
      </c>
      <c r="AR21" s="42">
        <v>1.3180940000000001</v>
      </c>
      <c r="AS21" s="42">
        <v>100</v>
      </c>
      <c r="AT21" s="42">
        <v>91.873807999999997</v>
      </c>
      <c r="AU21" s="67">
        <v>1.5593070000000002E+20</v>
      </c>
      <c r="AV21" s="67">
        <v>5041</v>
      </c>
      <c r="AW21" s="42">
        <v>708300</v>
      </c>
      <c r="AX21" s="42">
        <v>213</v>
      </c>
      <c r="AY21" s="42">
        <v>1657416804</v>
      </c>
      <c r="AZ21" s="42">
        <v>1795</v>
      </c>
      <c r="BA21" s="43">
        <v>1657416804</v>
      </c>
    </row>
    <row r="22" spans="2:53" x14ac:dyDescent="0.25">
      <c r="B22" s="64">
        <v>66866190000</v>
      </c>
      <c r="C22" s="36">
        <v>745065183</v>
      </c>
      <c r="E22" s="65">
        <v>2449448000000</v>
      </c>
      <c r="F22" s="38">
        <v>1882811065</v>
      </c>
      <c r="H22" s="66">
        <v>2890941000000</v>
      </c>
      <c r="I22" s="40">
        <v>138786577</v>
      </c>
      <c r="K22" s="27">
        <v>99.625945999999999</v>
      </c>
      <c r="L22" s="27">
        <v>32.799200999999996</v>
      </c>
      <c r="M22" s="27">
        <v>38.302205000000001</v>
      </c>
      <c r="N22" s="61">
        <v>431538700000</v>
      </c>
      <c r="O22" s="61">
        <v>15790</v>
      </c>
      <c r="P22" s="27">
        <v>69005</v>
      </c>
      <c r="Q22" s="27">
        <v>148</v>
      </c>
      <c r="R22" s="27">
        <v>1644797298</v>
      </c>
      <c r="S22" s="27">
        <v>60175</v>
      </c>
      <c r="T22" s="28">
        <v>1644797298</v>
      </c>
      <c r="V22" s="29">
        <v>100</v>
      </c>
      <c r="W22" s="29">
        <v>0</v>
      </c>
      <c r="X22" s="29">
        <v>8.2347330000000003</v>
      </c>
      <c r="Y22" s="62">
        <v>1879060000000</v>
      </c>
      <c r="Z22" s="62">
        <v>20049</v>
      </c>
      <c r="AA22" s="29">
        <v>70367</v>
      </c>
      <c r="AB22" s="29">
        <v>160</v>
      </c>
      <c r="AC22" s="29">
        <v>1644900365</v>
      </c>
      <c r="AD22" s="29">
        <v>96031</v>
      </c>
      <c r="AE22" s="30">
        <v>1644900365</v>
      </c>
      <c r="AG22" s="31">
        <v>1.327</v>
      </c>
      <c r="AH22" s="31">
        <v>99.999466999999996</v>
      </c>
      <c r="AI22" s="31">
        <v>91.874053000000004</v>
      </c>
      <c r="AJ22" s="41">
        <v>7.135593E+19</v>
      </c>
      <c r="AK22" s="41">
        <v>10468</v>
      </c>
      <c r="AL22" s="31">
        <v>698268</v>
      </c>
      <c r="AM22" s="31">
        <v>205</v>
      </c>
      <c r="AN22" s="31">
        <v>1657387671</v>
      </c>
      <c r="AO22" s="31">
        <v>1501</v>
      </c>
      <c r="AP22" s="32">
        <v>1657387671</v>
      </c>
      <c r="AR22" s="42">
        <v>1.0627880000000001</v>
      </c>
      <c r="AS22" s="42">
        <v>99.999466999999996</v>
      </c>
      <c r="AT22" s="42">
        <v>91.852295999999996</v>
      </c>
      <c r="AU22" s="67">
        <v>4.559293E+19</v>
      </c>
      <c r="AV22" s="67">
        <v>29664</v>
      </c>
      <c r="AW22" s="42">
        <v>710724</v>
      </c>
      <c r="AX22" s="42">
        <v>215</v>
      </c>
      <c r="AY22" s="42">
        <v>1657417053</v>
      </c>
      <c r="AZ22" s="42">
        <v>1718</v>
      </c>
      <c r="BA22" s="43">
        <v>1657417053</v>
      </c>
    </row>
    <row r="23" spans="2:53" x14ac:dyDescent="0.25">
      <c r="B23" s="64">
        <v>29949550000</v>
      </c>
      <c r="C23" s="36">
        <v>1514970234</v>
      </c>
      <c r="E23" s="65">
        <v>3144209000000</v>
      </c>
      <c r="F23" s="38">
        <v>732361006</v>
      </c>
      <c r="H23" s="66">
        <v>1630230000000</v>
      </c>
      <c r="I23" s="40">
        <v>1921477783</v>
      </c>
      <c r="K23" s="27">
        <v>99.703131999999997</v>
      </c>
      <c r="L23" s="27">
        <v>54.319014000000003</v>
      </c>
      <c r="M23" s="27">
        <v>58.056274999999999</v>
      </c>
      <c r="N23" s="61">
        <v>602857900000</v>
      </c>
      <c r="O23" s="61">
        <v>10614</v>
      </c>
      <c r="P23" s="27">
        <v>69732</v>
      </c>
      <c r="Q23" s="27">
        <v>135</v>
      </c>
      <c r="R23" s="27">
        <v>1644797425</v>
      </c>
      <c r="S23" s="27">
        <v>35875</v>
      </c>
      <c r="T23" s="28">
        <v>1644797425</v>
      </c>
      <c r="V23" s="29">
        <v>100</v>
      </c>
      <c r="W23" s="29">
        <v>0</v>
      </c>
      <c r="X23" s="29">
        <v>8.2347330000000003</v>
      </c>
      <c r="Y23" s="62">
        <v>2497871000000</v>
      </c>
      <c r="Z23" s="62">
        <v>6809</v>
      </c>
      <c r="AA23" s="29">
        <v>68346</v>
      </c>
      <c r="AB23" s="29">
        <v>194</v>
      </c>
      <c r="AC23" s="29">
        <v>1644900378</v>
      </c>
      <c r="AD23" s="29">
        <v>96196</v>
      </c>
      <c r="AE23" s="30">
        <v>1644900378</v>
      </c>
      <c r="AG23" s="31">
        <v>1.104349</v>
      </c>
      <c r="AH23" s="31">
        <v>100</v>
      </c>
      <c r="AI23" s="31">
        <v>91.856206999999998</v>
      </c>
      <c r="AJ23" s="41">
        <v>3.0093849999999998E+20</v>
      </c>
      <c r="AK23" s="41">
        <v>25221</v>
      </c>
      <c r="AL23" s="31">
        <v>746132</v>
      </c>
      <c r="AM23" s="31">
        <v>213</v>
      </c>
      <c r="AN23" s="31">
        <v>1657387704</v>
      </c>
      <c r="AO23" s="31">
        <v>1584</v>
      </c>
      <c r="AP23" s="32">
        <v>1657387704</v>
      </c>
      <c r="AR23" s="42">
        <v>1.2705949999999999</v>
      </c>
      <c r="AS23" s="42">
        <v>100</v>
      </c>
      <c r="AT23" s="42">
        <v>91.869896999999995</v>
      </c>
      <c r="AU23" s="67">
        <v>5.838092E+19</v>
      </c>
      <c r="AV23" s="67">
        <v>14560</v>
      </c>
      <c r="AW23" s="42">
        <v>719076</v>
      </c>
      <c r="AX23" s="42">
        <v>212</v>
      </c>
      <c r="AY23" s="42">
        <v>1657417169</v>
      </c>
      <c r="AZ23" s="42">
        <v>1773</v>
      </c>
      <c r="BA23" s="43">
        <v>1657417169</v>
      </c>
    </row>
    <row r="24" spans="2:53" x14ac:dyDescent="0.25">
      <c r="B24" s="64">
        <v>36193410000</v>
      </c>
      <c r="C24" s="36">
        <v>1206184927</v>
      </c>
      <c r="E24" s="65">
        <v>1912560000000</v>
      </c>
      <c r="F24" s="38">
        <v>758676112</v>
      </c>
      <c r="H24" s="66">
        <v>2328246000000</v>
      </c>
      <c r="I24" s="40">
        <v>1360754959</v>
      </c>
      <c r="K24" s="27">
        <v>99.661569999999998</v>
      </c>
      <c r="L24" s="27">
        <v>20.659341000000001</v>
      </c>
      <c r="M24" s="27">
        <v>27.164964000000001</v>
      </c>
      <c r="N24" s="61">
        <v>769594300000</v>
      </c>
      <c r="O24" s="61">
        <v>13133</v>
      </c>
      <c r="P24" s="27">
        <v>68926</v>
      </c>
      <c r="Q24" s="27">
        <v>206</v>
      </c>
      <c r="R24" s="27">
        <v>1644797607</v>
      </c>
      <c r="S24" s="27">
        <v>37212</v>
      </c>
      <c r="T24" s="28">
        <v>1644797607</v>
      </c>
      <c r="V24" s="29">
        <v>100</v>
      </c>
      <c r="W24" s="29">
        <v>0</v>
      </c>
      <c r="X24" s="29">
        <v>8.2347330000000003</v>
      </c>
      <c r="Y24" s="62">
        <v>2697312000000</v>
      </c>
      <c r="Z24" s="62">
        <v>7162</v>
      </c>
      <c r="AA24" s="29">
        <v>69012</v>
      </c>
      <c r="AB24" s="29">
        <v>172</v>
      </c>
      <c r="AC24" s="29">
        <v>1644900453</v>
      </c>
      <c r="AD24" s="29">
        <v>56884</v>
      </c>
      <c r="AE24" s="30">
        <v>1644900453</v>
      </c>
      <c r="AG24" s="31">
        <v>1.1429419999999999</v>
      </c>
      <c r="AH24" s="31">
        <v>100</v>
      </c>
      <c r="AI24" s="31">
        <v>91.859385000000003</v>
      </c>
      <c r="AJ24" s="41">
        <v>1.819326E+20</v>
      </c>
      <c r="AK24" s="41">
        <v>3375</v>
      </c>
      <c r="AL24" s="31">
        <v>754240</v>
      </c>
      <c r="AM24" s="31">
        <v>225</v>
      </c>
      <c r="AN24" s="31">
        <v>1657387741</v>
      </c>
      <c r="AO24" s="31">
        <v>1564</v>
      </c>
      <c r="AP24" s="32">
        <v>1657387741</v>
      </c>
      <c r="AR24" s="42">
        <v>1.2438769999999999</v>
      </c>
      <c r="AS24" s="42">
        <v>100</v>
      </c>
      <c r="AT24" s="42">
        <v>91.867697000000007</v>
      </c>
      <c r="AU24" s="67">
        <v>3.767158E+19</v>
      </c>
      <c r="AV24" s="67">
        <v>6867</v>
      </c>
      <c r="AW24" s="42">
        <v>715676</v>
      </c>
      <c r="AX24" s="42">
        <v>212</v>
      </c>
      <c r="AY24" s="42">
        <v>1657417177</v>
      </c>
      <c r="AZ24" s="42">
        <v>1708</v>
      </c>
      <c r="BA24" s="43">
        <v>1657417177</v>
      </c>
    </row>
    <row r="25" spans="2:53" x14ac:dyDescent="0.25">
      <c r="B25" s="64">
        <v>12037080000</v>
      </c>
      <c r="C25" s="36">
        <v>461281348</v>
      </c>
      <c r="E25" s="65">
        <v>2340554000000</v>
      </c>
      <c r="F25" s="38">
        <v>49063344</v>
      </c>
      <c r="H25" s="66">
        <v>1722172000000</v>
      </c>
      <c r="I25" s="40">
        <v>796427285</v>
      </c>
      <c r="K25" s="27">
        <v>99.703131999999997</v>
      </c>
      <c r="L25" s="27">
        <v>53.120213</v>
      </c>
      <c r="M25" s="27">
        <v>56.956192000000001</v>
      </c>
      <c r="N25" s="61">
        <v>259845300000</v>
      </c>
      <c r="O25" s="61">
        <v>16355</v>
      </c>
      <c r="P25" s="27">
        <v>63348</v>
      </c>
      <c r="Q25" s="27">
        <v>237</v>
      </c>
      <c r="R25" s="27">
        <v>1644797631</v>
      </c>
      <c r="S25" s="27">
        <v>42943</v>
      </c>
      <c r="T25" s="28">
        <v>1644797631</v>
      </c>
      <c r="V25" s="29">
        <v>99.703131999999997</v>
      </c>
      <c r="W25" s="29">
        <v>34.738594999999997</v>
      </c>
      <c r="X25" s="29">
        <v>40.088251</v>
      </c>
      <c r="Y25" s="62">
        <v>333262600000</v>
      </c>
      <c r="Z25" s="62">
        <v>24398</v>
      </c>
      <c r="AA25" s="29">
        <v>65873</v>
      </c>
      <c r="AB25" s="29">
        <v>146</v>
      </c>
      <c r="AC25" s="29">
        <v>1644900881</v>
      </c>
      <c r="AD25" s="29">
        <v>55112</v>
      </c>
      <c r="AE25" s="30">
        <v>1644900881</v>
      </c>
      <c r="AG25" s="31">
        <v>1.0924739999999999</v>
      </c>
      <c r="AH25" s="31">
        <v>99.999200999999999</v>
      </c>
      <c r="AI25" s="31">
        <v>91.854495999999997</v>
      </c>
      <c r="AJ25" s="41">
        <v>6.082802E+19</v>
      </c>
      <c r="AK25" s="41">
        <v>1481</v>
      </c>
      <c r="AL25" s="31">
        <v>719084</v>
      </c>
      <c r="AM25" s="31">
        <v>210</v>
      </c>
      <c r="AN25" s="31">
        <v>1657387787</v>
      </c>
      <c r="AO25" s="31">
        <v>1659</v>
      </c>
      <c r="AP25" s="32">
        <v>1657387787</v>
      </c>
      <c r="AR25" s="42">
        <v>1.006383</v>
      </c>
      <c r="AS25" s="42">
        <v>99.999734000000004</v>
      </c>
      <c r="AT25" s="42">
        <v>91.847894999999994</v>
      </c>
      <c r="AU25" s="67">
        <v>1.670116E+20</v>
      </c>
      <c r="AV25" s="67">
        <v>20146</v>
      </c>
      <c r="AW25" s="42">
        <v>744028</v>
      </c>
      <c r="AX25" s="42">
        <v>216</v>
      </c>
      <c r="AY25" s="42">
        <v>1657417270</v>
      </c>
      <c r="AZ25" s="42">
        <v>1755</v>
      </c>
      <c r="BA25" s="43">
        <v>1657417270</v>
      </c>
    </row>
    <row r="26" spans="2:53" x14ac:dyDescent="0.25">
      <c r="B26" s="64">
        <v>23039340000</v>
      </c>
      <c r="C26" s="36">
        <v>1512489525</v>
      </c>
      <c r="E26" s="65">
        <v>2138638000000</v>
      </c>
      <c r="F26" s="38">
        <v>562230676</v>
      </c>
      <c r="H26" s="66">
        <v>1444513000000</v>
      </c>
      <c r="I26" s="40">
        <v>429089906</v>
      </c>
      <c r="K26" s="27">
        <v>99.646726999999998</v>
      </c>
      <c r="L26" s="27">
        <v>53.216116999999997</v>
      </c>
      <c r="M26" s="27">
        <v>57.039554000000003</v>
      </c>
      <c r="N26" s="61">
        <v>226932300000</v>
      </c>
      <c r="O26" s="61">
        <v>28509</v>
      </c>
      <c r="P26" s="27">
        <v>75839</v>
      </c>
      <c r="Q26" s="27">
        <v>190</v>
      </c>
      <c r="R26" s="27">
        <v>1644797647</v>
      </c>
      <c r="S26" s="27">
        <v>38384</v>
      </c>
      <c r="T26" s="28">
        <v>1644797647</v>
      </c>
      <c r="V26" s="29">
        <v>100</v>
      </c>
      <c r="W26" s="29">
        <v>0</v>
      </c>
      <c r="X26" s="29">
        <v>8.2347330000000003</v>
      </c>
      <c r="Y26" s="62">
        <v>2258321000000</v>
      </c>
      <c r="Z26" s="62">
        <v>1664</v>
      </c>
      <c r="AA26" s="29">
        <v>75377</v>
      </c>
      <c r="AB26" s="29">
        <v>149</v>
      </c>
      <c r="AC26" s="29">
        <v>1644900895</v>
      </c>
      <c r="AD26" s="29">
        <v>96069</v>
      </c>
      <c r="AE26" s="30">
        <v>1644900895</v>
      </c>
      <c r="AG26" s="31">
        <v>1.122161</v>
      </c>
      <c r="AH26" s="31">
        <v>99.999734000000004</v>
      </c>
      <c r="AI26" s="31">
        <v>91.857428999999996</v>
      </c>
      <c r="AJ26" s="41">
        <v>2.03079E+20</v>
      </c>
      <c r="AK26" s="41">
        <v>25667</v>
      </c>
      <c r="AL26" s="31">
        <v>708804</v>
      </c>
      <c r="AM26" s="31">
        <v>190</v>
      </c>
      <c r="AN26" s="31">
        <v>1657387846</v>
      </c>
      <c r="AO26" s="31">
        <v>1523</v>
      </c>
      <c r="AP26" s="32">
        <v>1657387846</v>
      </c>
      <c r="AR26" s="42">
        <v>1.1874720000000001</v>
      </c>
      <c r="AS26" s="42">
        <v>100</v>
      </c>
      <c r="AT26" s="42">
        <v>91.863051999999996</v>
      </c>
      <c r="AU26" s="67">
        <v>7.15554E+19</v>
      </c>
      <c r="AV26" s="67">
        <v>9706</v>
      </c>
      <c r="AW26" s="42">
        <v>713560</v>
      </c>
      <c r="AX26" s="42">
        <v>213</v>
      </c>
      <c r="AY26" s="42">
        <v>1657417329</v>
      </c>
      <c r="AZ26" s="42">
        <v>1696</v>
      </c>
      <c r="BA26" s="43">
        <v>1657417329</v>
      </c>
    </row>
    <row r="27" spans="2:53" x14ac:dyDescent="0.25">
      <c r="B27" s="64">
        <v>857798900000</v>
      </c>
      <c r="C27" s="36">
        <v>2025054057</v>
      </c>
      <c r="E27" s="65">
        <v>3104299000000</v>
      </c>
      <c r="F27" s="38">
        <v>1032341787</v>
      </c>
      <c r="H27" s="66">
        <v>1227604000000</v>
      </c>
      <c r="I27" s="40">
        <v>1566240995</v>
      </c>
      <c r="K27" s="27">
        <v>99.928752000000003</v>
      </c>
      <c r="L27" s="27">
        <v>0.234432</v>
      </c>
      <c r="M27" s="27">
        <v>8.443994</v>
      </c>
      <c r="N27" s="61">
        <v>1801407000000</v>
      </c>
      <c r="O27" s="61">
        <v>18853</v>
      </c>
      <c r="P27" s="27">
        <v>74440</v>
      </c>
      <c r="Q27" s="27">
        <v>257</v>
      </c>
      <c r="R27" s="27">
        <v>1644797671</v>
      </c>
      <c r="S27" s="27">
        <v>66755</v>
      </c>
      <c r="T27" s="28">
        <v>1644797671</v>
      </c>
      <c r="V27" s="29">
        <v>99.703131999999997</v>
      </c>
      <c r="W27" s="29">
        <v>52.480851999999999</v>
      </c>
      <c r="X27" s="29">
        <v>56.369481</v>
      </c>
      <c r="Y27" s="62">
        <v>181557500000</v>
      </c>
      <c r="Z27" s="62">
        <v>12466</v>
      </c>
      <c r="AA27" s="29">
        <v>69357</v>
      </c>
      <c r="AB27" s="29">
        <v>232</v>
      </c>
      <c r="AC27" s="29">
        <v>1644900995</v>
      </c>
      <c r="AD27" s="29">
        <v>32367</v>
      </c>
      <c r="AE27" s="30">
        <v>1644900995</v>
      </c>
      <c r="AG27" s="31">
        <v>1.1399729999999999</v>
      </c>
      <c r="AH27" s="31">
        <v>99.999734000000004</v>
      </c>
      <c r="AI27" s="31">
        <v>91.858896000000001</v>
      </c>
      <c r="AJ27" s="41">
        <v>3.3903310000000002E+20</v>
      </c>
      <c r="AK27" s="41">
        <v>16360</v>
      </c>
      <c r="AL27" s="31">
        <v>740448</v>
      </c>
      <c r="AM27" s="31">
        <v>200</v>
      </c>
      <c r="AN27" s="31">
        <v>1657387854</v>
      </c>
      <c r="AO27" s="31">
        <v>1607</v>
      </c>
      <c r="AP27" s="32">
        <v>1657387854</v>
      </c>
      <c r="AR27" s="42">
        <v>1.053882</v>
      </c>
      <c r="AS27" s="42">
        <v>100</v>
      </c>
      <c r="AT27" s="42">
        <v>91.852051000000003</v>
      </c>
      <c r="AU27" s="67">
        <v>5.760917E+19</v>
      </c>
      <c r="AV27" s="67">
        <v>18490</v>
      </c>
      <c r="AW27" s="42">
        <v>746736</v>
      </c>
      <c r="AX27" s="42">
        <v>220</v>
      </c>
      <c r="AY27" s="42">
        <v>1657417350</v>
      </c>
      <c r="AZ27" s="42">
        <v>1780</v>
      </c>
      <c r="BA27" s="43">
        <v>1657417350</v>
      </c>
    </row>
    <row r="28" spans="2:53" x14ac:dyDescent="0.25">
      <c r="B28" s="64">
        <v>1569822000000</v>
      </c>
      <c r="C28" s="36">
        <v>268412290</v>
      </c>
      <c r="E28" s="65">
        <v>2438310000000</v>
      </c>
      <c r="F28" s="38">
        <v>681375331</v>
      </c>
      <c r="H28" s="66">
        <v>1793920000000</v>
      </c>
      <c r="I28" s="40">
        <v>2004088083</v>
      </c>
      <c r="K28" s="27">
        <v>99.928752000000003</v>
      </c>
      <c r="L28" s="27">
        <v>0.234432</v>
      </c>
      <c r="M28" s="27">
        <v>8.443994</v>
      </c>
      <c r="N28" s="61">
        <v>3013799000000</v>
      </c>
      <c r="O28" s="61">
        <v>28622</v>
      </c>
      <c r="P28" s="27">
        <v>70932</v>
      </c>
      <c r="Q28" s="27">
        <v>128</v>
      </c>
      <c r="R28" s="27">
        <v>1644797859</v>
      </c>
      <c r="S28" s="27">
        <v>40893</v>
      </c>
      <c r="T28" s="28">
        <v>1644797859</v>
      </c>
      <c r="V28" s="29">
        <v>99.703131999999997</v>
      </c>
      <c r="W28" s="29">
        <v>32.500833</v>
      </c>
      <c r="X28" s="29">
        <v>38.034762999999998</v>
      </c>
      <c r="Y28" s="62">
        <v>403690600000</v>
      </c>
      <c r="Z28" s="62">
        <v>6266</v>
      </c>
      <c r="AA28" s="29">
        <v>65894</v>
      </c>
      <c r="AB28" s="29">
        <v>225</v>
      </c>
      <c r="AC28" s="29">
        <v>1644901006</v>
      </c>
      <c r="AD28" s="29">
        <v>35633</v>
      </c>
      <c r="AE28" s="30">
        <v>1644901006</v>
      </c>
      <c r="AG28" s="31">
        <v>1.2201280000000001</v>
      </c>
      <c r="AH28" s="31">
        <v>99.999200999999999</v>
      </c>
      <c r="AI28" s="31">
        <v>91.865008000000003</v>
      </c>
      <c r="AJ28" s="41">
        <v>5.260829E+19</v>
      </c>
      <c r="AK28" s="41">
        <v>8829</v>
      </c>
      <c r="AL28" s="31">
        <v>724140</v>
      </c>
      <c r="AM28" s="31">
        <v>210</v>
      </c>
      <c r="AN28" s="31">
        <v>1657387903</v>
      </c>
      <c r="AO28" s="31">
        <v>1493</v>
      </c>
      <c r="AP28" s="32">
        <v>1657387903</v>
      </c>
      <c r="AR28" s="42">
        <v>1.2646580000000001</v>
      </c>
      <c r="AS28" s="42">
        <v>100</v>
      </c>
      <c r="AT28" s="42">
        <v>91.869408000000007</v>
      </c>
      <c r="AU28" s="67">
        <v>4.844099E+19</v>
      </c>
      <c r="AV28" s="67">
        <v>17207</v>
      </c>
      <c r="AW28" s="42">
        <v>710808</v>
      </c>
      <c r="AX28" s="42">
        <v>209</v>
      </c>
      <c r="AY28" s="42">
        <v>1657417364</v>
      </c>
      <c r="AZ28" s="42">
        <v>1696</v>
      </c>
      <c r="BA28" s="43">
        <v>1657417364</v>
      </c>
    </row>
    <row r="29" spans="2:53" x14ac:dyDescent="0.25">
      <c r="B29" s="64">
        <v>412927100000</v>
      </c>
      <c r="C29" s="36">
        <v>2144086901</v>
      </c>
      <c r="E29" s="65">
        <v>1809697000000</v>
      </c>
      <c r="F29" s="38">
        <v>1806862096</v>
      </c>
      <c r="H29" s="66">
        <v>2594718000000</v>
      </c>
      <c r="I29" s="40">
        <v>1221812868</v>
      </c>
      <c r="K29" s="27">
        <v>100</v>
      </c>
      <c r="L29" s="27">
        <v>0</v>
      </c>
      <c r="M29" s="27">
        <v>8.2347330000000003</v>
      </c>
      <c r="N29" s="61">
        <v>2587618000000</v>
      </c>
      <c r="O29" s="61">
        <v>28053</v>
      </c>
      <c r="P29" s="27">
        <v>67346</v>
      </c>
      <c r="Q29" s="27">
        <v>203</v>
      </c>
      <c r="R29" s="27">
        <v>1644798262</v>
      </c>
      <c r="S29" s="27">
        <v>137910</v>
      </c>
      <c r="T29" s="28">
        <v>1644798262</v>
      </c>
      <c r="V29" s="29">
        <v>99.703131999999997</v>
      </c>
      <c r="W29" s="29">
        <v>54.039293999999998</v>
      </c>
      <c r="X29" s="29">
        <v>57.799588999999997</v>
      </c>
      <c r="Y29" s="62">
        <v>321576500000</v>
      </c>
      <c r="Z29" s="62">
        <v>20600</v>
      </c>
      <c r="AA29" s="29">
        <v>67608</v>
      </c>
      <c r="AB29" s="29">
        <v>223</v>
      </c>
      <c r="AC29" s="29">
        <v>1644901039</v>
      </c>
      <c r="AD29" s="29">
        <v>26835</v>
      </c>
      <c r="AE29" s="30">
        <v>1644901039</v>
      </c>
      <c r="AG29" s="31">
        <v>1.0806</v>
      </c>
      <c r="AH29" s="31">
        <v>99.999466999999996</v>
      </c>
      <c r="AI29" s="31">
        <v>91.853762000000003</v>
      </c>
      <c r="AJ29" s="41">
        <v>3.59341E+19</v>
      </c>
      <c r="AK29" s="41">
        <v>10270</v>
      </c>
      <c r="AL29" s="31">
        <v>767260</v>
      </c>
      <c r="AM29" s="31">
        <v>220</v>
      </c>
      <c r="AN29" s="31">
        <v>1657387908</v>
      </c>
      <c r="AO29" s="31">
        <v>1624</v>
      </c>
      <c r="AP29" s="32">
        <v>1657387908</v>
      </c>
      <c r="AR29" s="42">
        <v>1.2468459999999999</v>
      </c>
      <c r="AS29" s="42">
        <v>100</v>
      </c>
      <c r="AT29" s="42">
        <v>91.867941000000002</v>
      </c>
      <c r="AU29" s="67">
        <v>2.606824E+20</v>
      </c>
      <c r="AV29" s="67">
        <v>9349</v>
      </c>
      <c r="AW29" s="42">
        <v>719468</v>
      </c>
      <c r="AX29" s="42">
        <v>214</v>
      </c>
      <c r="AY29" s="42">
        <v>1657417414</v>
      </c>
      <c r="AZ29" s="42">
        <v>1758</v>
      </c>
      <c r="BA29" s="43">
        <v>1657417414</v>
      </c>
    </row>
    <row r="30" spans="2:53" x14ac:dyDescent="0.25">
      <c r="B30" s="64">
        <v>148037100000</v>
      </c>
      <c r="C30" s="36">
        <v>1818339359</v>
      </c>
      <c r="E30" s="65">
        <v>2062643000000</v>
      </c>
      <c r="F30" s="38">
        <v>1611302471</v>
      </c>
      <c r="H30" s="66">
        <v>1704744000000</v>
      </c>
      <c r="I30" s="40">
        <v>2134873588</v>
      </c>
      <c r="K30" s="27">
        <v>100</v>
      </c>
      <c r="L30" s="27">
        <v>0</v>
      </c>
      <c r="M30" s="27">
        <v>8.2347330000000003</v>
      </c>
      <c r="N30" s="61">
        <v>2529542000000</v>
      </c>
      <c r="O30" s="61">
        <v>28797</v>
      </c>
      <c r="P30" s="27">
        <v>68681</v>
      </c>
      <c r="Q30" s="27">
        <v>207</v>
      </c>
      <c r="R30" s="27">
        <v>1644798295</v>
      </c>
      <c r="S30" s="27">
        <v>76489</v>
      </c>
      <c r="T30" s="28">
        <v>1644798295</v>
      </c>
      <c r="V30" s="29">
        <v>100</v>
      </c>
      <c r="W30" s="29">
        <v>0</v>
      </c>
      <c r="X30" s="29">
        <v>8.2347330000000003</v>
      </c>
      <c r="Y30" s="62">
        <v>2185497000000</v>
      </c>
      <c r="Z30" s="62">
        <v>20434</v>
      </c>
      <c r="AA30" s="29">
        <v>73229</v>
      </c>
      <c r="AB30" s="29">
        <v>231</v>
      </c>
      <c r="AC30" s="29">
        <v>1644901082</v>
      </c>
      <c r="AD30" s="29">
        <v>96699</v>
      </c>
      <c r="AE30" s="30">
        <v>1644901082</v>
      </c>
      <c r="AG30" s="31">
        <v>1.1637230000000001</v>
      </c>
      <c r="AH30" s="31">
        <v>99.998934000000006</v>
      </c>
      <c r="AI30" s="31">
        <v>91.860118</v>
      </c>
      <c r="AJ30" s="41">
        <v>2.3226689999999998E+20</v>
      </c>
      <c r="AK30" s="41">
        <v>11425</v>
      </c>
      <c r="AL30" s="31">
        <v>704260</v>
      </c>
      <c r="AM30" s="31">
        <v>182</v>
      </c>
      <c r="AN30" s="31">
        <v>1657387954</v>
      </c>
      <c r="AO30" s="31">
        <v>1507</v>
      </c>
      <c r="AP30" s="32">
        <v>1657387954</v>
      </c>
      <c r="AR30" s="42">
        <v>1.252783</v>
      </c>
      <c r="AS30" s="42">
        <v>99.999734000000004</v>
      </c>
      <c r="AT30" s="42">
        <v>91.868185999999994</v>
      </c>
      <c r="AU30" s="67">
        <v>7.169753E+19</v>
      </c>
      <c r="AV30" s="67">
        <v>20848</v>
      </c>
      <c r="AW30" s="42">
        <v>744936</v>
      </c>
      <c r="AX30" s="42">
        <v>218</v>
      </c>
      <c r="AY30" s="42">
        <v>1657417422</v>
      </c>
      <c r="AZ30" s="42">
        <v>1675</v>
      </c>
      <c r="BA30" s="43">
        <v>1657417422</v>
      </c>
    </row>
    <row r="31" spans="2:53" x14ac:dyDescent="0.25">
      <c r="B31" s="64">
        <v>127819600000</v>
      </c>
      <c r="C31" s="36">
        <v>2103539271</v>
      </c>
      <c r="E31" s="65">
        <v>2012849000000</v>
      </c>
      <c r="F31" s="38">
        <v>1050463312</v>
      </c>
      <c r="H31" s="66">
        <v>2462154000000</v>
      </c>
      <c r="I31" s="40">
        <v>224993048</v>
      </c>
      <c r="K31" s="27">
        <v>100</v>
      </c>
      <c r="L31" s="27">
        <v>0</v>
      </c>
      <c r="M31" s="27">
        <v>8.2347330000000003</v>
      </c>
      <c r="N31" s="61">
        <v>2381608000000</v>
      </c>
      <c r="O31" s="61">
        <v>26513</v>
      </c>
      <c r="P31" s="27">
        <v>73851</v>
      </c>
      <c r="Q31" s="27">
        <v>157</v>
      </c>
      <c r="R31" s="27">
        <v>1644798409</v>
      </c>
      <c r="S31" s="27">
        <v>36409</v>
      </c>
      <c r="T31" s="28">
        <v>1644798409</v>
      </c>
      <c r="V31" s="29">
        <v>99.703131999999997</v>
      </c>
      <c r="W31" s="29">
        <v>20.472860000000001</v>
      </c>
      <c r="X31" s="29">
        <v>26.997261999999999</v>
      </c>
      <c r="Y31" s="62">
        <v>1345580000000</v>
      </c>
      <c r="Z31" s="62">
        <v>3139</v>
      </c>
      <c r="AA31" s="29">
        <v>74496</v>
      </c>
      <c r="AB31" s="29">
        <v>225</v>
      </c>
      <c r="AC31" s="29">
        <v>1644901118</v>
      </c>
      <c r="AD31" s="29">
        <v>61063</v>
      </c>
      <c r="AE31" s="30">
        <v>1644901118</v>
      </c>
      <c r="AG31" s="31">
        <v>1.226065</v>
      </c>
      <c r="AH31" s="31">
        <v>100</v>
      </c>
      <c r="AI31" s="31">
        <v>91.866230000000002</v>
      </c>
      <c r="AJ31" s="41">
        <v>1.114745E+20</v>
      </c>
      <c r="AK31" s="41">
        <v>20170</v>
      </c>
      <c r="AL31" s="31">
        <v>721224</v>
      </c>
      <c r="AM31" s="31">
        <v>207</v>
      </c>
      <c r="AN31" s="31">
        <v>1657387997</v>
      </c>
      <c r="AO31" s="31">
        <v>1624</v>
      </c>
      <c r="AP31" s="32">
        <v>1657387997</v>
      </c>
      <c r="AR31" s="42">
        <v>0.95591499999999996</v>
      </c>
      <c r="AS31" s="42">
        <v>100</v>
      </c>
      <c r="AT31" s="42">
        <v>91.843984000000006</v>
      </c>
      <c r="AU31" s="67">
        <v>2.691058E+19</v>
      </c>
      <c r="AV31" s="67">
        <v>29106</v>
      </c>
      <c r="AW31" s="42">
        <v>759304</v>
      </c>
      <c r="AX31" s="42">
        <v>221</v>
      </c>
      <c r="AY31" s="42">
        <v>1657417465</v>
      </c>
      <c r="AZ31" s="42">
        <v>1738</v>
      </c>
      <c r="BA31" s="43">
        <v>1657417465</v>
      </c>
    </row>
    <row r="32" spans="2:53" x14ac:dyDescent="0.25">
      <c r="B32" s="64">
        <v>2965444000000</v>
      </c>
      <c r="C32" s="36">
        <v>1412574198</v>
      </c>
      <c r="E32" s="65">
        <v>2916029000000</v>
      </c>
      <c r="F32" s="38">
        <v>2015166328</v>
      </c>
      <c r="H32" s="66">
        <v>1656512000000</v>
      </c>
      <c r="I32" s="40">
        <v>1597681361</v>
      </c>
      <c r="K32" s="27">
        <v>100</v>
      </c>
      <c r="L32" s="27">
        <v>0</v>
      </c>
      <c r="M32" s="27">
        <v>8.2347330000000003</v>
      </c>
      <c r="N32" s="61">
        <v>2468197000000</v>
      </c>
      <c r="O32" s="61">
        <v>944</v>
      </c>
      <c r="P32" s="27">
        <v>66598</v>
      </c>
      <c r="Q32" s="27">
        <v>216</v>
      </c>
      <c r="R32" s="27">
        <v>1644798595</v>
      </c>
      <c r="S32" s="27">
        <v>91924</v>
      </c>
      <c r="T32" s="28">
        <v>1644798595</v>
      </c>
      <c r="V32" s="29">
        <v>99.703131999999997</v>
      </c>
      <c r="W32" s="29">
        <v>20.472860000000001</v>
      </c>
      <c r="X32" s="29">
        <v>26.997261999999999</v>
      </c>
      <c r="Y32" s="62">
        <v>1227490000000</v>
      </c>
      <c r="Z32" s="62">
        <v>32635</v>
      </c>
      <c r="AA32" s="29">
        <v>65822</v>
      </c>
      <c r="AB32" s="29">
        <v>243</v>
      </c>
      <c r="AC32" s="29">
        <v>1644901136</v>
      </c>
      <c r="AD32" s="29">
        <v>90003</v>
      </c>
      <c r="AE32" s="30">
        <v>1644901136</v>
      </c>
      <c r="AG32" s="31">
        <v>1.2765329999999999</v>
      </c>
      <c r="AH32" s="31">
        <v>100</v>
      </c>
      <c r="AI32" s="31">
        <v>91.870385999999996</v>
      </c>
      <c r="AJ32" s="41">
        <v>1.5917009999999998E+20</v>
      </c>
      <c r="AK32" s="41">
        <v>28813</v>
      </c>
      <c r="AL32" s="31">
        <v>738788</v>
      </c>
      <c r="AM32" s="31">
        <v>194</v>
      </c>
      <c r="AN32" s="31">
        <v>1657388027</v>
      </c>
      <c r="AO32" s="31">
        <v>1472</v>
      </c>
      <c r="AP32" s="32">
        <v>1657388027</v>
      </c>
      <c r="AR32" s="42">
        <v>1.0568500000000001</v>
      </c>
      <c r="AS32" s="42">
        <v>100</v>
      </c>
      <c r="AT32" s="42">
        <v>91.852295999999996</v>
      </c>
      <c r="AU32" s="67">
        <v>2.793307E+19</v>
      </c>
      <c r="AV32" s="67">
        <v>6317</v>
      </c>
      <c r="AW32" s="42">
        <v>734488</v>
      </c>
      <c r="AX32" s="42">
        <v>216</v>
      </c>
      <c r="AY32" s="42">
        <v>1657417495</v>
      </c>
      <c r="AZ32" s="42">
        <v>1677</v>
      </c>
      <c r="BA32" s="43">
        <v>1657417495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BB9F-2220-419D-91AB-E458B12CD9BB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15">
        <f>AVERAGE(B8:B358)</f>
        <v>1058.961196</v>
      </c>
      <c r="C2" s="16">
        <f>AVERAGE(C8:C358)</f>
        <v>1115503048.76</v>
      </c>
      <c r="D2" s="17" t="s">
        <v>1</v>
      </c>
      <c r="E2" s="18">
        <f>AVERAGE(E8:E358)</f>
        <v>2338.7680399999999</v>
      </c>
      <c r="F2" s="19">
        <f>AVERAGE(F8:F358)</f>
        <v>1028386919.76</v>
      </c>
      <c r="G2" s="20" t="s">
        <v>1</v>
      </c>
      <c r="H2" s="21">
        <f>AVERAGE(H8:H358)</f>
        <v>2326.7628000000004</v>
      </c>
      <c r="I2" s="22">
        <f>AVERAGE(I8:I358)</f>
        <v>1290414525.1199999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2339.7093600000007</v>
      </c>
      <c r="O2" s="3">
        <f t="shared" si="0"/>
        <v>15719.88</v>
      </c>
      <c r="P2" s="3">
        <f t="shared" si="0"/>
        <v>39980.480000000003</v>
      </c>
      <c r="Q2" s="3">
        <f t="shared" si="0"/>
        <v>468.16</v>
      </c>
      <c r="R2" s="3">
        <f t="shared" si="0"/>
        <v>1644382581</v>
      </c>
      <c r="S2" s="3">
        <f t="shared" si="0"/>
        <v>7720.72</v>
      </c>
      <c r="T2" s="4">
        <f t="shared" si="0"/>
        <v>1644382581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2364.2541600000004</v>
      </c>
      <c r="Z2" s="6">
        <f t="shared" si="1"/>
        <v>17997.560000000001</v>
      </c>
      <c r="AA2" s="6">
        <f t="shared" si="1"/>
        <v>39980.519999999997</v>
      </c>
      <c r="AB2" s="6">
        <f t="shared" si="1"/>
        <v>95.04</v>
      </c>
      <c r="AC2" s="6">
        <f t="shared" si="1"/>
        <v>1644453712.76</v>
      </c>
      <c r="AD2" s="6">
        <f t="shared" si="1"/>
        <v>7999.32</v>
      </c>
      <c r="AE2" s="7">
        <f t="shared" si="1"/>
        <v>1644453712.76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2356.4549200000001</v>
      </c>
      <c r="AK2" s="23">
        <f t="shared" si="2"/>
        <v>16071.24</v>
      </c>
      <c r="AL2" s="23">
        <f t="shared" si="2"/>
        <v>40000</v>
      </c>
      <c r="AM2" s="23">
        <f t="shared" si="2"/>
        <v>10.48</v>
      </c>
      <c r="AN2" s="23">
        <f t="shared" si="2"/>
        <v>1657227709.8399999</v>
      </c>
      <c r="AO2" s="23">
        <f t="shared" si="2"/>
        <v>3095.2</v>
      </c>
      <c r="AP2" s="10">
        <f t="shared" si="2"/>
        <v>1657227709.8399999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2352.7742400000002</v>
      </c>
      <c r="AV2" s="25">
        <f t="shared" si="3"/>
        <v>15529.12</v>
      </c>
      <c r="AW2" s="25">
        <f t="shared" si="3"/>
        <v>40000</v>
      </c>
      <c r="AX2" s="25">
        <f t="shared" si="3"/>
        <v>10.24</v>
      </c>
      <c r="AY2" s="25">
        <f t="shared" si="3"/>
        <v>1657279541.3599999</v>
      </c>
      <c r="AZ2" s="25">
        <f t="shared" si="3"/>
        <v>3303.44</v>
      </c>
      <c r="BA2" s="26">
        <f t="shared" si="3"/>
        <v>1657279541.3599999</v>
      </c>
    </row>
    <row r="3" spans="1:53" x14ac:dyDescent="0.25">
      <c r="A3" s="14" t="s">
        <v>5</v>
      </c>
      <c r="B3" s="15">
        <f>MEDIAN(B8:B358)</f>
        <v>1034.9749999999999</v>
      </c>
      <c r="C3" s="16">
        <f>MEDIAN(C8:C358)</f>
        <v>1145246041</v>
      </c>
      <c r="D3" s="17" t="s">
        <v>5</v>
      </c>
      <c r="E3" s="18">
        <f>MEDIAN(E8:E358)</f>
        <v>2356.8560000000002</v>
      </c>
      <c r="F3" s="19">
        <f>MEDIAN(F8:F358)</f>
        <v>875064542</v>
      </c>
      <c r="G3" s="20" t="s">
        <v>5</v>
      </c>
      <c r="H3" s="21">
        <f>MEDIAN(H8:H358)</f>
        <v>2330.6559999999999</v>
      </c>
      <c r="I3" s="22">
        <f>MEDIAN(I8:I358)</f>
        <v>1557669443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2353.1790000000001</v>
      </c>
      <c r="O3" s="3">
        <f t="shared" si="4"/>
        <v>17874</v>
      </c>
      <c r="P3" s="3">
        <f t="shared" si="4"/>
        <v>39980</v>
      </c>
      <c r="Q3" s="3">
        <f t="shared" si="4"/>
        <v>472</v>
      </c>
      <c r="R3" s="3">
        <f t="shared" si="4"/>
        <v>1644382581</v>
      </c>
      <c r="S3" s="3">
        <f t="shared" si="4"/>
        <v>7503</v>
      </c>
      <c r="T3" s="4">
        <f t="shared" si="4"/>
        <v>1644382581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2348.2220000000002</v>
      </c>
      <c r="Z3" s="6">
        <f t="shared" si="5"/>
        <v>18426</v>
      </c>
      <c r="AA3" s="6">
        <f t="shared" si="5"/>
        <v>39981</v>
      </c>
      <c r="AB3" s="6">
        <f t="shared" si="5"/>
        <v>93</v>
      </c>
      <c r="AC3" s="6">
        <f t="shared" si="5"/>
        <v>1644453502</v>
      </c>
      <c r="AD3" s="6">
        <f t="shared" si="5"/>
        <v>7845</v>
      </c>
      <c r="AE3" s="7">
        <f t="shared" si="5"/>
        <v>1644453502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2352.0909999999999</v>
      </c>
      <c r="AK3" s="23">
        <f t="shared" si="6"/>
        <v>18031</v>
      </c>
      <c r="AL3" s="23">
        <f t="shared" si="6"/>
        <v>40000</v>
      </c>
      <c r="AM3" s="23">
        <f t="shared" si="6"/>
        <v>10</v>
      </c>
      <c r="AN3" s="23">
        <f t="shared" si="6"/>
        <v>1657228055</v>
      </c>
      <c r="AO3" s="23">
        <f t="shared" si="6"/>
        <v>2950</v>
      </c>
      <c r="AP3" s="10">
        <f t="shared" si="6"/>
        <v>1657228055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2357.6669999999999</v>
      </c>
      <c r="AV3" s="25">
        <f t="shared" si="7"/>
        <v>15463</v>
      </c>
      <c r="AW3" s="25">
        <f t="shared" si="7"/>
        <v>40000</v>
      </c>
      <c r="AX3" s="25">
        <f t="shared" si="7"/>
        <v>10</v>
      </c>
      <c r="AY3" s="25">
        <f t="shared" si="7"/>
        <v>1657279892</v>
      </c>
      <c r="AZ3" s="25">
        <f t="shared" si="7"/>
        <v>2888</v>
      </c>
      <c r="BA3" s="26">
        <f t="shared" si="7"/>
        <v>1657279892</v>
      </c>
    </row>
    <row r="4" spans="1:53" x14ac:dyDescent="0.25">
      <c r="A4" s="14" t="s">
        <v>6</v>
      </c>
      <c r="B4" s="35">
        <f>STDEV(B8:B358)</f>
        <v>137.29001411541111</v>
      </c>
      <c r="C4" s="36">
        <f>STDEV(C8:C358)</f>
        <v>578353804.2361362</v>
      </c>
      <c r="D4" s="17" t="s">
        <v>6</v>
      </c>
      <c r="E4" s="37">
        <f>STDEV(E8:E358)</f>
        <v>95.622072149286424</v>
      </c>
      <c r="F4" s="38">
        <f>STDEV(F8:F358)</f>
        <v>644213789.1608119</v>
      </c>
      <c r="G4" s="20" t="s">
        <v>6</v>
      </c>
      <c r="H4" s="39">
        <f>STDEV(H8:H358)</f>
        <v>95.653396576302143</v>
      </c>
      <c r="I4" s="40">
        <f>STDEV(I8:I358)</f>
        <v>673767120.51940525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96.407930857148244</v>
      </c>
      <c r="O4" s="27">
        <f t="shared" si="8"/>
        <v>9581.5547117017159</v>
      </c>
      <c r="P4" s="27">
        <f t="shared" si="8"/>
        <v>0.50990195135927852</v>
      </c>
      <c r="Q4" s="27">
        <f t="shared" si="8"/>
        <v>13.86145735483827</v>
      </c>
      <c r="R4" s="27">
        <f t="shared" si="8"/>
        <v>37.513330963805387</v>
      </c>
      <c r="S4" s="27">
        <f t="shared" si="8"/>
        <v>548.98994526311674</v>
      </c>
      <c r="T4" s="28">
        <f t="shared" si="8"/>
        <v>37.513330963805387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124.07297105254904</v>
      </c>
      <c r="Z4" s="29">
        <f t="shared" si="9"/>
        <v>10480.632702275183</v>
      </c>
      <c r="AA4" s="29">
        <f t="shared" si="9"/>
        <v>0.50990195135927852</v>
      </c>
      <c r="AB4" s="29">
        <f t="shared" si="9"/>
        <v>12.653984879607412</v>
      </c>
      <c r="AC4" s="29">
        <f t="shared" si="9"/>
        <v>2799.9506287313948</v>
      </c>
      <c r="AD4" s="29">
        <f t="shared" si="9"/>
        <v>1389.1795456311622</v>
      </c>
      <c r="AE4" s="30">
        <f t="shared" si="9"/>
        <v>2799.9506287313948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90.566120747459053</v>
      </c>
      <c r="AK4" s="31">
        <f t="shared" si="10"/>
        <v>8762.0279011196944</v>
      </c>
      <c r="AL4" s="31">
        <f t="shared" si="10"/>
        <v>0</v>
      </c>
      <c r="AM4" s="31">
        <f t="shared" si="10"/>
        <v>0.5099019513592784</v>
      </c>
      <c r="AN4" s="31">
        <f t="shared" si="10"/>
        <v>796.33758963561843</v>
      </c>
      <c r="AO4" s="31">
        <f t="shared" si="10"/>
        <v>453.3422180501907</v>
      </c>
      <c r="AP4" s="32">
        <f t="shared" si="10"/>
        <v>796.33758963561843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105.72947496255085</v>
      </c>
      <c r="AV4" s="42">
        <f t="shared" si="11"/>
        <v>8430.1940730922688</v>
      </c>
      <c r="AW4" s="42">
        <f t="shared" si="11"/>
        <v>0</v>
      </c>
      <c r="AX4" s="42">
        <f t="shared" si="11"/>
        <v>0.52281290471193731</v>
      </c>
      <c r="AY4" s="42">
        <f t="shared" si="11"/>
        <v>787.77148124736482</v>
      </c>
      <c r="AZ4" s="42">
        <f t="shared" si="11"/>
        <v>1661.1631738032243</v>
      </c>
      <c r="BA4" s="43">
        <f t="shared" si="11"/>
        <v>787.77148124736482</v>
      </c>
    </row>
    <row r="5" spans="1:53" x14ac:dyDescent="0.25">
      <c r="A5" s="14" t="s">
        <v>7</v>
      </c>
      <c r="B5" s="35">
        <f>MIN(B8:B358)</f>
        <v>892.39059999999995</v>
      </c>
      <c r="C5" s="36">
        <f>MIN(C8:C358)</f>
        <v>4051048</v>
      </c>
      <c r="D5" s="17" t="s">
        <v>7</v>
      </c>
      <c r="E5" s="37">
        <f>MIN(E8:E358)</f>
        <v>2152.8609999999999</v>
      </c>
      <c r="F5" s="38">
        <f>MIN(F8:F358)</f>
        <v>2988235</v>
      </c>
      <c r="G5" s="20" t="s">
        <v>7</v>
      </c>
      <c r="H5" s="39">
        <f>MIN(H8:H358)</f>
        <v>2158.2739999999999</v>
      </c>
      <c r="I5" s="40">
        <f>MIN(I8:I358)</f>
        <v>43102409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2149.0450000000001</v>
      </c>
      <c r="O5" s="27">
        <f t="shared" si="12"/>
        <v>368</v>
      </c>
      <c r="P5" s="27">
        <f t="shared" si="12"/>
        <v>39980</v>
      </c>
      <c r="Q5" s="27">
        <f t="shared" si="12"/>
        <v>437</v>
      </c>
      <c r="R5" s="27">
        <f t="shared" si="12"/>
        <v>1644382520</v>
      </c>
      <c r="S5" s="27">
        <f t="shared" si="12"/>
        <v>7041</v>
      </c>
      <c r="T5" s="28">
        <f t="shared" si="12"/>
        <v>1644382520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2131.991</v>
      </c>
      <c r="AA5" s="29">
        <f t="shared" si="13"/>
        <v>39980</v>
      </c>
      <c r="AB5" s="29">
        <f t="shared" si="13"/>
        <v>76</v>
      </c>
      <c r="AC5" s="29">
        <f t="shared" si="13"/>
        <v>1644448521</v>
      </c>
      <c r="AD5" s="29">
        <f t="shared" si="13"/>
        <v>5822</v>
      </c>
      <c r="AE5" s="30">
        <f t="shared" si="13"/>
        <v>1644448521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2207.5630000000001</v>
      </c>
      <c r="AL5" s="31">
        <f>MIN(AL8:AL358)</f>
        <v>40000</v>
      </c>
      <c r="AM5" s="31">
        <f>MIN(AM8:AM358)</f>
        <v>10</v>
      </c>
      <c r="AN5" s="31">
        <f>MIN(AN8:AN358)</f>
        <v>1657226082</v>
      </c>
      <c r="AO5" s="31">
        <f>MIN(AO8:AO358)</f>
        <v>2694</v>
      </c>
      <c r="AP5" s="32">
        <f>MIN(AP8:AP358)</f>
        <v>1657226082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2150.759</v>
      </c>
      <c r="AW5" s="42">
        <f>MIN(AW8:AW358)</f>
        <v>40000</v>
      </c>
      <c r="AX5" s="42">
        <f>MIN(AX8:AX358)</f>
        <v>9</v>
      </c>
      <c r="AY5" s="42">
        <f>MIN(AY8:AY358)</f>
        <v>1657277875</v>
      </c>
      <c r="AZ5" s="42">
        <f>MIN(AZ8:AZ358)</f>
        <v>2633</v>
      </c>
      <c r="BA5" s="43">
        <f>MIN(BA8:BA358)</f>
        <v>1657277875</v>
      </c>
    </row>
    <row r="6" spans="1:53" x14ac:dyDescent="0.25">
      <c r="A6" s="14" t="s">
        <v>8</v>
      </c>
      <c r="B6" s="35">
        <f>MAX(B8:B358)</f>
        <v>1560.807</v>
      </c>
      <c r="C6" s="36">
        <f>MAX(C8:C358)</f>
        <v>2123791379</v>
      </c>
      <c r="D6" s="17" t="s">
        <v>8</v>
      </c>
      <c r="E6" s="37">
        <f>MAX(E8:E358)</f>
        <v>2481.1669999999999</v>
      </c>
      <c r="F6" s="38">
        <f>MAX(F8:F358)</f>
        <v>2130735668</v>
      </c>
      <c r="G6" s="20" t="s">
        <v>8</v>
      </c>
      <c r="H6" s="39">
        <f>MAX(H8:H358)</f>
        <v>2511.4189999999999</v>
      </c>
      <c r="I6" s="40">
        <f>MAX(I8:I358)</f>
        <v>2118355819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2517.3310000000001</v>
      </c>
      <c r="O6" s="27">
        <f t="shared" si="14"/>
        <v>29998</v>
      </c>
      <c r="P6" s="27">
        <f t="shared" si="14"/>
        <v>39981</v>
      </c>
      <c r="Q6" s="27">
        <f t="shared" si="14"/>
        <v>487</v>
      </c>
      <c r="R6" s="27">
        <f t="shared" si="14"/>
        <v>1644382642</v>
      </c>
      <c r="S6" s="27">
        <f t="shared" si="14"/>
        <v>8950</v>
      </c>
      <c r="T6" s="28">
        <f t="shared" si="14"/>
        <v>1644382642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2602.44</v>
      </c>
      <c r="AA6" s="29">
        <f t="shared" si="15"/>
        <v>39981</v>
      </c>
      <c r="AB6" s="29">
        <f t="shared" si="15"/>
        <v>120</v>
      </c>
      <c r="AC6" s="29">
        <f t="shared" si="15"/>
        <v>1644458711</v>
      </c>
      <c r="AD6" s="29">
        <f t="shared" si="15"/>
        <v>10487</v>
      </c>
      <c r="AE6" s="30">
        <f t="shared" si="15"/>
        <v>1644458711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2545.9070000000002</v>
      </c>
      <c r="AL6" s="31">
        <f>MAX(AL8:AL358)</f>
        <v>40000</v>
      </c>
      <c r="AM6" s="31">
        <f>MAX(AM8:AM358)</f>
        <v>11</v>
      </c>
      <c r="AN6" s="31">
        <f>MAX(AN8:AN358)</f>
        <v>1657228227</v>
      </c>
      <c r="AO6" s="31">
        <f>MAX(AO8:AO358)</f>
        <v>4212</v>
      </c>
      <c r="AP6" s="32">
        <f>MAX(AP8:AP358)</f>
        <v>1657228227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2550.605</v>
      </c>
      <c r="AW6" s="42">
        <f>MAX(AW8:AW358)</f>
        <v>40000</v>
      </c>
      <c r="AX6" s="42">
        <f>MAX(AX8:AX358)</f>
        <v>11</v>
      </c>
      <c r="AY6" s="42">
        <f>MAX(AY8:AY358)</f>
        <v>1657280202</v>
      </c>
      <c r="AZ6" s="42">
        <f>MAX(AZ8:AZ358)</f>
        <v>8912</v>
      </c>
      <c r="BA6" s="43">
        <f>MAX(BA8:BA358)</f>
        <v>1657280202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929.92499999999995</v>
      </c>
      <c r="C8" s="36">
        <v>1145246041</v>
      </c>
      <c r="E8" s="65">
        <v>2481.1669999999999</v>
      </c>
      <c r="F8" s="38">
        <v>2022767306</v>
      </c>
      <c r="H8" s="66">
        <v>2511.4189999999999</v>
      </c>
      <c r="I8" s="40">
        <v>773598708</v>
      </c>
      <c r="K8" s="27" t="s">
        <v>11</v>
      </c>
      <c r="L8" s="27">
        <v>100</v>
      </c>
      <c r="M8" s="27">
        <v>100</v>
      </c>
      <c r="N8" s="61">
        <v>2294.5819999999999</v>
      </c>
      <c r="O8" s="61">
        <v>26749</v>
      </c>
      <c r="P8" s="27">
        <v>39980</v>
      </c>
      <c r="Q8" s="27">
        <v>480</v>
      </c>
      <c r="R8" s="27">
        <v>1644382520</v>
      </c>
      <c r="S8" s="27">
        <v>7449</v>
      </c>
      <c r="T8" s="28">
        <v>1644382520</v>
      </c>
      <c r="V8" s="29" t="s">
        <v>11</v>
      </c>
      <c r="W8" s="29">
        <v>100</v>
      </c>
      <c r="X8" s="29">
        <v>100</v>
      </c>
      <c r="Y8" s="62">
        <v>2562.0120000000002</v>
      </c>
      <c r="Z8" s="62">
        <v>6931</v>
      </c>
      <c r="AA8" s="29">
        <v>39981</v>
      </c>
      <c r="AB8" s="29">
        <v>90</v>
      </c>
      <c r="AC8" s="29">
        <v>1644448521</v>
      </c>
      <c r="AD8" s="29">
        <v>5955</v>
      </c>
      <c r="AE8" s="30">
        <v>1644448521</v>
      </c>
      <c r="AG8" s="31" t="s">
        <v>11</v>
      </c>
      <c r="AH8" s="31">
        <v>100</v>
      </c>
      <c r="AI8" s="31">
        <v>100</v>
      </c>
      <c r="AJ8" s="41">
        <v>2515.8960000000002</v>
      </c>
      <c r="AK8" s="41">
        <v>22852</v>
      </c>
      <c r="AL8" s="31">
        <v>40000</v>
      </c>
      <c r="AM8" s="31">
        <v>10</v>
      </c>
      <c r="AN8" s="31">
        <v>1657226082</v>
      </c>
      <c r="AO8" s="31">
        <v>2901</v>
      </c>
      <c r="AP8" s="32">
        <v>1657226082</v>
      </c>
      <c r="AR8" s="42" t="s">
        <v>11</v>
      </c>
      <c r="AS8" s="42">
        <v>100</v>
      </c>
      <c r="AT8" s="42">
        <v>100</v>
      </c>
      <c r="AU8" s="67">
        <v>2550.605</v>
      </c>
      <c r="AV8" s="67">
        <v>21828</v>
      </c>
      <c r="AW8" s="42">
        <v>40000</v>
      </c>
      <c r="AX8" s="42">
        <v>10</v>
      </c>
      <c r="AY8" s="42">
        <v>1657277875</v>
      </c>
      <c r="AZ8" s="42">
        <v>2812</v>
      </c>
      <c r="BA8" s="43">
        <v>1657277875</v>
      </c>
    </row>
    <row r="9" spans="1:53" x14ac:dyDescent="0.25">
      <c r="B9" s="64">
        <v>989.13620000000003</v>
      </c>
      <c r="C9" s="36">
        <v>873437005</v>
      </c>
      <c r="E9" s="65">
        <v>2339.9859999999999</v>
      </c>
      <c r="F9" s="38">
        <v>240536589</v>
      </c>
      <c r="H9" s="66">
        <v>2313.3330000000001</v>
      </c>
      <c r="I9" s="40">
        <v>283988357</v>
      </c>
      <c r="K9" s="27" t="s">
        <v>11</v>
      </c>
      <c r="L9" s="27">
        <v>100</v>
      </c>
      <c r="M9" s="27">
        <v>100</v>
      </c>
      <c r="N9" s="61">
        <v>2261.5819999999999</v>
      </c>
      <c r="O9" s="61">
        <v>22669</v>
      </c>
      <c r="P9" s="27">
        <v>39981</v>
      </c>
      <c r="Q9" s="27">
        <v>468</v>
      </c>
      <c r="R9" s="27">
        <v>1644382525</v>
      </c>
      <c r="S9" s="27">
        <v>8714</v>
      </c>
      <c r="T9" s="28">
        <v>1644382525</v>
      </c>
      <c r="V9" s="29" t="s">
        <v>11</v>
      </c>
      <c r="W9" s="29">
        <v>100</v>
      </c>
      <c r="X9" s="29">
        <v>100</v>
      </c>
      <c r="Y9" s="62">
        <v>2458.5529999999999</v>
      </c>
      <c r="Z9" s="62">
        <v>20203</v>
      </c>
      <c r="AA9" s="29">
        <v>39980</v>
      </c>
      <c r="AB9" s="29">
        <v>95</v>
      </c>
      <c r="AC9" s="29">
        <v>1644448812</v>
      </c>
      <c r="AD9" s="29">
        <v>8034</v>
      </c>
      <c r="AE9" s="30">
        <v>1644448812</v>
      </c>
      <c r="AG9" s="31" t="s">
        <v>11</v>
      </c>
      <c r="AH9" s="31">
        <v>100</v>
      </c>
      <c r="AI9" s="31">
        <v>100</v>
      </c>
      <c r="AJ9" s="41">
        <v>2219.5500000000002</v>
      </c>
      <c r="AK9" s="31">
        <v>18031</v>
      </c>
      <c r="AL9" s="41">
        <v>40000</v>
      </c>
      <c r="AM9" s="41">
        <v>10</v>
      </c>
      <c r="AN9" s="31">
        <v>1657226121</v>
      </c>
      <c r="AO9" s="31">
        <v>3090</v>
      </c>
      <c r="AP9" s="31">
        <v>1657226121</v>
      </c>
      <c r="AR9" s="42" t="s">
        <v>11</v>
      </c>
      <c r="AS9" s="42">
        <v>100</v>
      </c>
      <c r="AT9" s="42">
        <v>100</v>
      </c>
      <c r="AU9" s="67">
        <v>2406.6840000000002</v>
      </c>
      <c r="AV9" s="67">
        <v>19974</v>
      </c>
      <c r="AW9" s="42">
        <v>40000</v>
      </c>
      <c r="AX9" s="42">
        <v>10</v>
      </c>
      <c r="AY9" s="42">
        <v>1657277890</v>
      </c>
      <c r="AZ9" s="42">
        <v>3022</v>
      </c>
      <c r="BA9" s="43">
        <v>1657277890</v>
      </c>
    </row>
    <row r="10" spans="1:53" x14ac:dyDescent="0.25">
      <c r="B10" s="64">
        <v>1040.9369999999999</v>
      </c>
      <c r="C10" s="36">
        <v>1208055760</v>
      </c>
      <c r="E10" s="65">
        <v>2414.9259999999999</v>
      </c>
      <c r="F10" s="38">
        <v>701075358</v>
      </c>
      <c r="H10" s="66">
        <v>2445.2660000000001</v>
      </c>
      <c r="I10" s="40">
        <v>1657839449</v>
      </c>
      <c r="K10" s="27" t="s">
        <v>11</v>
      </c>
      <c r="L10" s="27">
        <v>100</v>
      </c>
      <c r="M10" s="27">
        <v>100</v>
      </c>
      <c r="N10" s="61">
        <v>2327.7550000000001</v>
      </c>
      <c r="O10" s="61">
        <v>18714</v>
      </c>
      <c r="P10" s="27">
        <v>39981</v>
      </c>
      <c r="Q10" s="27">
        <v>472</v>
      </c>
      <c r="R10" s="27">
        <v>1644382530</v>
      </c>
      <c r="S10" s="27">
        <v>7345</v>
      </c>
      <c r="T10" s="28">
        <v>1644382530</v>
      </c>
      <c r="V10" s="29" t="s">
        <v>11</v>
      </c>
      <c r="W10" s="29">
        <v>100</v>
      </c>
      <c r="X10" s="29">
        <v>100</v>
      </c>
      <c r="Y10" s="62">
        <v>2327.4949999999999</v>
      </c>
      <c r="Z10" s="62">
        <v>15661</v>
      </c>
      <c r="AA10" s="29">
        <v>39980</v>
      </c>
      <c r="AB10" s="29">
        <v>106</v>
      </c>
      <c r="AC10" s="29">
        <v>1644449763</v>
      </c>
      <c r="AD10" s="29">
        <v>6944</v>
      </c>
      <c r="AE10" s="30">
        <v>1644449763</v>
      </c>
      <c r="AG10" s="31" t="s">
        <v>11</v>
      </c>
      <c r="AH10" s="31">
        <v>100</v>
      </c>
      <c r="AI10" s="31">
        <v>100</v>
      </c>
      <c r="AJ10" s="41">
        <v>2298.0839999999998</v>
      </c>
      <c r="AK10" s="41">
        <v>13952</v>
      </c>
      <c r="AL10" s="31">
        <v>40000</v>
      </c>
      <c r="AM10" s="31">
        <v>11</v>
      </c>
      <c r="AN10" s="31">
        <v>1657226154</v>
      </c>
      <c r="AO10" s="31">
        <v>2790</v>
      </c>
      <c r="AP10" s="32">
        <v>1657226154</v>
      </c>
      <c r="AR10" s="42" t="s">
        <v>11</v>
      </c>
      <c r="AS10" s="42">
        <v>100</v>
      </c>
      <c r="AT10" s="42">
        <v>100</v>
      </c>
      <c r="AU10" s="67">
        <v>2473.0729999999999</v>
      </c>
      <c r="AV10" s="67">
        <v>17007</v>
      </c>
      <c r="AW10" s="42">
        <v>40000</v>
      </c>
      <c r="AX10" s="42">
        <v>10</v>
      </c>
      <c r="AY10" s="42">
        <v>1657277914</v>
      </c>
      <c r="AZ10" s="42">
        <v>2725</v>
      </c>
      <c r="BA10" s="43">
        <v>1657277914</v>
      </c>
    </row>
    <row r="11" spans="1:53" x14ac:dyDescent="0.25">
      <c r="B11" s="64">
        <v>925.03560000000004</v>
      </c>
      <c r="C11" s="36">
        <v>1287618615</v>
      </c>
      <c r="E11" s="65">
        <v>2242.25</v>
      </c>
      <c r="F11" s="38">
        <v>334187694</v>
      </c>
      <c r="H11" s="66">
        <v>2380.6480000000001</v>
      </c>
      <c r="I11" s="40">
        <v>1050123964</v>
      </c>
      <c r="K11" s="27" t="s">
        <v>11</v>
      </c>
      <c r="L11" s="27">
        <v>100</v>
      </c>
      <c r="M11" s="27">
        <v>100</v>
      </c>
      <c r="N11" s="61">
        <v>2149.0450000000001</v>
      </c>
      <c r="O11" s="61">
        <v>10708</v>
      </c>
      <c r="P11" s="27">
        <v>39981</v>
      </c>
      <c r="Q11" s="27">
        <v>468</v>
      </c>
      <c r="R11" s="27">
        <v>1644382535</v>
      </c>
      <c r="S11" s="27">
        <v>7041</v>
      </c>
      <c r="T11" s="28">
        <v>1644382535</v>
      </c>
      <c r="V11" s="29" t="s">
        <v>11</v>
      </c>
      <c r="W11" s="29">
        <v>100</v>
      </c>
      <c r="X11" s="29">
        <v>100</v>
      </c>
      <c r="Y11" s="62">
        <v>2275.7820000000002</v>
      </c>
      <c r="Z11" s="62">
        <v>29855</v>
      </c>
      <c r="AA11" s="29">
        <v>39980</v>
      </c>
      <c r="AB11" s="29">
        <v>97</v>
      </c>
      <c r="AC11" s="29">
        <v>1644450026</v>
      </c>
      <c r="AD11" s="29">
        <v>8723</v>
      </c>
      <c r="AE11" s="30">
        <v>1644450026</v>
      </c>
      <c r="AG11" s="31" t="s">
        <v>11</v>
      </c>
      <c r="AH11" s="31">
        <v>100</v>
      </c>
      <c r="AI11" s="31">
        <v>100</v>
      </c>
      <c r="AJ11" s="41">
        <v>2545.9070000000002</v>
      </c>
      <c r="AK11" s="41">
        <v>19931</v>
      </c>
      <c r="AL11" s="31">
        <v>40000</v>
      </c>
      <c r="AM11" s="31">
        <v>11</v>
      </c>
      <c r="AN11" s="31">
        <v>1657226194</v>
      </c>
      <c r="AO11" s="31">
        <v>3045</v>
      </c>
      <c r="AP11" s="32">
        <v>1657226194</v>
      </c>
      <c r="AR11" s="42" t="s">
        <v>11</v>
      </c>
      <c r="AS11" s="42">
        <v>100</v>
      </c>
      <c r="AT11" s="42">
        <v>100</v>
      </c>
      <c r="AU11" s="67">
        <v>2243.627</v>
      </c>
      <c r="AV11" s="67">
        <v>12045</v>
      </c>
      <c r="AW11" s="42">
        <v>40000</v>
      </c>
      <c r="AX11" s="42">
        <v>11</v>
      </c>
      <c r="AY11" s="42">
        <v>1657278396</v>
      </c>
      <c r="AZ11" s="42">
        <v>2888</v>
      </c>
      <c r="BA11" s="43">
        <v>1657278396</v>
      </c>
    </row>
    <row r="12" spans="1:53" x14ac:dyDescent="0.25">
      <c r="B12" s="64">
        <v>1021.284</v>
      </c>
      <c r="C12" s="36">
        <v>245281651</v>
      </c>
      <c r="E12" s="65">
        <v>2201.7779999999998</v>
      </c>
      <c r="F12" s="38">
        <v>410124564</v>
      </c>
      <c r="H12" s="66">
        <v>2363.5619999999999</v>
      </c>
      <c r="I12" s="40">
        <v>56584419</v>
      </c>
      <c r="K12" s="27" t="s">
        <v>11</v>
      </c>
      <c r="L12" s="27">
        <v>100</v>
      </c>
      <c r="M12" s="27">
        <v>100</v>
      </c>
      <c r="N12" s="61">
        <v>2470.8980000000001</v>
      </c>
      <c r="O12" s="61">
        <v>17874</v>
      </c>
      <c r="P12" s="27">
        <v>39981</v>
      </c>
      <c r="Q12" s="27">
        <v>487</v>
      </c>
      <c r="R12" s="27">
        <v>1644382540</v>
      </c>
      <c r="S12" s="27">
        <v>7777</v>
      </c>
      <c r="T12" s="28">
        <v>1644382540</v>
      </c>
      <c r="V12" s="29" t="s">
        <v>11</v>
      </c>
      <c r="W12" s="29">
        <v>100</v>
      </c>
      <c r="X12" s="29">
        <v>100</v>
      </c>
      <c r="Y12" s="62">
        <v>2348.2220000000002</v>
      </c>
      <c r="Z12" s="62">
        <v>5124</v>
      </c>
      <c r="AA12" s="29">
        <v>39980</v>
      </c>
      <c r="AB12" s="29">
        <v>92</v>
      </c>
      <c r="AC12" s="29">
        <v>1644450845</v>
      </c>
      <c r="AD12" s="29">
        <v>9106</v>
      </c>
      <c r="AE12" s="30">
        <v>1644450845</v>
      </c>
      <c r="AG12" s="31" t="s">
        <v>11</v>
      </c>
      <c r="AH12" s="31">
        <v>100</v>
      </c>
      <c r="AI12" s="31">
        <v>100</v>
      </c>
      <c r="AJ12" s="41">
        <v>2459.2950000000001</v>
      </c>
      <c r="AK12" s="41">
        <v>26280</v>
      </c>
      <c r="AL12" s="31">
        <v>40000</v>
      </c>
      <c r="AM12" s="31">
        <v>10</v>
      </c>
      <c r="AN12" s="31">
        <v>1657226231</v>
      </c>
      <c r="AO12" s="31">
        <v>3054</v>
      </c>
      <c r="AP12" s="32">
        <v>1657226231</v>
      </c>
      <c r="AR12" s="42" t="s">
        <v>11</v>
      </c>
      <c r="AS12" s="42">
        <v>100</v>
      </c>
      <c r="AT12" s="42">
        <v>100</v>
      </c>
      <c r="AU12" s="67">
        <v>2423.6979999999999</v>
      </c>
      <c r="AV12" s="67">
        <v>3516</v>
      </c>
      <c r="AW12" s="42">
        <v>40000</v>
      </c>
      <c r="AX12" s="42">
        <v>10</v>
      </c>
      <c r="AY12" s="42">
        <v>1657278465</v>
      </c>
      <c r="AZ12" s="42">
        <v>2714</v>
      </c>
      <c r="BA12" s="43">
        <v>1657278465</v>
      </c>
    </row>
    <row r="13" spans="1:53" x14ac:dyDescent="0.25">
      <c r="B13" s="64">
        <v>1131.26</v>
      </c>
      <c r="C13" s="36">
        <v>1439291399</v>
      </c>
      <c r="E13" s="65">
        <v>2267.6129999999998</v>
      </c>
      <c r="F13" s="38">
        <v>999734233</v>
      </c>
      <c r="H13" s="66">
        <v>2330.6559999999999</v>
      </c>
      <c r="I13" s="40">
        <v>43102409</v>
      </c>
      <c r="K13" s="27" t="s">
        <v>11</v>
      </c>
      <c r="L13" s="27">
        <v>100</v>
      </c>
      <c r="M13" s="27">
        <v>100</v>
      </c>
      <c r="N13" s="61">
        <v>2252.5929999999998</v>
      </c>
      <c r="O13" s="61">
        <v>29753</v>
      </c>
      <c r="P13" s="27">
        <v>39980</v>
      </c>
      <c r="Q13" s="27">
        <v>480</v>
      </c>
      <c r="R13" s="27">
        <v>1644382545</v>
      </c>
      <c r="S13" s="27">
        <v>7402</v>
      </c>
      <c r="T13" s="28">
        <v>1644382545</v>
      </c>
      <c r="V13" s="29" t="s">
        <v>11</v>
      </c>
      <c r="W13" s="29">
        <v>100</v>
      </c>
      <c r="X13" s="29">
        <v>100</v>
      </c>
      <c r="Y13" s="62">
        <v>2313.2939999999999</v>
      </c>
      <c r="Z13" s="62">
        <v>16144</v>
      </c>
      <c r="AA13" s="29">
        <v>39981</v>
      </c>
      <c r="AB13" s="29">
        <v>96</v>
      </c>
      <c r="AC13" s="29">
        <v>1644451408</v>
      </c>
      <c r="AD13" s="29">
        <v>9927</v>
      </c>
      <c r="AE13" s="30">
        <v>1644451408</v>
      </c>
      <c r="AG13" s="31" t="s">
        <v>11</v>
      </c>
      <c r="AH13" s="31">
        <v>100</v>
      </c>
      <c r="AI13" s="31">
        <v>100</v>
      </c>
      <c r="AJ13" s="41">
        <v>2370.0929999999998</v>
      </c>
      <c r="AK13" s="31">
        <v>19362</v>
      </c>
      <c r="AL13" s="41">
        <v>40000</v>
      </c>
      <c r="AM13" s="41">
        <v>11</v>
      </c>
      <c r="AN13" s="31">
        <v>1657227966</v>
      </c>
      <c r="AO13" s="31">
        <v>2737</v>
      </c>
      <c r="AP13" s="31">
        <v>1657227966</v>
      </c>
      <c r="AR13" s="42" t="s">
        <v>11</v>
      </c>
      <c r="AS13" s="42">
        <v>100</v>
      </c>
      <c r="AT13" s="42">
        <v>100</v>
      </c>
      <c r="AU13" s="67">
        <v>2338.0079999999998</v>
      </c>
      <c r="AV13" s="67">
        <v>17556</v>
      </c>
      <c r="AW13" s="42">
        <v>40000</v>
      </c>
      <c r="AX13" s="42">
        <v>11</v>
      </c>
      <c r="AY13" s="42">
        <v>1657278970</v>
      </c>
      <c r="AZ13" s="42">
        <v>2948</v>
      </c>
      <c r="BA13" s="43">
        <v>1657278970</v>
      </c>
    </row>
    <row r="14" spans="1:53" x14ac:dyDescent="0.25">
      <c r="B14" s="64">
        <v>953.31849999999997</v>
      </c>
      <c r="C14" s="36">
        <v>329170289</v>
      </c>
      <c r="E14" s="65">
        <v>2389.0590000000002</v>
      </c>
      <c r="F14" s="38">
        <v>660587570</v>
      </c>
      <c r="H14" s="66">
        <v>2270.6190000000001</v>
      </c>
      <c r="I14" s="40">
        <v>1825742307</v>
      </c>
      <c r="K14" s="27" t="s">
        <v>11</v>
      </c>
      <c r="L14" s="27">
        <v>100</v>
      </c>
      <c r="M14" s="27">
        <v>100</v>
      </c>
      <c r="N14" s="61">
        <v>2403.9789999999998</v>
      </c>
      <c r="O14" s="61">
        <v>26807</v>
      </c>
      <c r="P14" s="27">
        <v>39980</v>
      </c>
      <c r="Q14" s="27">
        <v>476</v>
      </c>
      <c r="R14" s="27">
        <v>1644382550</v>
      </c>
      <c r="S14" s="27">
        <v>8950</v>
      </c>
      <c r="T14" s="28">
        <v>1644382550</v>
      </c>
      <c r="V14" s="29" t="s">
        <v>11</v>
      </c>
      <c r="W14" s="29">
        <v>100</v>
      </c>
      <c r="X14" s="29">
        <v>100</v>
      </c>
      <c r="Y14" s="62">
        <v>2290.1790000000001</v>
      </c>
      <c r="Z14" s="62">
        <v>946</v>
      </c>
      <c r="AA14" s="29">
        <v>39980</v>
      </c>
      <c r="AB14" s="29">
        <v>97</v>
      </c>
      <c r="AC14" s="29">
        <v>1644451656</v>
      </c>
      <c r="AD14" s="29">
        <v>7845</v>
      </c>
      <c r="AE14" s="30">
        <v>1644451656</v>
      </c>
      <c r="AG14" s="31" t="s">
        <v>11</v>
      </c>
      <c r="AH14" s="31">
        <v>100</v>
      </c>
      <c r="AI14" s="31">
        <v>100</v>
      </c>
      <c r="AJ14" s="41">
        <v>2277.5509999999999</v>
      </c>
      <c r="AK14" s="31">
        <v>18250</v>
      </c>
      <c r="AL14" s="41">
        <v>40000</v>
      </c>
      <c r="AM14" s="41">
        <v>10</v>
      </c>
      <c r="AN14" s="31">
        <v>1657227975</v>
      </c>
      <c r="AO14" s="31">
        <v>2941</v>
      </c>
      <c r="AP14" s="31">
        <v>1657227975</v>
      </c>
      <c r="AR14" s="42" t="s">
        <v>11</v>
      </c>
      <c r="AS14" s="42">
        <v>100</v>
      </c>
      <c r="AT14" s="42">
        <v>100</v>
      </c>
      <c r="AU14" s="67">
        <v>2384.8539999999998</v>
      </c>
      <c r="AV14" s="67">
        <v>10277</v>
      </c>
      <c r="AW14" s="42">
        <v>40000</v>
      </c>
      <c r="AX14" s="42">
        <v>10</v>
      </c>
      <c r="AY14" s="42">
        <v>1657279294</v>
      </c>
      <c r="AZ14" s="42">
        <v>2677</v>
      </c>
      <c r="BA14" s="43">
        <v>1657279294</v>
      </c>
    </row>
    <row r="15" spans="1:53" x14ac:dyDescent="0.25">
      <c r="B15" s="64">
        <v>942.74670000000003</v>
      </c>
      <c r="C15" s="36">
        <v>827889181</v>
      </c>
      <c r="E15" s="65">
        <v>2338.38</v>
      </c>
      <c r="F15" s="38">
        <v>884975220</v>
      </c>
      <c r="H15" s="66">
        <v>2330.2069999999999</v>
      </c>
      <c r="I15" s="40">
        <v>581735009</v>
      </c>
      <c r="K15" s="27" t="s">
        <v>11</v>
      </c>
      <c r="L15" s="27">
        <v>100</v>
      </c>
      <c r="M15" s="27">
        <v>100</v>
      </c>
      <c r="N15" s="61">
        <v>2339.1590000000001</v>
      </c>
      <c r="O15" s="61">
        <v>29113</v>
      </c>
      <c r="P15" s="27">
        <v>39981</v>
      </c>
      <c r="Q15" s="27">
        <v>484</v>
      </c>
      <c r="R15" s="27">
        <v>1644382556</v>
      </c>
      <c r="S15" s="27">
        <v>8516</v>
      </c>
      <c r="T15" s="28">
        <v>1644382556</v>
      </c>
      <c r="V15" s="29" t="s">
        <v>11</v>
      </c>
      <c r="W15" s="29">
        <v>100</v>
      </c>
      <c r="X15" s="29">
        <v>100</v>
      </c>
      <c r="Y15" s="62">
        <v>2237.6570000000002</v>
      </c>
      <c r="Z15" s="62">
        <v>18426</v>
      </c>
      <c r="AA15" s="29">
        <v>39980</v>
      </c>
      <c r="AB15" s="29">
        <v>77</v>
      </c>
      <c r="AC15" s="29">
        <v>1644452339</v>
      </c>
      <c r="AD15" s="29">
        <v>9343</v>
      </c>
      <c r="AE15" s="30">
        <v>1644452339</v>
      </c>
      <c r="AG15" s="31" t="s">
        <v>11</v>
      </c>
      <c r="AH15" s="31">
        <v>100</v>
      </c>
      <c r="AI15" s="31">
        <v>100</v>
      </c>
      <c r="AJ15" s="41">
        <v>2456.5459999999998</v>
      </c>
      <c r="AK15" s="41">
        <v>14912</v>
      </c>
      <c r="AL15" s="31">
        <v>40000</v>
      </c>
      <c r="AM15" s="31">
        <v>10</v>
      </c>
      <c r="AN15" s="31">
        <v>1657228002</v>
      </c>
      <c r="AO15" s="31">
        <v>2707</v>
      </c>
      <c r="AP15" s="32">
        <v>1657228002</v>
      </c>
      <c r="AR15" s="42" t="s">
        <v>11</v>
      </c>
      <c r="AS15" s="42">
        <v>100</v>
      </c>
      <c r="AT15" s="42">
        <v>100</v>
      </c>
      <c r="AU15" s="67">
        <v>2396.3719999999998</v>
      </c>
      <c r="AV15" s="67">
        <v>10876</v>
      </c>
      <c r="AW15" s="42">
        <v>40000</v>
      </c>
      <c r="AX15" s="42">
        <v>10</v>
      </c>
      <c r="AY15" s="42">
        <v>1657279731</v>
      </c>
      <c r="AZ15" s="42">
        <v>3005</v>
      </c>
      <c r="BA15" s="43">
        <v>1657279731</v>
      </c>
    </row>
    <row r="16" spans="1:53" x14ac:dyDescent="0.25">
      <c r="B16" s="64">
        <v>920.22839999999997</v>
      </c>
      <c r="C16" s="36">
        <v>556080145</v>
      </c>
      <c r="E16" s="65">
        <v>2329.1379999999999</v>
      </c>
      <c r="F16" s="38">
        <v>2054856202</v>
      </c>
      <c r="H16" s="66">
        <v>2159.0450000000001</v>
      </c>
      <c r="I16" s="40">
        <v>1710897328</v>
      </c>
      <c r="K16" s="27" t="s">
        <v>11</v>
      </c>
      <c r="L16" s="27">
        <v>100</v>
      </c>
      <c r="M16" s="27">
        <v>100</v>
      </c>
      <c r="N16" s="61">
        <v>2365.0320000000002</v>
      </c>
      <c r="O16" s="61">
        <v>11056</v>
      </c>
      <c r="P16" s="27">
        <v>39980</v>
      </c>
      <c r="Q16" s="27">
        <v>476</v>
      </c>
      <c r="R16" s="27">
        <v>1644382561</v>
      </c>
      <c r="S16" s="27">
        <v>7430</v>
      </c>
      <c r="T16" s="28">
        <v>1644382561</v>
      </c>
      <c r="V16" s="29" t="s">
        <v>11</v>
      </c>
      <c r="W16" s="29">
        <v>100</v>
      </c>
      <c r="X16" s="29">
        <v>100</v>
      </c>
      <c r="Y16" s="62">
        <v>2238.652</v>
      </c>
      <c r="Z16" s="62">
        <v>25422</v>
      </c>
      <c r="AA16" s="29">
        <v>39981</v>
      </c>
      <c r="AB16" s="29">
        <v>91</v>
      </c>
      <c r="AC16" s="29">
        <v>1644452704</v>
      </c>
      <c r="AD16" s="29">
        <v>8371</v>
      </c>
      <c r="AE16" s="30">
        <v>1644452704</v>
      </c>
      <c r="AG16" s="31" t="s">
        <v>11</v>
      </c>
      <c r="AH16" s="31">
        <v>100</v>
      </c>
      <c r="AI16" s="31">
        <v>100</v>
      </c>
      <c r="AJ16" s="41">
        <v>2442.002</v>
      </c>
      <c r="AK16" s="41">
        <v>1888</v>
      </c>
      <c r="AL16" s="31">
        <v>40000</v>
      </c>
      <c r="AM16" s="31">
        <v>11</v>
      </c>
      <c r="AN16" s="31">
        <v>1657228019</v>
      </c>
      <c r="AO16" s="31">
        <v>3074</v>
      </c>
      <c r="AP16" s="32">
        <v>1657228019</v>
      </c>
      <c r="AR16" s="42" t="s">
        <v>11</v>
      </c>
      <c r="AS16" s="42">
        <v>100</v>
      </c>
      <c r="AT16" s="42">
        <v>100</v>
      </c>
      <c r="AU16" s="67">
        <v>2309.0749999999998</v>
      </c>
      <c r="AV16" s="67">
        <v>7168</v>
      </c>
      <c r="AW16" s="42">
        <v>40000</v>
      </c>
      <c r="AX16" s="42">
        <v>10</v>
      </c>
      <c r="AY16" s="42">
        <v>1657279761</v>
      </c>
      <c r="AZ16" s="42">
        <v>2671</v>
      </c>
      <c r="BA16" s="43">
        <v>1657279761</v>
      </c>
    </row>
    <row r="17" spans="2:53" x14ac:dyDescent="0.25">
      <c r="B17" s="64">
        <v>1007.776</v>
      </c>
      <c r="C17" s="36">
        <v>890698900</v>
      </c>
      <c r="E17" s="65">
        <v>2477.6680000000001</v>
      </c>
      <c r="F17" s="38">
        <v>1147764105</v>
      </c>
      <c r="H17" s="66">
        <v>2398.66</v>
      </c>
      <c r="I17" s="40">
        <v>1997001650</v>
      </c>
      <c r="K17" s="27" t="s">
        <v>11</v>
      </c>
      <c r="L17" s="27">
        <v>100</v>
      </c>
      <c r="M17" s="27">
        <v>100</v>
      </c>
      <c r="N17" s="61">
        <v>2363.0219999999999</v>
      </c>
      <c r="O17" s="61">
        <v>788</v>
      </c>
      <c r="P17" s="27">
        <v>39980</v>
      </c>
      <c r="Q17" s="27">
        <v>486</v>
      </c>
      <c r="R17" s="27">
        <v>1644382566</v>
      </c>
      <c r="S17" s="27">
        <v>8375</v>
      </c>
      <c r="T17" s="28">
        <v>1644382566</v>
      </c>
      <c r="V17" s="29" t="s">
        <v>11</v>
      </c>
      <c r="W17" s="29">
        <v>100</v>
      </c>
      <c r="X17" s="29">
        <v>100</v>
      </c>
      <c r="Y17" s="62">
        <v>2518.902</v>
      </c>
      <c r="Z17" s="62">
        <v>22845</v>
      </c>
      <c r="AA17" s="29">
        <v>39980</v>
      </c>
      <c r="AB17" s="29">
        <v>90</v>
      </c>
      <c r="AC17" s="29">
        <v>1644453294</v>
      </c>
      <c r="AD17" s="29">
        <v>5913</v>
      </c>
      <c r="AE17" s="30">
        <v>1644453294</v>
      </c>
      <c r="AG17" s="31" t="s">
        <v>11</v>
      </c>
      <c r="AH17" s="31">
        <v>100</v>
      </c>
      <c r="AI17" s="31">
        <v>100</v>
      </c>
      <c r="AJ17" s="41">
        <v>2355.1170000000002</v>
      </c>
      <c r="AK17" s="41">
        <v>405</v>
      </c>
      <c r="AL17" s="31">
        <v>40000</v>
      </c>
      <c r="AM17" s="31">
        <v>11</v>
      </c>
      <c r="AN17" s="31">
        <v>1657228031</v>
      </c>
      <c r="AO17" s="31">
        <v>2843</v>
      </c>
      <c r="AP17" s="32">
        <v>1657228031</v>
      </c>
      <c r="AR17" s="42" t="s">
        <v>11</v>
      </c>
      <c r="AS17" s="42">
        <v>100</v>
      </c>
      <c r="AT17" s="42">
        <v>100</v>
      </c>
      <c r="AU17" s="67">
        <v>2351.123</v>
      </c>
      <c r="AV17" s="67">
        <v>29554</v>
      </c>
      <c r="AW17" s="42">
        <v>40000</v>
      </c>
      <c r="AX17" s="42">
        <v>11</v>
      </c>
      <c r="AY17" s="42">
        <v>1657279845</v>
      </c>
      <c r="AZ17" s="42">
        <v>2939</v>
      </c>
      <c r="BA17" s="43">
        <v>1657279845</v>
      </c>
    </row>
    <row r="18" spans="2:53" x14ac:dyDescent="0.25">
      <c r="B18" s="64">
        <v>1057.239</v>
      </c>
      <c r="C18" s="36">
        <v>981277953</v>
      </c>
      <c r="E18" s="65">
        <v>2152.8609999999999</v>
      </c>
      <c r="F18" s="38">
        <v>1159201073</v>
      </c>
      <c r="H18" s="66">
        <v>2232.71</v>
      </c>
      <c r="I18" s="40">
        <v>2118355819</v>
      </c>
      <c r="K18" s="27" t="s">
        <v>11</v>
      </c>
      <c r="L18" s="27">
        <v>100</v>
      </c>
      <c r="M18" s="27">
        <v>100</v>
      </c>
      <c r="N18" s="61">
        <v>2443.4920000000002</v>
      </c>
      <c r="O18" s="61">
        <v>4522</v>
      </c>
      <c r="P18" s="27">
        <v>39981</v>
      </c>
      <c r="Q18" s="27">
        <v>472</v>
      </c>
      <c r="R18" s="27">
        <v>1644382571</v>
      </c>
      <c r="S18" s="27">
        <v>7569</v>
      </c>
      <c r="T18" s="28">
        <v>1644382571</v>
      </c>
      <c r="V18" s="29" t="s">
        <v>11</v>
      </c>
      <c r="W18" s="29">
        <v>100</v>
      </c>
      <c r="X18" s="29">
        <v>100</v>
      </c>
      <c r="Y18" s="62">
        <v>2450.732</v>
      </c>
      <c r="Z18" s="62">
        <v>32424</v>
      </c>
      <c r="AA18" s="29">
        <v>39981</v>
      </c>
      <c r="AB18" s="29">
        <v>112</v>
      </c>
      <c r="AC18" s="29">
        <v>1644453437</v>
      </c>
      <c r="AD18" s="29">
        <v>9443</v>
      </c>
      <c r="AE18" s="30">
        <v>1644453437</v>
      </c>
      <c r="AG18" s="31" t="s">
        <v>11</v>
      </c>
      <c r="AH18" s="31">
        <v>100</v>
      </c>
      <c r="AI18" s="31">
        <v>100</v>
      </c>
      <c r="AJ18" s="41">
        <v>2352.0909999999999</v>
      </c>
      <c r="AK18" s="41">
        <v>21633</v>
      </c>
      <c r="AL18" s="31">
        <v>40000</v>
      </c>
      <c r="AM18" s="31">
        <v>11</v>
      </c>
      <c r="AN18" s="31">
        <v>1657228036</v>
      </c>
      <c r="AO18" s="31">
        <v>3098</v>
      </c>
      <c r="AP18" s="32">
        <v>1657228036</v>
      </c>
      <c r="AR18" s="42" t="s">
        <v>11</v>
      </c>
      <c r="AS18" s="42">
        <v>100</v>
      </c>
      <c r="AT18" s="42">
        <v>100</v>
      </c>
      <c r="AU18" s="67">
        <v>2530.8969999999999</v>
      </c>
      <c r="AV18" s="67">
        <v>27329</v>
      </c>
      <c r="AW18" s="42">
        <v>40000</v>
      </c>
      <c r="AX18" s="42">
        <v>10</v>
      </c>
      <c r="AY18" s="42">
        <v>1657279863</v>
      </c>
      <c r="AZ18" s="42">
        <v>2675</v>
      </c>
      <c r="BA18" s="43">
        <v>1657279863</v>
      </c>
    </row>
    <row r="19" spans="2:53" x14ac:dyDescent="0.25">
      <c r="B19" s="64">
        <v>1187.364</v>
      </c>
      <c r="C19" s="36">
        <v>1248112562</v>
      </c>
      <c r="E19" s="65">
        <v>2368.4630000000002</v>
      </c>
      <c r="F19" s="38">
        <v>2988235</v>
      </c>
      <c r="H19" s="66">
        <v>2264.944</v>
      </c>
      <c r="I19" s="40">
        <v>684441019</v>
      </c>
      <c r="K19" s="27" t="s">
        <v>11</v>
      </c>
      <c r="L19" s="27">
        <v>100</v>
      </c>
      <c r="M19" s="27">
        <v>100</v>
      </c>
      <c r="N19" s="61">
        <v>2353.1790000000001</v>
      </c>
      <c r="O19" s="61">
        <v>7104</v>
      </c>
      <c r="P19" s="27">
        <v>39980</v>
      </c>
      <c r="Q19" s="27">
        <v>480</v>
      </c>
      <c r="R19" s="27">
        <v>1644382576</v>
      </c>
      <c r="S19" s="27">
        <v>7371</v>
      </c>
      <c r="T19" s="28">
        <v>1644382576</v>
      </c>
      <c r="V19" s="29" t="s">
        <v>11</v>
      </c>
      <c r="W19" s="29">
        <v>100</v>
      </c>
      <c r="X19" s="29">
        <v>100</v>
      </c>
      <c r="Y19" s="62">
        <v>2602.44</v>
      </c>
      <c r="Z19" s="62">
        <v>23175</v>
      </c>
      <c r="AA19" s="29">
        <v>39981</v>
      </c>
      <c r="AB19" s="29">
        <v>120</v>
      </c>
      <c r="AC19" s="29">
        <v>1644453487</v>
      </c>
      <c r="AD19" s="29">
        <v>5822</v>
      </c>
      <c r="AE19" s="30">
        <v>1644453487</v>
      </c>
      <c r="AG19" s="31" t="s">
        <v>11</v>
      </c>
      <c r="AH19" s="31">
        <v>100</v>
      </c>
      <c r="AI19" s="31">
        <v>100</v>
      </c>
      <c r="AJ19" s="41">
        <v>2402.9259999999999</v>
      </c>
      <c r="AK19" s="31">
        <v>9350</v>
      </c>
      <c r="AL19" s="41">
        <v>40000</v>
      </c>
      <c r="AM19" s="41">
        <v>10</v>
      </c>
      <c r="AN19" s="31">
        <v>1657228047</v>
      </c>
      <c r="AO19" s="31">
        <v>2753</v>
      </c>
      <c r="AP19" s="31">
        <v>1657228047</v>
      </c>
      <c r="AR19" s="42" t="s">
        <v>11</v>
      </c>
      <c r="AS19" s="42">
        <v>100</v>
      </c>
      <c r="AT19" s="42">
        <v>100</v>
      </c>
      <c r="AU19" s="67">
        <v>2196.067</v>
      </c>
      <c r="AV19" s="67">
        <v>25104</v>
      </c>
      <c r="AW19" s="42">
        <v>40000</v>
      </c>
      <c r="AX19" s="42">
        <v>9</v>
      </c>
      <c r="AY19" s="42">
        <v>1657279881</v>
      </c>
      <c r="AZ19" s="42">
        <v>2885</v>
      </c>
      <c r="BA19" s="43">
        <v>1657279881</v>
      </c>
    </row>
    <row r="20" spans="2:53" x14ac:dyDescent="0.25">
      <c r="B20" s="64">
        <v>965.42319999999995</v>
      </c>
      <c r="C20" s="36">
        <v>1692892948</v>
      </c>
      <c r="E20" s="65">
        <v>2433.029</v>
      </c>
      <c r="F20" s="38">
        <v>844204543</v>
      </c>
      <c r="H20" s="66">
        <v>2197.502</v>
      </c>
      <c r="I20" s="40">
        <v>2038588317</v>
      </c>
      <c r="K20" s="27" t="s">
        <v>11</v>
      </c>
      <c r="L20" s="27">
        <v>100</v>
      </c>
      <c r="M20" s="27">
        <v>100</v>
      </c>
      <c r="N20" s="61">
        <v>2463.69</v>
      </c>
      <c r="O20" s="61">
        <v>5873</v>
      </c>
      <c r="P20" s="27">
        <v>39981</v>
      </c>
      <c r="Q20" s="27">
        <v>473</v>
      </c>
      <c r="R20" s="27">
        <v>1644382581</v>
      </c>
      <c r="S20" s="27">
        <v>7466</v>
      </c>
      <c r="T20" s="28">
        <v>1644382581</v>
      </c>
      <c r="V20" s="29" t="s">
        <v>11</v>
      </c>
      <c r="W20" s="29">
        <v>100</v>
      </c>
      <c r="X20" s="29">
        <v>100</v>
      </c>
      <c r="Y20" s="62">
        <v>2348.7289999999998</v>
      </c>
      <c r="Z20" s="62">
        <v>31244</v>
      </c>
      <c r="AA20" s="29">
        <v>39981</v>
      </c>
      <c r="AB20" s="29">
        <v>120</v>
      </c>
      <c r="AC20" s="29">
        <v>1644453502</v>
      </c>
      <c r="AD20" s="29">
        <v>9050</v>
      </c>
      <c r="AE20" s="30">
        <v>1644453502</v>
      </c>
      <c r="AG20" s="31" t="s">
        <v>11</v>
      </c>
      <c r="AH20" s="31">
        <v>100</v>
      </c>
      <c r="AI20" s="31">
        <v>100</v>
      </c>
      <c r="AJ20" s="41">
        <v>2463.348</v>
      </c>
      <c r="AK20" s="41">
        <v>30207</v>
      </c>
      <c r="AL20" s="31">
        <v>40000</v>
      </c>
      <c r="AM20" s="31">
        <v>10</v>
      </c>
      <c r="AN20" s="31">
        <v>1657228055</v>
      </c>
      <c r="AO20" s="31">
        <v>3090</v>
      </c>
      <c r="AP20" s="32">
        <v>1657228055</v>
      </c>
      <c r="AR20" s="42" t="s">
        <v>11</v>
      </c>
      <c r="AS20" s="42">
        <v>100</v>
      </c>
      <c r="AT20" s="42">
        <v>100</v>
      </c>
      <c r="AU20" s="67">
        <v>2229.0070000000001</v>
      </c>
      <c r="AV20" s="67">
        <v>12822</v>
      </c>
      <c r="AW20" s="42">
        <v>40000</v>
      </c>
      <c r="AX20" s="42">
        <v>10</v>
      </c>
      <c r="AY20" s="42">
        <v>1657279892</v>
      </c>
      <c r="AZ20" s="42">
        <v>2644</v>
      </c>
      <c r="BA20" s="43">
        <v>1657279892</v>
      </c>
    </row>
    <row r="21" spans="2:53" x14ac:dyDescent="0.25">
      <c r="B21" s="64">
        <v>1034.9749999999999</v>
      </c>
      <c r="C21" s="36">
        <v>231399947</v>
      </c>
      <c r="E21" s="65">
        <v>2317.297</v>
      </c>
      <c r="F21" s="38">
        <v>249679133</v>
      </c>
      <c r="H21" s="66">
        <v>2444.9140000000002</v>
      </c>
      <c r="I21" s="40">
        <v>509878011</v>
      </c>
      <c r="K21" s="27" t="s">
        <v>11</v>
      </c>
      <c r="L21" s="27">
        <v>100</v>
      </c>
      <c r="M21" s="27">
        <v>100</v>
      </c>
      <c r="N21" s="61">
        <v>2160.2559999999999</v>
      </c>
      <c r="O21" s="61">
        <v>368</v>
      </c>
      <c r="P21" s="27">
        <v>39981</v>
      </c>
      <c r="Q21" s="27">
        <v>479</v>
      </c>
      <c r="R21" s="27">
        <v>1644382586</v>
      </c>
      <c r="S21" s="27">
        <v>7240</v>
      </c>
      <c r="T21" s="28">
        <v>1644382586</v>
      </c>
      <c r="V21" s="29" t="s">
        <v>11</v>
      </c>
      <c r="W21" s="29">
        <v>100</v>
      </c>
      <c r="X21" s="29">
        <v>100</v>
      </c>
      <c r="Y21" s="62">
        <v>2581.9110000000001</v>
      </c>
      <c r="Z21" s="62">
        <v>31914</v>
      </c>
      <c r="AA21" s="29">
        <v>39980</v>
      </c>
      <c r="AB21" s="29">
        <v>88</v>
      </c>
      <c r="AC21" s="29">
        <v>1644453642</v>
      </c>
      <c r="AD21" s="29">
        <v>7728</v>
      </c>
      <c r="AE21" s="30">
        <v>1644453642</v>
      </c>
      <c r="AG21" s="31" t="s">
        <v>11</v>
      </c>
      <c r="AH21" s="31">
        <v>100</v>
      </c>
      <c r="AI21" s="31">
        <v>100</v>
      </c>
      <c r="AJ21" s="41">
        <v>2284.4209999999998</v>
      </c>
      <c r="AK21" s="31">
        <v>6013</v>
      </c>
      <c r="AL21" s="41">
        <v>40000</v>
      </c>
      <c r="AM21" s="41">
        <v>10</v>
      </c>
      <c r="AN21" s="31">
        <v>1657228074</v>
      </c>
      <c r="AO21" s="31">
        <v>2694</v>
      </c>
      <c r="AP21" s="31">
        <v>1657228074</v>
      </c>
      <c r="AR21" s="42" t="s">
        <v>11</v>
      </c>
      <c r="AS21" s="42">
        <v>100</v>
      </c>
      <c r="AT21" s="42">
        <v>100</v>
      </c>
      <c r="AU21" s="67">
        <v>2357.8029999999999</v>
      </c>
      <c r="AV21" s="67">
        <v>10597</v>
      </c>
      <c r="AW21" s="42">
        <v>40000</v>
      </c>
      <c r="AX21" s="42">
        <v>10</v>
      </c>
      <c r="AY21" s="42">
        <v>1657279910</v>
      </c>
      <c r="AZ21" s="42">
        <v>2971</v>
      </c>
      <c r="BA21" s="43">
        <v>1657279910</v>
      </c>
    </row>
    <row r="22" spans="2:53" x14ac:dyDescent="0.25">
      <c r="B22" s="64">
        <v>996.34969999999998</v>
      </c>
      <c r="C22" s="36">
        <v>1687918521</v>
      </c>
      <c r="E22" s="65">
        <v>2389.9430000000002</v>
      </c>
      <c r="F22" s="38">
        <v>727754352</v>
      </c>
      <c r="H22" s="66">
        <v>2158.2739999999999</v>
      </c>
      <c r="I22" s="40">
        <v>1581273638</v>
      </c>
      <c r="K22" s="27" t="s">
        <v>11</v>
      </c>
      <c r="L22" s="27">
        <v>100</v>
      </c>
      <c r="M22" s="27">
        <v>100</v>
      </c>
      <c r="N22" s="61">
        <v>2388.0740000000001</v>
      </c>
      <c r="O22" s="61">
        <v>15491</v>
      </c>
      <c r="P22" s="27">
        <v>39980</v>
      </c>
      <c r="Q22" s="27">
        <v>466</v>
      </c>
      <c r="R22" s="27">
        <v>1644382591</v>
      </c>
      <c r="S22" s="27">
        <v>7589</v>
      </c>
      <c r="T22" s="28">
        <v>1644382591</v>
      </c>
      <c r="V22" s="29" t="s">
        <v>11</v>
      </c>
      <c r="W22" s="29">
        <v>100</v>
      </c>
      <c r="X22" s="29">
        <v>100</v>
      </c>
      <c r="Y22" s="62">
        <v>2410.5770000000002</v>
      </c>
      <c r="Z22" s="62">
        <v>31942</v>
      </c>
      <c r="AA22" s="29">
        <v>39980</v>
      </c>
      <c r="AB22" s="29">
        <v>88</v>
      </c>
      <c r="AC22" s="29">
        <v>1644454480</v>
      </c>
      <c r="AD22" s="29">
        <v>9830</v>
      </c>
      <c r="AE22" s="30">
        <v>1644454480</v>
      </c>
      <c r="AG22" s="31" t="s">
        <v>11</v>
      </c>
      <c r="AH22" s="31">
        <v>100</v>
      </c>
      <c r="AI22" s="31">
        <v>100</v>
      </c>
      <c r="AJ22" s="41">
        <v>2323.3719999999998</v>
      </c>
      <c r="AK22" s="31">
        <v>25386</v>
      </c>
      <c r="AL22" s="41">
        <v>40000</v>
      </c>
      <c r="AM22" s="41">
        <v>11</v>
      </c>
      <c r="AN22" s="31">
        <v>1657228094</v>
      </c>
      <c r="AO22" s="31">
        <v>4212</v>
      </c>
      <c r="AP22" s="31">
        <v>1657228094</v>
      </c>
      <c r="AR22" s="42" t="s">
        <v>11</v>
      </c>
      <c r="AS22" s="42">
        <v>100</v>
      </c>
      <c r="AT22" s="42">
        <v>100</v>
      </c>
      <c r="AU22" s="67">
        <v>2150.759</v>
      </c>
      <c r="AV22" s="67">
        <v>15463</v>
      </c>
      <c r="AW22" s="42">
        <v>40000</v>
      </c>
      <c r="AX22" s="42">
        <v>10</v>
      </c>
      <c r="AY22" s="42">
        <v>1657279959</v>
      </c>
      <c r="AZ22" s="42">
        <v>2639</v>
      </c>
      <c r="BA22" s="43">
        <v>1657279959</v>
      </c>
    </row>
    <row r="23" spans="2:53" x14ac:dyDescent="0.25">
      <c r="B23" s="64">
        <v>1081.2940000000001</v>
      </c>
      <c r="C23" s="36">
        <v>2123791379</v>
      </c>
      <c r="E23" s="65">
        <v>2282.7060000000001</v>
      </c>
      <c r="F23" s="38">
        <v>1386014461</v>
      </c>
      <c r="H23" s="66">
        <v>2385.9250000000002</v>
      </c>
      <c r="I23" s="40">
        <v>2062120428</v>
      </c>
      <c r="K23" s="27" t="s">
        <v>11</v>
      </c>
      <c r="L23" s="27">
        <v>100</v>
      </c>
      <c r="M23" s="27">
        <v>100</v>
      </c>
      <c r="N23" s="61">
        <v>2293.8049999999998</v>
      </c>
      <c r="O23" s="61">
        <v>20636</v>
      </c>
      <c r="P23" s="27">
        <v>39981</v>
      </c>
      <c r="Q23" s="27">
        <v>472</v>
      </c>
      <c r="R23" s="27">
        <v>1644382596</v>
      </c>
      <c r="S23" s="27">
        <v>7476</v>
      </c>
      <c r="T23" s="28">
        <v>1644382596</v>
      </c>
      <c r="V23" s="29" t="s">
        <v>11</v>
      </c>
      <c r="W23" s="29">
        <v>100</v>
      </c>
      <c r="X23" s="29">
        <v>100</v>
      </c>
      <c r="Y23" s="62">
        <v>2173.17</v>
      </c>
      <c r="Z23" s="62">
        <v>3786</v>
      </c>
      <c r="AA23" s="29">
        <v>39980</v>
      </c>
      <c r="AB23" s="29">
        <v>84</v>
      </c>
      <c r="AC23" s="29">
        <v>1644454881</v>
      </c>
      <c r="AD23" s="29">
        <v>7659</v>
      </c>
      <c r="AE23" s="30">
        <v>1644454881</v>
      </c>
      <c r="AG23" s="31" t="s">
        <v>11</v>
      </c>
      <c r="AH23" s="31">
        <v>100</v>
      </c>
      <c r="AI23" s="31">
        <v>100</v>
      </c>
      <c r="AJ23" s="41">
        <v>2207.5630000000001</v>
      </c>
      <c r="AK23" s="31">
        <v>23903</v>
      </c>
      <c r="AL23" s="41">
        <v>40000</v>
      </c>
      <c r="AM23" s="41">
        <v>11</v>
      </c>
      <c r="AN23" s="31">
        <v>1657228106</v>
      </c>
      <c r="AO23" s="31">
        <v>3957</v>
      </c>
      <c r="AP23" s="31">
        <v>1657228106</v>
      </c>
      <c r="AR23" s="42" t="s">
        <v>11</v>
      </c>
      <c r="AS23" s="42">
        <v>100</v>
      </c>
      <c r="AT23" s="42">
        <v>100</v>
      </c>
      <c r="AU23" s="67">
        <v>2316.5340000000001</v>
      </c>
      <c r="AV23" s="67">
        <v>21812</v>
      </c>
      <c r="AW23" s="42">
        <v>40000</v>
      </c>
      <c r="AX23" s="42">
        <v>10</v>
      </c>
      <c r="AY23" s="42">
        <v>1657279996</v>
      </c>
      <c r="AZ23" s="42">
        <v>2934</v>
      </c>
      <c r="BA23" s="43">
        <v>1657279996</v>
      </c>
    </row>
    <row r="24" spans="2:53" x14ac:dyDescent="0.25">
      <c r="B24" s="64">
        <v>1166.058</v>
      </c>
      <c r="C24" s="36">
        <v>1081454415</v>
      </c>
      <c r="E24" s="65">
        <v>2178.712</v>
      </c>
      <c r="F24" s="38">
        <v>1729176402</v>
      </c>
      <c r="H24" s="66">
        <v>2443.9989999999998</v>
      </c>
      <c r="I24" s="40">
        <v>1279956731</v>
      </c>
      <c r="K24" s="27" t="s">
        <v>11</v>
      </c>
      <c r="L24" s="27">
        <v>100</v>
      </c>
      <c r="M24" s="27">
        <v>100</v>
      </c>
      <c r="N24" s="61">
        <v>2149.491</v>
      </c>
      <c r="O24" s="61">
        <v>1139</v>
      </c>
      <c r="P24" s="27">
        <v>39981</v>
      </c>
      <c r="Q24" s="27">
        <v>471</v>
      </c>
      <c r="R24" s="27">
        <v>1644382601</v>
      </c>
      <c r="S24" s="27">
        <v>8669</v>
      </c>
      <c r="T24" s="28">
        <v>1644382601</v>
      </c>
      <c r="V24" s="29" t="s">
        <v>11</v>
      </c>
      <c r="W24" s="29">
        <v>100</v>
      </c>
      <c r="X24" s="29">
        <v>100</v>
      </c>
      <c r="Y24" s="62">
        <v>2458.7199999999998</v>
      </c>
      <c r="Z24" s="62">
        <v>10852</v>
      </c>
      <c r="AA24" s="29">
        <v>39981</v>
      </c>
      <c r="AB24" s="29">
        <v>105</v>
      </c>
      <c r="AC24" s="29">
        <v>1644455657</v>
      </c>
      <c r="AD24" s="29">
        <v>10487</v>
      </c>
      <c r="AE24" s="30">
        <v>1644455657</v>
      </c>
      <c r="AG24" s="31" t="s">
        <v>11</v>
      </c>
      <c r="AH24" s="31">
        <v>100</v>
      </c>
      <c r="AI24" s="31">
        <v>100</v>
      </c>
      <c r="AJ24" s="41">
        <v>2293.9940000000001</v>
      </c>
      <c r="AK24" s="41">
        <v>11992</v>
      </c>
      <c r="AL24" s="31">
        <v>40000</v>
      </c>
      <c r="AM24" s="31">
        <v>11</v>
      </c>
      <c r="AN24" s="31">
        <v>1657228114</v>
      </c>
      <c r="AO24" s="31">
        <v>2817</v>
      </c>
      <c r="AP24" s="32">
        <v>1657228114</v>
      </c>
      <c r="AR24" s="42" t="s">
        <v>11</v>
      </c>
      <c r="AS24" s="42">
        <v>100</v>
      </c>
      <c r="AT24" s="42">
        <v>100</v>
      </c>
      <c r="AU24" s="67">
        <v>2344.7359999999999</v>
      </c>
      <c r="AV24" s="67">
        <v>9901</v>
      </c>
      <c r="AW24" s="42">
        <v>40000</v>
      </c>
      <c r="AX24" s="42">
        <v>10</v>
      </c>
      <c r="AY24" s="42">
        <v>1657280004</v>
      </c>
      <c r="AZ24" s="42">
        <v>2633</v>
      </c>
      <c r="BA24" s="43">
        <v>1657280004</v>
      </c>
    </row>
    <row r="25" spans="2:53" x14ac:dyDescent="0.25">
      <c r="B25" s="64">
        <v>1008.093</v>
      </c>
      <c r="C25" s="36">
        <v>1526234801</v>
      </c>
      <c r="E25" s="65">
        <v>2441.7750000000001</v>
      </c>
      <c r="F25" s="38">
        <v>1563761242</v>
      </c>
      <c r="H25" s="66">
        <v>2268.107</v>
      </c>
      <c r="I25" s="40">
        <v>1968905133</v>
      </c>
      <c r="K25" s="27" t="s">
        <v>11</v>
      </c>
      <c r="L25" s="27">
        <v>100</v>
      </c>
      <c r="M25" s="27">
        <v>100</v>
      </c>
      <c r="N25" s="61">
        <v>2373.482</v>
      </c>
      <c r="O25" s="61">
        <v>18080</v>
      </c>
      <c r="P25" s="27">
        <v>39981</v>
      </c>
      <c r="Q25" s="27">
        <v>466</v>
      </c>
      <c r="R25" s="27">
        <v>1644382606</v>
      </c>
      <c r="S25" s="27">
        <v>7722</v>
      </c>
      <c r="T25" s="28">
        <v>1644382606</v>
      </c>
      <c r="V25" s="29" t="s">
        <v>11</v>
      </c>
      <c r="W25" s="29">
        <v>100</v>
      </c>
      <c r="X25" s="29">
        <v>100</v>
      </c>
      <c r="Y25" s="62">
        <v>2258.6239999999998</v>
      </c>
      <c r="Z25" s="62">
        <v>15353</v>
      </c>
      <c r="AA25" s="29">
        <v>39980</v>
      </c>
      <c r="AB25" s="29">
        <v>115</v>
      </c>
      <c r="AC25" s="29">
        <v>1644455675</v>
      </c>
      <c r="AD25" s="29">
        <v>7319</v>
      </c>
      <c r="AE25" s="30">
        <v>1644455675</v>
      </c>
      <c r="AG25" s="31" t="s">
        <v>11</v>
      </c>
      <c r="AH25" s="31">
        <v>100</v>
      </c>
      <c r="AI25" s="31">
        <v>100</v>
      </c>
      <c r="AJ25" s="41">
        <v>2334.23</v>
      </c>
      <c r="AK25" s="41">
        <v>8654</v>
      </c>
      <c r="AL25" s="31">
        <v>40000</v>
      </c>
      <c r="AM25" s="31">
        <v>10</v>
      </c>
      <c r="AN25" s="31">
        <v>1657228141</v>
      </c>
      <c r="AO25" s="31">
        <v>3058</v>
      </c>
      <c r="AP25" s="32">
        <v>1657228141</v>
      </c>
      <c r="AR25" s="42" t="s">
        <v>11</v>
      </c>
      <c r="AS25" s="42">
        <v>100</v>
      </c>
      <c r="AT25" s="42">
        <v>100</v>
      </c>
      <c r="AU25" s="67">
        <v>2357.6669999999999</v>
      </c>
      <c r="AV25" s="67">
        <v>6564</v>
      </c>
      <c r="AW25" s="42">
        <v>40000</v>
      </c>
      <c r="AX25" s="42">
        <v>11</v>
      </c>
      <c r="AY25" s="42">
        <v>1657280031</v>
      </c>
      <c r="AZ25" s="42">
        <v>2938</v>
      </c>
      <c r="BA25" s="43">
        <v>1657280031</v>
      </c>
    </row>
    <row r="26" spans="2:53" x14ac:dyDescent="0.25">
      <c r="B26" s="64">
        <v>1160.328</v>
      </c>
      <c r="C26" s="36">
        <v>835269728</v>
      </c>
      <c r="E26" s="65">
        <v>2225.0419999999999</v>
      </c>
      <c r="F26" s="38">
        <v>2016810688</v>
      </c>
      <c r="H26" s="66">
        <v>2227.8130000000001</v>
      </c>
      <c r="I26" s="40">
        <v>1956010102</v>
      </c>
      <c r="K26" s="27" t="s">
        <v>11</v>
      </c>
      <c r="L26" s="27">
        <v>100</v>
      </c>
      <c r="M26" s="27">
        <v>100</v>
      </c>
      <c r="N26" s="61">
        <v>2351.0819999999999</v>
      </c>
      <c r="O26" s="61">
        <v>8730</v>
      </c>
      <c r="P26" s="27">
        <v>39980</v>
      </c>
      <c r="Q26" s="27">
        <v>464</v>
      </c>
      <c r="R26" s="27">
        <v>1644382612</v>
      </c>
      <c r="S26" s="27">
        <v>7177</v>
      </c>
      <c r="T26" s="28">
        <v>1644382612</v>
      </c>
      <c r="V26" s="29" t="s">
        <v>11</v>
      </c>
      <c r="W26" s="29">
        <v>100</v>
      </c>
      <c r="X26" s="29">
        <v>100</v>
      </c>
      <c r="Y26" s="62">
        <v>2243.049</v>
      </c>
      <c r="Z26" s="62">
        <v>3715</v>
      </c>
      <c r="AA26" s="29">
        <v>39981</v>
      </c>
      <c r="AB26" s="29">
        <v>76</v>
      </c>
      <c r="AC26" s="29">
        <v>1644456443</v>
      </c>
      <c r="AD26" s="29">
        <v>7576</v>
      </c>
      <c r="AE26" s="30">
        <v>1644456443</v>
      </c>
      <c r="AG26" s="31" t="s">
        <v>11</v>
      </c>
      <c r="AH26" s="31">
        <v>100</v>
      </c>
      <c r="AI26" s="31">
        <v>100</v>
      </c>
      <c r="AJ26" s="41">
        <v>2239.6469999999999</v>
      </c>
      <c r="AK26" s="41">
        <v>29511</v>
      </c>
      <c r="AL26" s="31">
        <v>40000</v>
      </c>
      <c r="AM26" s="31">
        <v>11</v>
      </c>
      <c r="AN26" s="31">
        <v>1657228149</v>
      </c>
      <c r="AO26" s="31">
        <v>2758</v>
      </c>
      <c r="AP26" s="32">
        <v>1657228149</v>
      </c>
      <c r="AR26" s="42" t="s">
        <v>11</v>
      </c>
      <c r="AS26" s="42">
        <v>100</v>
      </c>
      <c r="AT26" s="42">
        <v>100</v>
      </c>
      <c r="AU26" s="67">
        <v>2376.6950000000002</v>
      </c>
      <c r="AV26" s="42">
        <v>27420</v>
      </c>
      <c r="AW26" s="67">
        <v>40000</v>
      </c>
      <c r="AX26" s="67">
        <v>11</v>
      </c>
      <c r="AY26" s="42">
        <v>1657280039</v>
      </c>
      <c r="AZ26" s="42">
        <v>8912</v>
      </c>
      <c r="BA26" s="42">
        <v>1657280039</v>
      </c>
    </row>
    <row r="27" spans="2:53" x14ac:dyDescent="0.25">
      <c r="B27" s="64">
        <v>1054.1369999999999</v>
      </c>
      <c r="C27" s="36">
        <v>1886477905</v>
      </c>
      <c r="E27" s="65">
        <v>2447.1019999999999</v>
      </c>
      <c r="F27" s="38">
        <v>2130735668</v>
      </c>
      <c r="H27" s="66">
        <v>2266.511</v>
      </c>
      <c r="I27" s="40">
        <v>1557669443</v>
      </c>
      <c r="K27" s="27" t="s">
        <v>11</v>
      </c>
      <c r="L27" s="27">
        <v>100</v>
      </c>
      <c r="M27" s="27">
        <v>100</v>
      </c>
      <c r="N27" s="61">
        <v>2517.3310000000001</v>
      </c>
      <c r="O27" s="61">
        <v>22740</v>
      </c>
      <c r="P27" s="27">
        <v>39980</v>
      </c>
      <c r="Q27" s="27">
        <v>456</v>
      </c>
      <c r="R27" s="27">
        <v>1644382617</v>
      </c>
      <c r="S27" s="27">
        <v>7542</v>
      </c>
      <c r="T27" s="28">
        <v>1644382617</v>
      </c>
      <c r="V27" s="29" t="s">
        <v>11</v>
      </c>
      <c r="W27" s="29">
        <v>100</v>
      </c>
      <c r="X27" s="29">
        <v>100</v>
      </c>
      <c r="Y27" s="62">
        <v>2345.1120000000001</v>
      </c>
      <c r="Z27" s="62">
        <v>364</v>
      </c>
      <c r="AA27" s="29">
        <v>39981</v>
      </c>
      <c r="AB27" s="29">
        <v>77</v>
      </c>
      <c r="AC27" s="29">
        <v>1644456525</v>
      </c>
      <c r="AD27" s="29">
        <v>6906</v>
      </c>
      <c r="AE27" s="30">
        <v>1644456525</v>
      </c>
      <c r="AG27" s="31" t="s">
        <v>11</v>
      </c>
      <c r="AH27" s="31">
        <v>100</v>
      </c>
      <c r="AI27" s="31">
        <v>100</v>
      </c>
      <c r="AJ27" s="41">
        <v>2273.3679999999999</v>
      </c>
      <c r="AK27" s="41">
        <v>17599</v>
      </c>
      <c r="AL27" s="31">
        <v>40000</v>
      </c>
      <c r="AM27" s="31">
        <v>11</v>
      </c>
      <c r="AN27" s="31">
        <v>1657228157</v>
      </c>
      <c r="AO27" s="31">
        <v>3053</v>
      </c>
      <c r="AP27" s="32">
        <v>1657228157</v>
      </c>
      <c r="AR27" s="42" t="s">
        <v>11</v>
      </c>
      <c r="AS27" s="42">
        <v>100</v>
      </c>
      <c r="AT27" s="42">
        <v>100</v>
      </c>
      <c r="AU27" s="67">
        <v>2496.3449999999998</v>
      </c>
      <c r="AV27" s="42">
        <v>15509</v>
      </c>
      <c r="AW27" s="67">
        <v>40000</v>
      </c>
      <c r="AX27" s="67">
        <v>11</v>
      </c>
      <c r="AY27" s="42">
        <v>1657280047</v>
      </c>
      <c r="AZ27" s="42">
        <v>8693</v>
      </c>
      <c r="BA27" s="42">
        <v>1657280047</v>
      </c>
    </row>
    <row r="28" spans="2:53" x14ac:dyDescent="0.25">
      <c r="B28" s="64">
        <v>892.39059999999995</v>
      </c>
      <c r="C28" s="36">
        <v>2033124728</v>
      </c>
      <c r="E28" s="65">
        <v>2383.134</v>
      </c>
      <c r="F28" s="38">
        <v>1767384964</v>
      </c>
      <c r="H28" s="66">
        <v>2349.0920000000001</v>
      </c>
      <c r="I28" s="40">
        <v>1463172101</v>
      </c>
      <c r="K28" s="27" t="s">
        <v>11</v>
      </c>
      <c r="L28" s="27">
        <v>100</v>
      </c>
      <c r="M28" s="27">
        <v>100</v>
      </c>
      <c r="N28" s="61">
        <v>2383.33</v>
      </c>
      <c r="O28" s="61">
        <v>23535</v>
      </c>
      <c r="P28" s="27">
        <v>39980</v>
      </c>
      <c r="Q28" s="27">
        <v>457</v>
      </c>
      <c r="R28" s="27">
        <v>1644382622</v>
      </c>
      <c r="S28" s="27">
        <v>7503</v>
      </c>
      <c r="T28" s="28">
        <v>1644382622</v>
      </c>
      <c r="V28" s="29" t="s">
        <v>11</v>
      </c>
      <c r="W28" s="29">
        <v>100</v>
      </c>
      <c r="X28" s="29">
        <v>100</v>
      </c>
      <c r="Y28" s="62">
        <v>2131.991</v>
      </c>
      <c r="Z28" s="62">
        <v>15272</v>
      </c>
      <c r="AA28" s="29">
        <v>39981</v>
      </c>
      <c r="AB28" s="29">
        <v>77</v>
      </c>
      <c r="AC28" s="29">
        <v>1644456555</v>
      </c>
      <c r="AD28" s="29">
        <v>6461</v>
      </c>
      <c r="AE28" s="30">
        <v>1644456555</v>
      </c>
      <c r="AG28" s="31" t="s">
        <v>11</v>
      </c>
      <c r="AH28" s="31">
        <v>100</v>
      </c>
      <c r="AI28" s="31">
        <v>100</v>
      </c>
      <c r="AJ28" s="41">
        <v>2306.5970000000002</v>
      </c>
      <c r="AK28" s="31">
        <v>15745</v>
      </c>
      <c r="AL28" s="41">
        <v>40000</v>
      </c>
      <c r="AM28" s="41">
        <v>10</v>
      </c>
      <c r="AN28" s="31">
        <v>1657228172</v>
      </c>
      <c r="AO28" s="31">
        <v>4206</v>
      </c>
      <c r="AP28" s="31">
        <v>1657228172</v>
      </c>
      <c r="AR28" s="42" t="s">
        <v>11</v>
      </c>
      <c r="AS28" s="42">
        <v>100</v>
      </c>
      <c r="AT28" s="42">
        <v>100</v>
      </c>
      <c r="AU28" s="67">
        <v>2454.8470000000002</v>
      </c>
      <c r="AV28" s="67">
        <v>14396</v>
      </c>
      <c r="AW28" s="42">
        <v>40000</v>
      </c>
      <c r="AX28" s="42">
        <v>10</v>
      </c>
      <c r="AY28" s="42">
        <v>1657280056</v>
      </c>
      <c r="AZ28" s="42">
        <v>3046</v>
      </c>
      <c r="BA28" s="43">
        <v>1657280056</v>
      </c>
    </row>
    <row r="29" spans="2:53" x14ac:dyDescent="0.25">
      <c r="B29" s="64">
        <v>1127.82</v>
      </c>
      <c r="C29" s="36">
        <v>1356005295</v>
      </c>
      <c r="E29" s="65">
        <v>2391.5390000000002</v>
      </c>
      <c r="F29" s="38">
        <v>634904398</v>
      </c>
      <c r="H29" s="66">
        <v>2335.9780000000001</v>
      </c>
      <c r="I29" s="40">
        <v>1770557217</v>
      </c>
      <c r="K29" s="27" t="s">
        <v>11</v>
      </c>
      <c r="L29" s="27">
        <v>100</v>
      </c>
      <c r="M29" s="27">
        <v>100</v>
      </c>
      <c r="N29" s="61">
        <v>2262.04</v>
      </c>
      <c r="O29" s="61">
        <v>21324</v>
      </c>
      <c r="P29" s="27">
        <v>39981</v>
      </c>
      <c r="Q29" s="27">
        <v>448</v>
      </c>
      <c r="R29" s="27">
        <v>1644382627</v>
      </c>
      <c r="S29" s="27">
        <v>7685</v>
      </c>
      <c r="T29" s="28">
        <v>1644382627</v>
      </c>
      <c r="V29" s="29" t="s">
        <v>11</v>
      </c>
      <c r="W29" s="29">
        <v>100</v>
      </c>
      <c r="X29" s="29">
        <v>100</v>
      </c>
      <c r="Y29" s="62">
        <v>2390.4229999999998</v>
      </c>
      <c r="Z29" s="62">
        <v>31777</v>
      </c>
      <c r="AA29" s="29">
        <v>39981</v>
      </c>
      <c r="AB29" s="29">
        <v>92</v>
      </c>
      <c r="AC29" s="29">
        <v>1644456711</v>
      </c>
      <c r="AD29" s="29">
        <v>6784</v>
      </c>
      <c r="AE29" s="30">
        <v>1644456711</v>
      </c>
      <c r="AG29" s="31" t="s">
        <v>11</v>
      </c>
      <c r="AH29" s="31">
        <v>100</v>
      </c>
      <c r="AI29" s="31">
        <v>100</v>
      </c>
      <c r="AJ29" s="41">
        <v>2443.9459999999999</v>
      </c>
      <c r="AK29" s="41">
        <v>4205</v>
      </c>
      <c r="AL29" s="31">
        <v>40000</v>
      </c>
      <c r="AM29" s="31">
        <v>10</v>
      </c>
      <c r="AN29" s="31">
        <v>1657228177</v>
      </c>
      <c r="AO29" s="31">
        <v>2839</v>
      </c>
      <c r="AP29" s="32">
        <v>1657228177</v>
      </c>
      <c r="AR29" s="42" t="s">
        <v>11</v>
      </c>
      <c r="AS29" s="42">
        <v>100</v>
      </c>
      <c r="AT29" s="42">
        <v>100</v>
      </c>
      <c r="AU29" s="67">
        <v>2179.8919999999998</v>
      </c>
      <c r="AV29" s="67">
        <v>2901</v>
      </c>
      <c r="AW29" s="42">
        <v>40000</v>
      </c>
      <c r="AX29" s="42">
        <v>10</v>
      </c>
      <c r="AY29" s="42">
        <v>1657280149</v>
      </c>
      <c r="AZ29" s="42">
        <v>2664</v>
      </c>
      <c r="BA29" s="43">
        <v>1657280149</v>
      </c>
    </row>
    <row r="30" spans="2:53" x14ac:dyDescent="0.25">
      <c r="B30" s="64">
        <v>1155.9380000000001</v>
      </c>
      <c r="C30" s="36">
        <v>1706754309</v>
      </c>
      <c r="E30" s="65">
        <v>2209.2620000000002</v>
      </c>
      <c r="F30" s="38">
        <v>321774407</v>
      </c>
      <c r="H30" s="66">
        <v>2334.366</v>
      </c>
      <c r="I30" s="40">
        <v>1716923507</v>
      </c>
      <c r="K30" s="27" t="s">
        <v>11</v>
      </c>
      <c r="L30" s="27">
        <v>100</v>
      </c>
      <c r="M30" s="27">
        <v>100</v>
      </c>
      <c r="N30" s="61">
        <v>2391.8739999999998</v>
      </c>
      <c r="O30" s="61">
        <v>29998</v>
      </c>
      <c r="P30" s="27">
        <v>39980</v>
      </c>
      <c r="Q30" s="27">
        <v>445</v>
      </c>
      <c r="R30" s="27">
        <v>1644382632</v>
      </c>
      <c r="S30" s="27">
        <v>7110</v>
      </c>
      <c r="T30" s="28">
        <v>1644382632</v>
      </c>
      <c r="V30" s="29" t="s">
        <v>11</v>
      </c>
      <c r="W30" s="29">
        <v>100</v>
      </c>
      <c r="X30" s="29">
        <v>100</v>
      </c>
      <c r="Y30" s="62">
        <v>2397.1559999999999</v>
      </c>
      <c r="Z30" s="62">
        <v>13848</v>
      </c>
      <c r="AA30" s="29">
        <v>39981</v>
      </c>
      <c r="AB30" s="29">
        <v>93</v>
      </c>
      <c r="AC30" s="29">
        <v>1644456850</v>
      </c>
      <c r="AD30" s="29">
        <v>8755</v>
      </c>
      <c r="AE30" s="30">
        <v>1644456850</v>
      </c>
      <c r="AG30" s="31" t="s">
        <v>11</v>
      </c>
      <c r="AH30" s="31">
        <v>100</v>
      </c>
      <c r="AI30" s="31">
        <v>100</v>
      </c>
      <c r="AJ30" s="41">
        <v>2314.931</v>
      </c>
      <c r="AK30" s="31">
        <v>497</v>
      </c>
      <c r="AL30" s="41">
        <v>40000</v>
      </c>
      <c r="AM30" s="41">
        <v>11</v>
      </c>
      <c r="AN30" s="31">
        <v>1657228207</v>
      </c>
      <c r="AO30" s="31">
        <v>3862</v>
      </c>
      <c r="AP30" s="31">
        <v>1657228207</v>
      </c>
      <c r="AR30" s="42" t="s">
        <v>11</v>
      </c>
      <c r="AS30" s="42">
        <v>100</v>
      </c>
      <c r="AT30" s="42">
        <v>100</v>
      </c>
      <c r="AU30" s="67">
        <v>2271.5459999999998</v>
      </c>
      <c r="AV30" s="67">
        <v>306</v>
      </c>
      <c r="AW30" s="42">
        <v>40000</v>
      </c>
      <c r="AX30" s="42">
        <v>10</v>
      </c>
      <c r="AY30" s="42">
        <v>1657280170</v>
      </c>
      <c r="AZ30" s="42">
        <v>2945</v>
      </c>
      <c r="BA30" s="43">
        <v>1657280170</v>
      </c>
    </row>
    <row r="31" spans="2:53" x14ac:dyDescent="0.25">
      <c r="B31" s="64">
        <v>1560.807</v>
      </c>
      <c r="C31" s="36">
        <v>4051048</v>
      </c>
      <c r="E31" s="65">
        <v>2409.5149999999999</v>
      </c>
      <c r="F31" s="38">
        <v>875064542</v>
      </c>
      <c r="H31" s="66">
        <v>2474.8679999999999</v>
      </c>
      <c r="I31" s="40">
        <v>946222195</v>
      </c>
      <c r="K31" s="27" t="s">
        <v>11</v>
      </c>
      <c r="L31" s="27">
        <v>100</v>
      </c>
      <c r="M31" s="27">
        <v>100</v>
      </c>
      <c r="N31" s="61">
        <v>2412.788</v>
      </c>
      <c r="O31" s="61">
        <v>7740</v>
      </c>
      <c r="P31" s="27">
        <v>39980</v>
      </c>
      <c r="Q31" s="27">
        <v>441</v>
      </c>
      <c r="R31" s="27">
        <v>1644382637</v>
      </c>
      <c r="S31" s="27">
        <v>8468</v>
      </c>
      <c r="T31" s="28">
        <v>1644382637</v>
      </c>
      <c r="V31" s="29" t="s">
        <v>11</v>
      </c>
      <c r="W31" s="29">
        <v>100</v>
      </c>
      <c r="X31" s="29">
        <v>100</v>
      </c>
      <c r="Y31" s="62">
        <v>2313.2730000000001</v>
      </c>
      <c r="Z31" s="62">
        <v>23962</v>
      </c>
      <c r="AA31" s="29">
        <v>39981</v>
      </c>
      <c r="AB31" s="29">
        <v>100</v>
      </c>
      <c r="AC31" s="29">
        <v>1644456895</v>
      </c>
      <c r="AD31" s="29">
        <v>9633</v>
      </c>
      <c r="AE31" s="30">
        <v>1644456895</v>
      </c>
      <c r="AG31" s="31" t="s">
        <v>11</v>
      </c>
      <c r="AH31" s="31">
        <v>100</v>
      </c>
      <c r="AI31" s="31">
        <v>100</v>
      </c>
      <c r="AJ31" s="41">
        <v>2361.1379999999999</v>
      </c>
      <c r="AK31" s="41">
        <v>21353</v>
      </c>
      <c r="AL31" s="31">
        <v>40000</v>
      </c>
      <c r="AM31" s="31">
        <v>10</v>
      </c>
      <c r="AN31" s="31">
        <v>1657228215</v>
      </c>
      <c r="AO31" s="31">
        <v>2950</v>
      </c>
      <c r="AP31" s="32">
        <v>1657228215</v>
      </c>
      <c r="AR31" s="42" t="s">
        <v>11</v>
      </c>
      <c r="AS31" s="42">
        <v>100</v>
      </c>
      <c r="AT31" s="42">
        <v>100</v>
      </c>
      <c r="AU31" s="67">
        <v>2400.9560000000001</v>
      </c>
      <c r="AV31" s="67">
        <v>30107</v>
      </c>
      <c r="AW31" s="42">
        <v>40000</v>
      </c>
      <c r="AX31" s="42">
        <v>11</v>
      </c>
      <c r="AY31" s="42">
        <v>1657280194</v>
      </c>
      <c r="AZ31" s="42">
        <v>2687</v>
      </c>
      <c r="BA31" s="43">
        <v>1657280194</v>
      </c>
    </row>
    <row r="32" spans="2:53" x14ac:dyDescent="0.25">
      <c r="B32" s="64">
        <v>1164.1659999999999</v>
      </c>
      <c r="C32" s="36">
        <v>690041694</v>
      </c>
      <c r="E32" s="65">
        <v>2356.8560000000002</v>
      </c>
      <c r="F32" s="38">
        <v>843610045</v>
      </c>
      <c r="H32" s="66">
        <v>2280.652</v>
      </c>
      <c r="I32" s="40">
        <v>625675867</v>
      </c>
      <c r="K32" s="27" t="s">
        <v>11</v>
      </c>
      <c r="L32" s="27">
        <v>100</v>
      </c>
      <c r="M32" s="27">
        <v>100</v>
      </c>
      <c r="N32" s="61">
        <v>2321.1729999999998</v>
      </c>
      <c r="O32" s="61">
        <v>11486</v>
      </c>
      <c r="P32" s="27">
        <v>39980</v>
      </c>
      <c r="Q32" s="27">
        <v>437</v>
      </c>
      <c r="R32" s="27">
        <v>1644382642</v>
      </c>
      <c r="S32" s="27">
        <v>7432</v>
      </c>
      <c r="T32" s="28">
        <v>1644382642</v>
      </c>
      <c r="V32" s="29" t="s">
        <v>11</v>
      </c>
      <c r="W32" s="29">
        <v>100</v>
      </c>
      <c r="X32" s="29">
        <v>100</v>
      </c>
      <c r="Y32" s="62">
        <v>2429.6990000000001</v>
      </c>
      <c r="Z32" s="62">
        <v>18754</v>
      </c>
      <c r="AA32" s="29">
        <v>39980</v>
      </c>
      <c r="AB32" s="29">
        <v>98</v>
      </c>
      <c r="AC32" s="29">
        <v>1644458711</v>
      </c>
      <c r="AD32" s="29">
        <v>6369</v>
      </c>
      <c r="AE32" s="30">
        <v>1644458711</v>
      </c>
      <c r="AG32" s="31" t="s">
        <v>11</v>
      </c>
      <c r="AH32" s="31">
        <v>100</v>
      </c>
      <c r="AI32" s="31">
        <v>100</v>
      </c>
      <c r="AJ32" s="41">
        <v>2369.7600000000002</v>
      </c>
      <c r="AK32" s="41">
        <v>19870</v>
      </c>
      <c r="AL32" s="31">
        <v>40000</v>
      </c>
      <c r="AM32" s="31">
        <v>10</v>
      </c>
      <c r="AN32" s="31">
        <v>1657228227</v>
      </c>
      <c r="AO32" s="31">
        <v>2851</v>
      </c>
      <c r="AP32" s="32">
        <v>1657228227</v>
      </c>
      <c r="AR32" s="42" t="s">
        <v>11</v>
      </c>
      <c r="AS32" s="42">
        <v>100</v>
      </c>
      <c r="AT32" s="42">
        <v>100</v>
      </c>
      <c r="AU32" s="67">
        <v>2278.4859999999999</v>
      </c>
      <c r="AV32" s="67">
        <v>18196</v>
      </c>
      <c r="AW32" s="42">
        <v>40000</v>
      </c>
      <c r="AX32" s="42">
        <v>10</v>
      </c>
      <c r="AY32" s="42">
        <v>1657280202</v>
      </c>
      <c r="AZ32" s="42">
        <v>2919</v>
      </c>
      <c r="BA32" s="43">
        <v>1657280202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126-A8CD-4C76-8E1C-FB27A2ADA8DA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59752081600000</v>
      </c>
      <c r="C2" s="16">
        <f>AVERAGE(C8:C358)</f>
        <v>971785104.91999996</v>
      </c>
      <c r="D2" s="17" t="s">
        <v>1</v>
      </c>
      <c r="E2" s="18">
        <f>AVERAGE(E8:E358)</f>
        <v>1.8204670685200003E+19</v>
      </c>
      <c r="F2" s="19">
        <f>AVERAGE(F8:F358)</f>
        <v>1289943019.72</v>
      </c>
      <c r="G2" s="20" t="s">
        <v>1</v>
      </c>
      <c r="H2" s="21">
        <f>AVERAGE(H8:H358)</f>
        <v>3.8539503955000003E+18</v>
      </c>
      <c r="I2" s="22">
        <f>AVERAGE(I8:I358)</f>
        <v>999560917.51999998</v>
      </c>
      <c r="J2" s="2" t="s">
        <v>1</v>
      </c>
      <c r="K2" s="3">
        <f>AVERAGE(K8:K358)</f>
        <v>99.777705280000021</v>
      </c>
      <c r="L2" s="3">
        <f t="shared" ref="L2:T2" si="0">AVERAGE(L8:L358)</f>
        <v>22.835564439999999</v>
      </c>
      <c r="M2" s="3">
        <f t="shared" si="0"/>
        <v>29.171544440000002</v>
      </c>
      <c r="N2" s="3">
        <f t="shared" si="0"/>
        <v>483220915200000</v>
      </c>
      <c r="O2" s="3">
        <f t="shared" si="0"/>
        <v>18417.2</v>
      </c>
      <c r="P2" s="3">
        <f t="shared" si="0"/>
        <v>67387.88</v>
      </c>
      <c r="Q2" s="3">
        <f t="shared" si="0"/>
        <v>166.36</v>
      </c>
      <c r="R2" s="3">
        <f t="shared" si="0"/>
        <v>1644804757.1600001</v>
      </c>
      <c r="S2" s="3">
        <f t="shared" si="0"/>
        <v>62583.839999999997</v>
      </c>
      <c r="T2" s="4">
        <f t="shared" si="0"/>
        <v>1644804757.1600001</v>
      </c>
      <c r="U2" s="5" t="s">
        <v>1</v>
      </c>
      <c r="V2" s="6">
        <f t="shared" ref="V2:AE2" si="1">AVERAGE(V8:V358)</f>
        <v>99.788867519999997</v>
      </c>
      <c r="W2" s="6">
        <f t="shared" si="1"/>
        <v>22.474698680000003</v>
      </c>
      <c r="X2" s="6">
        <f t="shared" si="1"/>
        <v>28.841314240000003</v>
      </c>
      <c r="Y2" s="6">
        <f t="shared" si="1"/>
        <v>5848777598000000</v>
      </c>
      <c r="Z2" s="6">
        <f t="shared" si="1"/>
        <v>18044.919999999998</v>
      </c>
      <c r="AA2" s="6">
        <f t="shared" si="1"/>
        <v>68382.64</v>
      </c>
      <c r="AB2" s="6">
        <f t="shared" si="1"/>
        <v>158.16</v>
      </c>
      <c r="AC2" s="6">
        <f t="shared" si="1"/>
        <v>1644904978.8</v>
      </c>
      <c r="AD2" s="6">
        <f t="shared" si="1"/>
        <v>58090.8</v>
      </c>
      <c r="AE2" s="7">
        <f t="shared" si="1"/>
        <v>1644904978.8</v>
      </c>
      <c r="AF2" s="8" t="s">
        <v>1</v>
      </c>
      <c r="AG2" s="23">
        <f t="shared" ref="AG2:AP2" si="2">AVERAGE(AG8:AG358)</f>
        <v>1.1493542399999996</v>
      </c>
      <c r="AH2" s="23">
        <f t="shared" si="2"/>
        <v>99.999819000000002</v>
      </c>
      <c r="AI2" s="23">
        <f t="shared" si="2"/>
        <v>91.85974671999999</v>
      </c>
      <c r="AJ2" s="23">
        <f t="shared" si="2"/>
        <v>5.0075597200000002E+22</v>
      </c>
      <c r="AK2" s="23">
        <f t="shared" si="2"/>
        <v>17170.84</v>
      </c>
      <c r="AL2" s="23">
        <f t="shared" si="2"/>
        <v>700160.48</v>
      </c>
      <c r="AM2" s="23">
        <f t="shared" si="2"/>
        <v>193.76</v>
      </c>
      <c r="AN2" s="23">
        <f t="shared" si="2"/>
        <v>1657388854.2</v>
      </c>
      <c r="AO2" s="23">
        <f t="shared" si="2"/>
        <v>1599.4</v>
      </c>
      <c r="AP2" s="10">
        <f t="shared" si="2"/>
        <v>1657388854.2</v>
      </c>
      <c r="AQ2" s="24" t="s">
        <v>1</v>
      </c>
      <c r="AR2" s="25">
        <f t="shared" ref="AR2:BA2" si="3">AVERAGE(AR8:AR358)</f>
        <v>1.1577854000000001</v>
      </c>
      <c r="AS2" s="25">
        <f t="shared" si="3"/>
        <v>99.999712360000018</v>
      </c>
      <c r="AT2" s="25">
        <f t="shared" si="3"/>
        <v>91.860343279999995</v>
      </c>
      <c r="AU2" s="25">
        <f t="shared" si="3"/>
        <v>6.7068691840000003E+22</v>
      </c>
      <c r="AV2" s="25">
        <f t="shared" si="3"/>
        <v>15813.8</v>
      </c>
      <c r="AW2" s="25">
        <f t="shared" si="3"/>
        <v>705857.28</v>
      </c>
      <c r="AX2" s="25">
        <f t="shared" si="3"/>
        <v>202.36</v>
      </c>
      <c r="AY2" s="25">
        <f t="shared" si="3"/>
        <v>1657418261.3199999</v>
      </c>
      <c r="AZ2" s="25">
        <f t="shared" si="3"/>
        <v>1907.12</v>
      </c>
      <c r="BA2" s="26">
        <f t="shared" si="3"/>
        <v>1657418261.3199999</v>
      </c>
    </row>
    <row r="3" spans="1:53" x14ac:dyDescent="0.25">
      <c r="A3" s="14" t="s">
        <v>5</v>
      </c>
      <c r="B3" s="70">
        <f>MEDIAN(B8:B358)</f>
        <v>53298100000000</v>
      </c>
      <c r="C3" s="16">
        <f>MEDIAN(C8:C358)</f>
        <v>772937585</v>
      </c>
      <c r="D3" s="17" t="s">
        <v>5</v>
      </c>
      <c r="E3" s="18">
        <f>MEDIAN(E8:E358)</f>
        <v>1.706769E+19</v>
      </c>
      <c r="F3" s="19">
        <f>MEDIAN(F8:F358)</f>
        <v>1459041193</v>
      </c>
      <c r="G3" s="20" t="s">
        <v>5</v>
      </c>
      <c r="H3" s="21">
        <f>MEDIAN(H8:H358)</f>
        <v>1.473799E+18</v>
      </c>
      <c r="I3" s="22">
        <f>MEDIAN(I8:I358)</f>
        <v>1079755788</v>
      </c>
      <c r="J3" s="2" t="s">
        <v>5</v>
      </c>
      <c r="K3" s="3">
        <f>MEDIAN(K8:K358)</f>
        <v>99.703131999999997</v>
      </c>
      <c r="L3" s="3">
        <f t="shared" ref="L3:T3" si="4">MEDIAN(L8:L358)</f>
        <v>26.813186999999999</v>
      </c>
      <c r="M3" s="3">
        <f t="shared" si="4"/>
        <v>32.815479000000003</v>
      </c>
      <c r="N3" s="3">
        <f t="shared" si="4"/>
        <v>363966200000000</v>
      </c>
      <c r="O3" s="3">
        <f t="shared" si="4"/>
        <v>20724</v>
      </c>
      <c r="P3" s="3">
        <f t="shared" si="4"/>
        <v>67360</v>
      </c>
      <c r="Q3" s="3">
        <f t="shared" si="4"/>
        <v>174</v>
      </c>
      <c r="R3" s="3">
        <f t="shared" si="4"/>
        <v>1644801976</v>
      </c>
      <c r="S3" s="3">
        <f t="shared" si="4"/>
        <v>53935</v>
      </c>
      <c r="T3" s="4">
        <f t="shared" si="4"/>
        <v>1644801976</v>
      </c>
      <c r="U3" s="5" t="s">
        <v>5</v>
      </c>
      <c r="V3" s="6">
        <f t="shared" ref="V3:AE3" si="5">MEDIAN(V8:V358)</f>
        <v>99.928752000000003</v>
      </c>
      <c r="W3" s="6">
        <f t="shared" si="5"/>
        <v>0.234432</v>
      </c>
      <c r="X3" s="6">
        <f t="shared" si="5"/>
        <v>8.443994</v>
      </c>
      <c r="Y3" s="6">
        <f t="shared" si="5"/>
        <v>711192800000000</v>
      </c>
      <c r="Z3" s="6">
        <f t="shared" si="5"/>
        <v>18266</v>
      </c>
      <c r="AA3" s="6">
        <f t="shared" si="5"/>
        <v>68447</v>
      </c>
      <c r="AB3" s="6">
        <f t="shared" si="5"/>
        <v>156</v>
      </c>
      <c r="AC3" s="6">
        <f t="shared" si="5"/>
        <v>1644904866</v>
      </c>
      <c r="AD3" s="6">
        <f t="shared" si="5"/>
        <v>58491</v>
      </c>
      <c r="AE3" s="7">
        <f t="shared" si="5"/>
        <v>1644904866</v>
      </c>
      <c r="AF3" s="8" t="s">
        <v>5</v>
      </c>
      <c r="AG3" s="23">
        <f t="shared" ref="AG3:AP3" si="6">MEDIAN(AG8:AG358)</f>
        <v>1.148879</v>
      </c>
      <c r="AH3" s="23">
        <f t="shared" si="6"/>
        <v>99.999734000000004</v>
      </c>
      <c r="AI3" s="23">
        <f t="shared" si="6"/>
        <v>91.859628999999998</v>
      </c>
      <c r="AJ3" s="23">
        <f t="shared" si="6"/>
        <v>3.382652E+22</v>
      </c>
      <c r="AK3" s="23">
        <f t="shared" si="6"/>
        <v>16552</v>
      </c>
      <c r="AL3" s="23">
        <f t="shared" si="6"/>
        <v>699264</v>
      </c>
      <c r="AM3" s="23">
        <f t="shared" si="6"/>
        <v>196</v>
      </c>
      <c r="AN3" s="23">
        <f t="shared" si="6"/>
        <v>1657388901</v>
      </c>
      <c r="AO3" s="23">
        <f t="shared" si="6"/>
        <v>1593</v>
      </c>
      <c r="AP3" s="10">
        <f t="shared" si="6"/>
        <v>1657388901</v>
      </c>
      <c r="AQ3" s="24" t="s">
        <v>5</v>
      </c>
      <c r="AR3" s="25">
        <f t="shared" ref="AR3:BA3" si="7">MEDIAN(AR8:AR358)</f>
        <v>1.148879</v>
      </c>
      <c r="AS3" s="25">
        <f t="shared" si="7"/>
        <v>99.999734000000004</v>
      </c>
      <c r="AT3" s="25">
        <f t="shared" si="7"/>
        <v>91.859628999999998</v>
      </c>
      <c r="AU3" s="25">
        <f t="shared" si="7"/>
        <v>5.0971419999999996E+22</v>
      </c>
      <c r="AV3" s="25">
        <f t="shared" si="7"/>
        <v>16103</v>
      </c>
      <c r="AW3" s="25">
        <f t="shared" si="7"/>
        <v>705288</v>
      </c>
      <c r="AX3" s="25">
        <f t="shared" si="7"/>
        <v>204</v>
      </c>
      <c r="AY3" s="25">
        <f t="shared" si="7"/>
        <v>1657418255</v>
      </c>
      <c r="AZ3" s="25">
        <f t="shared" si="7"/>
        <v>1887</v>
      </c>
      <c r="BA3" s="26">
        <f t="shared" si="7"/>
        <v>1657418255</v>
      </c>
    </row>
    <row r="4" spans="1:53" x14ac:dyDescent="0.25">
      <c r="A4" s="14" t="s">
        <v>6</v>
      </c>
      <c r="B4" s="64">
        <f>STDEV(B8:B358)</f>
        <v>18144343737753.973</v>
      </c>
      <c r="C4" s="36">
        <f>STDEV(C8:C358)</f>
        <v>604794348.66875947</v>
      </c>
      <c r="D4" s="17" t="s">
        <v>6</v>
      </c>
      <c r="E4" s="37">
        <f>STDEV(E8:E358)</f>
        <v>1.332448114975803E+19</v>
      </c>
      <c r="F4" s="38">
        <f>STDEV(F8:F358)</f>
        <v>684727264.84402931</v>
      </c>
      <c r="G4" s="20" t="s">
        <v>6</v>
      </c>
      <c r="H4" s="39">
        <f>STDEV(H8:H358)</f>
        <v>5.8821638464005908E+18</v>
      </c>
      <c r="I4" s="40">
        <f>STDEV(I8:I358)</f>
        <v>602122368.47738945</v>
      </c>
      <c r="J4" s="2" t="s">
        <v>6</v>
      </c>
      <c r="K4" s="27">
        <f>STDEV(K8:K358)</f>
        <v>0.21947722961667446</v>
      </c>
      <c r="L4" s="27">
        <f t="shared" ref="L4:T4" si="8">STDEV(L8:L358)</f>
        <v>24.853567948513604</v>
      </c>
      <c r="M4" s="27">
        <f t="shared" si="8"/>
        <v>22.789955052134282</v>
      </c>
      <c r="N4" s="27">
        <f t="shared" si="8"/>
        <v>308079973137318.88</v>
      </c>
      <c r="O4" s="27">
        <f t="shared" si="8"/>
        <v>10470.484921912643</v>
      </c>
      <c r="P4" s="27">
        <f t="shared" si="8"/>
        <v>2752.8755166189408</v>
      </c>
      <c r="Q4" s="27">
        <f t="shared" si="8"/>
        <v>28.254616142027725</v>
      </c>
      <c r="R4" s="27">
        <f t="shared" si="8"/>
        <v>5604.667487014729</v>
      </c>
      <c r="S4" s="27">
        <f t="shared" si="8"/>
        <v>31309.582112456672</v>
      </c>
      <c r="T4" s="28">
        <f t="shared" si="8"/>
        <v>5604.667487014729</v>
      </c>
      <c r="U4" s="5" t="s">
        <v>6</v>
      </c>
      <c r="V4" s="29">
        <f t="shared" ref="V4:AE4" si="9">STDEV(V8:V358)</f>
        <v>0.22691211581673548</v>
      </c>
      <c r="W4" s="29">
        <f t="shared" si="9"/>
        <v>26.4731129881506</v>
      </c>
      <c r="X4" s="29">
        <f t="shared" si="9"/>
        <v>24.27532376189491</v>
      </c>
      <c r="Y4" s="29">
        <f t="shared" si="9"/>
        <v>2.646949601561494E+16</v>
      </c>
      <c r="Z4" s="29">
        <f t="shared" si="9"/>
        <v>9165.3887211618039</v>
      </c>
      <c r="AA4" s="29">
        <f t="shared" si="9"/>
        <v>3325.4232171760232</v>
      </c>
      <c r="AB4" s="29">
        <f t="shared" si="9"/>
        <v>16.629992984564549</v>
      </c>
      <c r="AC4" s="29">
        <f t="shared" si="9"/>
        <v>2615.5857693194976</v>
      </c>
      <c r="AD4" s="29">
        <f t="shared" si="9"/>
        <v>15818.454628481675</v>
      </c>
      <c r="AE4" s="30">
        <f t="shared" si="9"/>
        <v>2615.5857693194976</v>
      </c>
      <c r="AF4" s="8" t="s">
        <v>6</v>
      </c>
      <c r="AG4" s="31">
        <f t="shared" ref="AG4:AP4" si="10">STDEV(AG8:AG358)</f>
        <v>7.3947734437506615E-2</v>
      </c>
      <c r="AH4" s="31">
        <f t="shared" si="10"/>
        <v>2.1361121225260633E-4</v>
      </c>
      <c r="AI4" s="31">
        <f t="shared" si="10"/>
        <v>6.1419831930196022E-3</v>
      </c>
      <c r="AJ4" s="31">
        <f t="shared" si="10"/>
        <v>4.3733343296637089E+22</v>
      </c>
      <c r="AK4" s="31">
        <f t="shared" si="10"/>
        <v>8243.7376064096861</v>
      </c>
      <c r="AL4" s="31">
        <f t="shared" si="10"/>
        <v>14903.31454498182</v>
      </c>
      <c r="AM4" s="31">
        <f t="shared" si="10"/>
        <v>12.132188590687177</v>
      </c>
      <c r="AN4" s="31">
        <f t="shared" si="10"/>
        <v>360.13377144240911</v>
      </c>
      <c r="AO4" s="31">
        <f t="shared" si="10"/>
        <v>88.202891109078735</v>
      </c>
      <c r="AP4" s="32">
        <f t="shared" si="10"/>
        <v>360.13377144240911</v>
      </c>
      <c r="AQ4" s="24" t="s">
        <v>6</v>
      </c>
      <c r="AR4" s="42">
        <f t="shared" ref="AR4:BA4" si="11">STDEV(AR8:AR358)</f>
        <v>8.5826757726441771E-2</v>
      </c>
      <c r="AS4" s="42">
        <f t="shared" si="11"/>
        <v>3.0682580291416537E-4</v>
      </c>
      <c r="AT4" s="42">
        <f t="shared" si="11"/>
        <v>6.9953153938897474E-3</v>
      </c>
      <c r="AU4" s="42">
        <f t="shared" si="11"/>
        <v>5.580656543646088E+22</v>
      </c>
      <c r="AV4" s="42">
        <f t="shared" si="11"/>
        <v>9459.4529043703151</v>
      </c>
      <c r="AW4" s="42">
        <f t="shared" si="11"/>
        <v>18262.700410764377</v>
      </c>
      <c r="AX4" s="42">
        <f t="shared" si="11"/>
        <v>8.8359115734220257</v>
      </c>
      <c r="AY4" s="42">
        <f t="shared" si="11"/>
        <v>480.80485646465769</v>
      </c>
      <c r="AZ4" s="42">
        <f t="shared" si="11"/>
        <v>135.27112281143624</v>
      </c>
      <c r="BA4" s="43">
        <f t="shared" si="11"/>
        <v>480.80485646465769</v>
      </c>
    </row>
    <row r="5" spans="1:53" x14ac:dyDescent="0.25">
      <c r="A5" s="14" t="s">
        <v>7</v>
      </c>
      <c r="B5" s="64">
        <f>MIN(B8:B358)</f>
        <v>39487410000000</v>
      </c>
      <c r="C5" s="36">
        <f>MIN(C8:C358)</f>
        <v>85414534</v>
      </c>
      <c r="D5" s="17" t="s">
        <v>7</v>
      </c>
      <c r="E5" s="37">
        <f>MIN(E8:E358)</f>
        <v>1.331843E+16</v>
      </c>
      <c r="F5" s="38">
        <f>MIN(F8:F358)</f>
        <v>65404736</v>
      </c>
      <c r="G5" s="20" t="s">
        <v>7</v>
      </c>
      <c r="H5" s="39">
        <f>MIN(H8:H358)</f>
        <v>385982300000000</v>
      </c>
      <c r="I5" s="40">
        <f>MIN(I8:I358)</f>
        <v>71706958</v>
      </c>
      <c r="J5" s="2" t="s">
        <v>7</v>
      </c>
      <c r="K5" s="27">
        <f>MIN(K8:K358)</f>
        <v>99.240018000000006</v>
      </c>
      <c r="L5" s="27">
        <f t="shared" ref="L5:T5" si="12">MIN(L8:L358)</f>
        <v>0</v>
      </c>
      <c r="M5" s="27">
        <f t="shared" si="12"/>
        <v>8.2347330000000003</v>
      </c>
      <c r="N5" s="27">
        <f t="shared" si="12"/>
        <v>54769930000000</v>
      </c>
      <c r="O5" s="27">
        <f t="shared" si="12"/>
        <v>93</v>
      </c>
      <c r="P5" s="27">
        <f t="shared" si="12"/>
        <v>64083</v>
      </c>
      <c r="Q5" s="27">
        <f t="shared" si="12"/>
        <v>99</v>
      </c>
      <c r="R5" s="27">
        <f t="shared" si="12"/>
        <v>1644798626</v>
      </c>
      <c r="S5" s="27">
        <f t="shared" si="12"/>
        <v>14390</v>
      </c>
      <c r="T5" s="28">
        <f t="shared" si="12"/>
        <v>1644798626</v>
      </c>
      <c r="U5" s="5" t="s">
        <v>7</v>
      </c>
      <c r="V5" s="29">
        <f t="shared" ref="V5:AE5" si="13">MIN(V8:V358)</f>
        <v>99.257829999999998</v>
      </c>
      <c r="W5" s="29">
        <f t="shared" si="13"/>
        <v>0</v>
      </c>
      <c r="X5" s="29">
        <f t="shared" si="13"/>
        <v>8.2347330000000003</v>
      </c>
      <c r="Y5" s="29">
        <f t="shared" si="13"/>
        <v>55496320000000</v>
      </c>
      <c r="AA5" s="29">
        <f t="shared" si="13"/>
        <v>63333</v>
      </c>
      <c r="AB5" s="29">
        <f t="shared" si="13"/>
        <v>124</v>
      </c>
      <c r="AC5" s="29">
        <f t="shared" si="13"/>
        <v>1644901248</v>
      </c>
      <c r="AD5" s="29">
        <f t="shared" si="13"/>
        <v>18214</v>
      </c>
      <c r="AE5" s="30">
        <f t="shared" si="13"/>
        <v>1644901248</v>
      </c>
      <c r="AF5" s="8" t="s">
        <v>7</v>
      </c>
      <c r="AG5" s="31">
        <f>MIN(AG8:AG358)</f>
        <v>1.0420069999999999</v>
      </c>
      <c r="AH5" s="31">
        <f>MIN(AH8:AH358)</f>
        <v>99.999200999999999</v>
      </c>
      <c r="AI5" s="31">
        <f>MIN(AI8:AI358)</f>
        <v>91.851073</v>
      </c>
      <c r="AJ5" s="31">
        <f>MIN(AJ8:AJ358)</f>
        <v>1.1800540000000001E+22</v>
      </c>
      <c r="AL5" s="31">
        <f>MIN(AL8:AL358)</f>
        <v>666456</v>
      </c>
      <c r="AM5" s="31">
        <f>MIN(AM8:AM358)</f>
        <v>168</v>
      </c>
      <c r="AN5" s="31">
        <f>MIN(AN8:AN358)</f>
        <v>1657388354</v>
      </c>
      <c r="AO5" s="31">
        <f>MIN(AO8:AO358)</f>
        <v>1439</v>
      </c>
      <c r="AP5" s="32">
        <f>MIN(AP8:AP358)</f>
        <v>1657388354</v>
      </c>
      <c r="AQ5" s="24" t="s">
        <v>7</v>
      </c>
      <c r="AR5" s="42">
        <f>MIN(AR8:AR358)</f>
        <v>0.92325999999999997</v>
      </c>
      <c r="AS5" s="42">
        <f>MIN(AS8:AS358)</f>
        <v>99.999200999999999</v>
      </c>
      <c r="AT5" s="42">
        <f>MIN(AT8:AT358)</f>
        <v>91.841295000000002</v>
      </c>
      <c r="AU5" s="42">
        <f>MIN(AU8:AU358)</f>
        <v>7.3133260000000003E+21</v>
      </c>
      <c r="AW5" s="42">
        <f>MIN(AW8:AW358)</f>
        <v>668468</v>
      </c>
      <c r="AX5" s="42">
        <f>MIN(AX8:AX358)</f>
        <v>187</v>
      </c>
      <c r="AY5" s="42">
        <f>MIN(AY8:AY358)</f>
        <v>1657417585</v>
      </c>
      <c r="AZ5" s="42">
        <f>MIN(AZ8:AZ358)</f>
        <v>1666</v>
      </c>
      <c r="BA5" s="43">
        <f>MIN(BA8:BA358)</f>
        <v>1657417585</v>
      </c>
    </row>
    <row r="6" spans="1:53" x14ac:dyDescent="0.25">
      <c r="A6" s="14" t="s">
        <v>8</v>
      </c>
      <c r="B6" s="64">
        <f>MAX(B8:B358)</f>
        <v>112331200000000</v>
      </c>
      <c r="C6" s="36">
        <f>MAX(C8:C358)</f>
        <v>1968050741</v>
      </c>
      <c r="D6" s="17" t="s">
        <v>8</v>
      </c>
      <c r="E6" s="37">
        <f>MAX(E8:E358)</f>
        <v>4.841476E+19</v>
      </c>
      <c r="F6" s="38">
        <f>MAX(F8:F358)</f>
        <v>2119076183</v>
      </c>
      <c r="G6" s="20" t="s">
        <v>8</v>
      </c>
      <c r="H6" s="39">
        <f>MAX(H8:H358)</f>
        <v>1.877443E+19</v>
      </c>
      <c r="I6" s="40">
        <f>MAX(I8:I358)</f>
        <v>2118446100</v>
      </c>
      <c r="J6" s="2" t="s">
        <v>8</v>
      </c>
      <c r="K6" s="27">
        <f>MAX(K8:K358)</f>
        <v>100</v>
      </c>
      <c r="L6" s="27">
        <f t="shared" ref="L6:T6" si="14">MAX(L8:L358)</f>
        <v>70.596070999999995</v>
      </c>
      <c r="M6" s="27">
        <f t="shared" si="14"/>
        <v>72.968513000000002</v>
      </c>
      <c r="N6" s="27">
        <f t="shared" si="14"/>
        <v>959094500000000</v>
      </c>
      <c r="O6" s="27">
        <f t="shared" si="14"/>
        <v>31859</v>
      </c>
      <c r="P6" s="27">
        <f t="shared" si="14"/>
        <v>73099</v>
      </c>
      <c r="Q6" s="27">
        <f t="shared" si="14"/>
        <v>222</v>
      </c>
      <c r="R6" s="27">
        <f t="shared" si="14"/>
        <v>1644816264</v>
      </c>
      <c r="S6" s="27">
        <f t="shared" si="14"/>
        <v>133166</v>
      </c>
      <c r="T6" s="28">
        <f t="shared" si="14"/>
        <v>1644816264</v>
      </c>
      <c r="U6" s="5" t="s">
        <v>8</v>
      </c>
      <c r="V6" s="29">
        <f t="shared" ref="V6:AE6" si="15">MAX(V8:V358)</f>
        <v>100</v>
      </c>
      <c r="W6" s="29">
        <f t="shared" si="15"/>
        <v>70.596070999999995</v>
      </c>
      <c r="X6" s="29">
        <f t="shared" si="15"/>
        <v>72.968513000000002</v>
      </c>
      <c r="Y6" s="29">
        <f t="shared" si="15"/>
        <v>1.328925E+17</v>
      </c>
      <c r="AA6" s="29">
        <f t="shared" si="15"/>
        <v>78554</v>
      </c>
      <c r="AB6" s="29">
        <f t="shared" si="15"/>
        <v>188</v>
      </c>
      <c r="AC6" s="29">
        <f t="shared" si="15"/>
        <v>1644909109</v>
      </c>
      <c r="AD6" s="29">
        <f t="shared" si="15"/>
        <v>96631</v>
      </c>
      <c r="AE6" s="30">
        <f t="shared" si="15"/>
        <v>1644909109</v>
      </c>
      <c r="AF6" s="8" t="s">
        <v>8</v>
      </c>
      <c r="AG6" s="31">
        <f>MAX(AG8:AG358)</f>
        <v>1.380436</v>
      </c>
      <c r="AH6" s="31">
        <f>MAX(AH8:AH358)</f>
        <v>100</v>
      </c>
      <c r="AI6" s="31">
        <f>MAX(AI8:AI358)</f>
        <v>91.878941999999995</v>
      </c>
      <c r="AJ6" s="31">
        <f>MAX(AJ8:AJ358)</f>
        <v>2.1206639999999999E+23</v>
      </c>
      <c r="AL6" s="31">
        <f>MAX(AL8:AL358)</f>
        <v>734952</v>
      </c>
      <c r="AM6" s="31">
        <f>MAX(AM8:AM358)</f>
        <v>213</v>
      </c>
      <c r="AN6" s="31">
        <f>MAX(AN8:AN358)</f>
        <v>1657389447</v>
      </c>
      <c r="AO6" s="31">
        <f>MAX(AO8:AO358)</f>
        <v>1796</v>
      </c>
      <c r="AP6" s="32">
        <f>MAX(AP8:AP358)</f>
        <v>1657389447</v>
      </c>
      <c r="AQ6" s="24" t="s">
        <v>8</v>
      </c>
      <c r="AR6" s="42">
        <f>MAX(AR8:AR358)</f>
        <v>1.3002819999999999</v>
      </c>
      <c r="AS6" s="42">
        <f>MAX(AS8:AS358)</f>
        <v>100</v>
      </c>
      <c r="AT6" s="42">
        <f>MAX(AT8:AT358)</f>
        <v>91.871607999999995</v>
      </c>
      <c r="AU6" s="42">
        <f>MAX(AU8:AU358)</f>
        <v>2.5392000000000001E+23</v>
      </c>
      <c r="AW6" s="42">
        <f>MAX(AW8:AW358)</f>
        <v>743752</v>
      </c>
      <c r="AX6" s="42">
        <f>MAX(AX8:AX358)</f>
        <v>217</v>
      </c>
      <c r="AY6" s="42">
        <f>MAX(AY8:AY358)</f>
        <v>1657419060</v>
      </c>
      <c r="AZ6" s="42">
        <f>MAX(AZ8:AZ358)</f>
        <v>2158</v>
      </c>
      <c r="BA6" s="43">
        <f>MAX(BA8:BA358)</f>
        <v>1657419060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46193700000000</v>
      </c>
      <c r="C8" s="36">
        <v>735454765</v>
      </c>
      <c r="E8" s="65">
        <v>1.086123E+19</v>
      </c>
      <c r="F8" s="38">
        <v>2092756766</v>
      </c>
      <c r="H8" s="66">
        <v>7350254000000000</v>
      </c>
      <c r="I8" s="40">
        <v>197247178</v>
      </c>
      <c r="K8" s="27">
        <v>99.928752000000003</v>
      </c>
      <c r="L8" s="27">
        <v>0.234432</v>
      </c>
      <c r="M8" s="27">
        <v>8.443994</v>
      </c>
      <c r="N8" s="61">
        <v>833494400000000</v>
      </c>
      <c r="O8" s="61">
        <v>2279</v>
      </c>
      <c r="P8" s="27">
        <v>73099</v>
      </c>
      <c r="Q8" s="27">
        <v>159</v>
      </c>
      <c r="R8" s="27">
        <v>1644798626</v>
      </c>
      <c r="S8" s="27">
        <v>75289</v>
      </c>
      <c r="T8" s="28">
        <v>1644798626</v>
      </c>
      <c r="V8" s="29">
        <v>100</v>
      </c>
      <c r="W8" s="29">
        <v>0</v>
      </c>
      <c r="X8" s="29">
        <v>8.2347330000000003</v>
      </c>
      <c r="Y8" s="62">
        <v>825244300000000</v>
      </c>
      <c r="Z8" s="62">
        <v>22081</v>
      </c>
      <c r="AA8" s="29">
        <v>68827</v>
      </c>
      <c r="AB8" s="29">
        <v>181</v>
      </c>
      <c r="AC8" s="29">
        <v>1644901248</v>
      </c>
      <c r="AD8" s="29">
        <v>53300</v>
      </c>
      <c r="AE8" s="30">
        <v>1644901248</v>
      </c>
      <c r="AG8" s="31">
        <v>1.0420069999999999</v>
      </c>
      <c r="AH8" s="31">
        <v>100</v>
      </c>
      <c r="AI8" s="31">
        <v>91.851073</v>
      </c>
      <c r="AJ8" s="41">
        <v>3.3453180000000002E+22</v>
      </c>
      <c r="AK8" s="41">
        <v>30731</v>
      </c>
      <c r="AL8" s="31">
        <v>718180</v>
      </c>
      <c r="AM8" s="31">
        <v>213</v>
      </c>
      <c r="AN8" s="31">
        <v>1657388354</v>
      </c>
      <c r="AO8" s="31">
        <v>1593</v>
      </c>
      <c r="AP8" s="32">
        <v>1657388354</v>
      </c>
      <c r="AR8" s="42">
        <v>1.3002819999999999</v>
      </c>
      <c r="AS8" s="42">
        <v>99.999200999999999</v>
      </c>
      <c r="AT8" s="42">
        <v>91.871607999999995</v>
      </c>
      <c r="AU8" s="67">
        <v>3.6914890000000002E+22</v>
      </c>
      <c r="AV8" s="67">
        <v>26398</v>
      </c>
      <c r="AW8" s="42">
        <v>677768</v>
      </c>
      <c r="AX8" s="42">
        <v>188</v>
      </c>
      <c r="AY8" s="42">
        <v>1657417585</v>
      </c>
      <c r="AZ8" s="42">
        <v>1841</v>
      </c>
      <c r="BA8" s="43">
        <v>1657417585</v>
      </c>
    </row>
    <row r="9" spans="1:53" x14ac:dyDescent="0.25">
      <c r="B9" s="64">
        <v>78378090000000</v>
      </c>
      <c r="C9" s="36">
        <v>1234173657</v>
      </c>
      <c r="E9" s="65">
        <v>2.011378E+19</v>
      </c>
      <c r="F9" s="38">
        <v>2015392800</v>
      </c>
      <c r="H9" s="66">
        <v>1.12242E+19</v>
      </c>
      <c r="I9" s="40">
        <v>1048549842</v>
      </c>
      <c r="K9" s="27">
        <v>99.703131999999997</v>
      </c>
      <c r="L9" s="27">
        <v>52.241092000000002</v>
      </c>
      <c r="M9" s="27">
        <v>56.149464999999999</v>
      </c>
      <c r="N9" s="61">
        <v>203938800000000</v>
      </c>
      <c r="O9" s="61">
        <v>3822</v>
      </c>
      <c r="P9" s="27">
        <v>67455</v>
      </c>
      <c r="Q9" s="27">
        <v>222</v>
      </c>
      <c r="R9" s="27">
        <v>1644798964</v>
      </c>
      <c r="S9" s="27">
        <v>43282</v>
      </c>
      <c r="T9" s="28">
        <v>1644798964</v>
      </c>
      <c r="V9" s="29">
        <v>99.703131999999997</v>
      </c>
      <c r="W9" s="29">
        <v>52.241092000000002</v>
      </c>
      <c r="X9" s="29">
        <v>56.149464999999999</v>
      </c>
      <c r="Y9" s="62">
        <v>218624800000000</v>
      </c>
      <c r="Z9" s="62">
        <v>5513</v>
      </c>
      <c r="AA9" s="29">
        <v>66876</v>
      </c>
      <c r="AB9" s="29">
        <v>162</v>
      </c>
      <c r="AC9" s="29">
        <v>1644901375</v>
      </c>
      <c r="AD9" s="29">
        <v>58482</v>
      </c>
      <c r="AE9" s="30">
        <v>1644901375</v>
      </c>
      <c r="AG9" s="31">
        <v>1.1993469999999999</v>
      </c>
      <c r="AH9" s="31">
        <v>99.999734000000004</v>
      </c>
      <c r="AI9" s="31">
        <v>91.863784999999993</v>
      </c>
      <c r="AJ9" s="41">
        <v>2.30726E+22</v>
      </c>
      <c r="AK9" s="31">
        <v>14765</v>
      </c>
      <c r="AL9" s="41">
        <v>696684</v>
      </c>
      <c r="AM9" s="41">
        <v>206</v>
      </c>
      <c r="AN9" s="31">
        <v>1657388378</v>
      </c>
      <c r="AO9" s="31">
        <v>1496</v>
      </c>
      <c r="AP9" s="31">
        <v>1657388378</v>
      </c>
      <c r="AR9" s="42">
        <v>1.1993469999999999</v>
      </c>
      <c r="AS9" s="42">
        <v>100</v>
      </c>
      <c r="AT9" s="42">
        <v>91.86403</v>
      </c>
      <c r="AU9" s="67">
        <v>3.6900079999999998E+22</v>
      </c>
      <c r="AV9" s="67">
        <v>2650</v>
      </c>
      <c r="AW9" s="42">
        <v>727172</v>
      </c>
      <c r="AX9" s="42">
        <v>212</v>
      </c>
      <c r="AY9" s="42">
        <v>1657417663</v>
      </c>
      <c r="AZ9" s="42">
        <v>1666</v>
      </c>
      <c r="BA9" s="43">
        <v>1657417663</v>
      </c>
    </row>
    <row r="10" spans="1:53" x14ac:dyDescent="0.25">
      <c r="B10" s="64">
        <v>47639260000000</v>
      </c>
      <c r="C10" s="36">
        <v>137898187</v>
      </c>
      <c r="E10" s="65">
        <v>2.997424E+19</v>
      </c>
      <c r="F10" s="38">
        <v>1983480093</v>
      </c>
      <c r="H10" s="66">
        <v>8.779299E+17</v>
      </c>
      <c r="I10" s="40">
        <v>1148042357</v>
      </c>
      <c r="K10" s="27">
        <v>100</v>
      </c>
      <c r="L10" s="27">
        <v>0</v>
      </c>
      <c r="M10" s="27">
        <v>8.2347330000000003</v>
      </c>
      <c r="N10" s="61">
        <v>757482700000000</v>
      </c>
      <c r="O10" s="61">
        <v>18611</v>
      </c>
      <c r="P10" s="27">
        <v>64375</v>
      </c>
      <c r="Q10" s="27">
        <v>200</v>
      </c>
      <c r="R10" s="27">
        <v>1644799074</v>
      </c>
      <c r="S10" s="27">
        <v>91972</v>
      </c>
      <c r="T10" s="28">
        <v>1644799074</v>
      </c>
      <c r="V10" s="29">
        <v>99.928752000000003</v>
      </c>
      <c r="W10" s="29">
        <v>0.234432</v>
      </c>
      <c r="X10" s="29">
        <v>8.443994</v>
      </c>
      <c r="Y10" s="62">
        <v>825824800000000</v>
      </c>
      <c r="Z10" s="62">
        <v>32491</v>
      </c>
      <c r="AA10" s="29">
        <v>70421</v>
      </c>
      <c r="AB10" s="29">
        <v>141</v>
      </c>
      <c r="AC10" s="29">
        <v>1644901549</v>
      </c>
      <c r="AD10" s="29">
        <v>68190</v>
      </c>
      <c r="AE10" s="30">
        <v>1644901549</v>
      </c>
      <c r="AG10" s="31">
        <v>1.151848</v>
      </c>
      <c r="AH10" s="31">
        <v>100</v>
      </c>
      <c r="AI10" s="31">
        <v>91.860118</v>
      </c>
      <c r="AJ10" s="41">
        <v>1.226997E+23</v>
      </c>
      <c r="AK10" s="41">
        <v>15757</v>
      </c>
      <c r="AL10" s="31">
        <v>699264</v>
      </c>
      <c r="AM10" s="31">
        <v>209</v>
      </c>
      <c r="AN10" s="31">
        <v>1657388383</v>
      </c>
      <c r="AO10" s="31">
        <v>1598</v>
      </c>
      <c r="AP10" s="32">
        <v>1657388383</v>
      </c>
      <c r="AR10" s="42">
        <v>0.92325999999999997</v>
      </c>
      <c r="AS10" s="42">
        <v>100</v>
      </c>
      <c r="AT10" s="42">
        <v>91.841295000000002</v>
      </c>
      <c r="AU10" s="67">
        <v>5.4018180000000002E+22</v>
      </c>
      <c r="AV10" s="67">
        <v>1865</v>
      </c>
      <c r="AW10" s="42">
        <v>743752</v>
      </c>
      <c r="AX10" s="42">
        <v>217</v>
      </c>
      <c r="AY10" s="42">
        <v>1657417697</v>
      </c>
      <c r="AZ10" s="42">
        <v>1804</v>
      </c>
      <c r="BA10" s="43">
        <v>1657417697</v>
      </c>
    </row>
    <row r="11" spans="1:53" x14ac:dyDescent="0.25">
      <c r="B11" s="64">
        <v>47317820000000</v>
      </c>
      <c r="C11" s="36">
        <v>217461042</v>
      </c>
      <c r="E11" s="65">
        <v>1.706769E+19</v>
      </c>
      <c r="F11" s="38">
        <v>531730985</v>
      </c>
      <c r="H11" s="66">
        <v>1.409634E+19</v>
      </c>
      <c r="I11" s="40">
        <v>1212779989</v>
      </c>
      <c r="K11" s="27">
        <v>99.928752000000003</v>
      </c>
      <c r="L11" s="27">
        <v>0.234432</v>
      </c>
      <c r="M11" s="27">
        <v>8.443994</v>
      </c>
      <c r="N11" s="61">
        <v>959094500000000</v>
      </c>
      <c r="O11" s="61">
        <v>6706</v>
      </c>
      <c r="P11" s="27">
        <v>70174</v>
      </c>
      <c r="Q11" s="27">
        <v>135</v>
      </c>
      <c r="R11" s="27">
        <v>1644799220</v>
      </c>
      <c r="S11" s="27">
        <v>40026</v>
      </c>
      <c r="T11" s="28">
        <v>1644799220</v>
      </c>
      <c r="V11" s="29">
        <v>99.703131999999997</v>
      </c>
      <c r="W11" s="29">
        <v>37.535798</v>
      </c>
      <c r="X11" s="29">
        <v>42.655112000000003</v>
      </c>
      <c r="Y11" s="62">
        <v>263537500000000</v>
      </c>
      <c r="Z11" s="62">
        <v>2747</v>
      </c>
      <c r="AA11" s="29">
        <v>66837</v>
      </c>
      <c r="AB11" s="29">
        <v>164</v>
      </c>
      <c r="AC11" s="29">
        <v>1644902059</v>
      </c>
      <c r="AD11" s="29">
        <v>56516</v>
      </c>
      <c r="AE11" s="30">
        <v>1644902059</v>
      </c>
      <c r="AG11" s="31">
        <v>1.229034</v>
      </c>
      <c r="AH11" s="31">
        <v>99.999734000000004</v>
      </c>
      <c r="AI11" s="31">
        <v>91.866230000000002</v>
      </c>
      <c r="AJ11" s="41">
        <v>2.1557339999999999E+22</v>
      </c>
      <c r="AK11" s="41">
        <v>12472</v>
      </c>
      <c r="AL11" s="31">
        <v>687788</v>
      </c>
      <c r="AM11" s="31">
        <v>205</v>
      </c>
      <c r="AN11" s="31">
        <v>1657388467</v>
      </c>
      <c r="AO11" s="31">
        <v>1517</v>
      </c>
      <c r="AP11" s="32">
        <v>1657388467</v>
      </c>
      <c r="AR11" s="42">
        <v>1.137005</v>
      </c>
      <c r="AS11" s="42">
        <v>100</v>
      </c>
      <c r="AT11" s="42">
        <v>91.858896000000001</v>
      </c>
      <c r="AU11" s="67">
        <v>1.7087790000000001E+23</v>
      </c>
      <c r="AV11" s="67">
        <v>25615</v>
      </c>
      <c r="AW11" s="42">
        <v>711144</v>
      </c>
      <c r="AX11" s="42">
        <v>205</v>
      </c>
      <c r="AY11" s="42">
        <v>1657417736</v>
      </c>
      <c r="AZ11" s="42">
        <v>1707</v>
      </c>
      <c r="BA11" s="43">
        <v>1657417736</v>
      </c>
    </row>
    <row r="12" spans="1:53" x14ac:dyDescent="0.25">
      <c r="B12" s="64">
        <v>112331200000000</v>
      </c>
      <c r="C12" s="36">
        <v>310869537</v>
      </c>
      <c r="E12" s="65">
        <v>7.990827E+17</v>
      </c>
      <c r="F12" s="38">
        <v>1199800306</v>
      </c>
      <c r="H12" s="66">
        <v>4.773672E+18</v>
      </c>
      <c r="I12" s="40">
        <v>200991159</v>
      </c>
      <c r="K12" s="27">
        <v>99.703131999999997</v>
      </c>
      <c r="L12" s="27">
        <v>37.535798</v>
      </c>
      <c r="M12" s="27">
        <v>42.655112000000003</v>
      </c>
      <c r="N12" s="61">
        <v>193542800000000</v>
      </c>
      <c r="O12" s="61">
        <v>18323</v>
      </c>
      <c r="P12" s="27">
        <v>70086</v>
      </c>
      <c r="Q12" s="27">
        <v>119</v>
      </c>
      <c r="R12" s="27">
        <v>1644799643</v>
      </c>
      <c r="S12" s="27">
        <v>66102</v>
      </c>
      <c r="T12" s="28">
        <v>1644799643</v>
      </c>
      <c r="V12" s="29">
        <v>100</v>
      </c>
      <c r="W12" s="29">
        <v>0</v>
      </c>
      <c r="X12" s="29">
        <v>8.2347330000000003</v>
      </c>
      <c r="Y12" s="62">
        <v>972790700000000</v>
      </c>
      <c r="Z12" s="62">
        <v>7631</v>
      </c>
      <c r="AA12" s="29">
        <v>66833</v>
      </c>
      <c r="AB12" s="29">
        <v>174</v>
      </c>
      <c r="AC12" s="29">
        <v>1644902115</v>
      </c>
      <c r="AD12" s="29">
        <v>96631</v>
      </c>
      <c r="AE12" s="30">
        <v>1644902115</v>
      </c>
      <c r="AG12" s="31">
        <v>1.148879</v>
      </c>
      <c r="AH12" s="31">
        <v>99.999734000000004</v>
      </c>
      <c r="AI12" s="31">
        <v>91.859628999999998</v>
      </c>
      <c r="AJ12" s="41">
        <v>1.065218E+23</v>
      </c>
      <c r="AK12" s="41">
        <v>22715</v>
      </c>
      <c r="AL12" s="31">
        <v>686112</v>
      </c>
      <c r="AM12" s="31">
        <v>207</v>
      </c>
      <c r="AN12" s="31">
        <v>1657388476</v>
      </c>
      <c r="AO12" s="31">
        <v>1588</v>
      </c>
      <c r="AP12" s="32">
        <v>1657388476</v>
      </c>
      <c r="AR12" s="42">
        <v>1.232002</v>
      </c>
      <c r="AS12" s="42">
        <v>99.999466999999996</v>
      </c>
      <c r="AT12" s="42">
        <v>91.866230000000002</v>
      </c>
      <c r="AU12" s="67">
        <v>2.1267080000000001E+22</v>
      </c>
      <c r="AV12" s="67">
        <v>14819</v>
      </c>
      <c r="AW12" s="42">
        <v>701156</v>
      </c>
      <c r="AX12" s="42">
        <v>203</v>
      </c>
      <c r="AY12" s="42">
        <v>1657417764</v>
      </c>
      <c r="AZ12" s="42">
        <v>1844</v>
      </c>
      <c r="BA12" s="43">
        <v>1657417764</v>
      </c>
    </row>
    <row r="13" spans="1:53" x14ac:dyDescent="0.25">
      <c r="B13" s="64">
        <v>60295880000000</v>
      </c>
      <c r="C13" s="36">
        <v>404278032</v>
      </c>
      <c r="E13" s="65">
        <v>5.137204E+18</v>
      </c>
      <c r="F13" s="38">
        <v>100460859</v>
      </c>
      <c r="H13" s="66">
        <v>385982300000000</v>
      </c>
      <c r="I13" s="40">
        <v>1444571302</v>
      </c>
      <c r="K13" s="27">
        <v>99.646726999999998</v>
      </c>
      <c r="L13" s="27">
        <v>37.583750000000002</v>
      </c>
      <c r="M13" s="27">
        <v>42.694470000000003</v>
      </c>
      <c r="N13" s="61">
        <v>277485900000000</v>
      </c>
      <c r="O13" s="61">
        <v>28607</v>
      </c>
      <c r="P13" s="27">
        <v>72041</v>
      </c>
      <c r="Q13" s="27">
        <v>158</v>
      </c>
      <c r="R13" s="27">
        <v>1644799725</v>
      </c>
      <c r="S13" s="27">
        <v>57498</v>
      </c>
      <c r="T13" s="28">
        <v>1644799725</v>
      </c>
      <c r="V13" s="29">
        <v>99.703131999999997</v>
      </c>
      <c r="W13" s="29">
        <v>26.813186999999999</v>
      </c>
      <c r="X13" s="29">
        <v>32.815479000000003</v>
      </c>
      <c r="Y13" s="62">
        <v>434043300000000</v>
      </c>
      <c r="Z13" s="62">
        <v>6193</v>
      </c>
      <c r="AA13" s="29">
        <v>64364</v>
      </c>
      <c r="AB13" s="29">
        <v>156</v>
      </c>
      <c r="AC13" s="29">
        <v>1644902180</v>
      </c>
      <c r="AD13" s="29">
        <v>74504</v>
      </c>
      <c r="AE13" s="30">
        <v>1644902180</v>
      </c>
      <c r="AG13" s="31">
        <v>1.137005</v>
      </c>
      <c r="AH13" s="31">
        <v>99.999734000000004</v>
      </c>
      <c r="AI13" s="31">
        <v>91.858652000000006</v>
      </c>
      <c r="AJ13" s="41">
        <v>2.3983820000000001E+22</v>
      </c>
      <c r="AK13" s="31">
        <v>17072</v>
      </c>
      <c r="AL13" s="41">
        <v>693384</v>
      </c>
      <c r="AM13" s="41">
        <v>207</v>
      </c>
      <c r="AN13" s="31">
        <v>1657388500</v>
      </c>
      <c r="AO13" s="31">
        <v>1481</v>
      </c>
      <c r="AP13" s="31">
        <v>1657388500</v>
      </c>
      <c r="AR13" s="42">
        <v>1.148879</v>
      </c>
      <c r="AS13" s="42">
        <v>99.999200999999999</v>
      </c>
      <c r="AT13" s="42">
        <v>91.859139999999996</v>
      </c>
      <c r="AU13" s="67">
        <v>5.5222720000000002E+22</v>
      </c>
      <c r="AV13" s="67">
        <v>19491</v>
      </c>
      <c r="AW13" s="42">
        <v>689984</v>
      </c>
      <c r="AX13" s="42">
        <v>194</v>
      </c>
      <c r="AY13" s="42">
        <v>1657417784</v>
      </c>
      <c r="AZ13" s="42">
        <v>1764</v>
      </c>
      <c r="BA13" s="43">
        <v>1657417784</v>
      </c>
    </row>
    <row r="14" spans="1:53" x14ac:dyDescent="0.25">
      <c r="B14" s="64">
        <v>49466890000000</v>
      </c>
      <c r="C14" s="36">
        <v>1874642246</v>
      </c>
      <c r="E14" s="65">
        <v>4.63869E+18</v>
      </c>
      <c r="F14" s="38">
        <v>1612461304</v>
      </c>
      <c r="H14" s="66">
        <v>835211700000000</v>
      </c>
      <c r="I14" s="40">
        <v>2118446100</v>
      </c>
      <c r="K14" s="27">
        <v>99.703131999999997</v>
      </c>
      <c r="L14" s="27">
        <v>26.813186999999999</v>
      </c>
      <c r="M14" s="27">
        <v>32.815479000000003</v>
      </c>
      <c r="N14" s="61">
        <v>294627100000000</v>
      </c>
      <c r="O14" s="61">
        <v>17256</v>
      </c>
      <c r="P14" s="27">
        <v>67360</v>
      </c>
      <c r="Q14" s="27">
        <v>174</v>
      </c>
      <c r="R14" s="27">
        <v>1644799832</v>
      </c>
      <c r="S14" s="27">
        <v>34822</v>
      </c>
      <c r="T14" s="28">
        <v>1644799832</v>
      </c>
      <c r="V14" s="29">
        <v>99.625945999999999</v>
      </c>
      <c r="W14" s="29">
        <v>26.461538000000001</v>
      </c>
      <c r="X14" s="29">
        <v>32.486432000000001</v>
      </c>
      <c r="Y14" s="62">
        <v>379473100000000</v>
      </c>
      <c r="Z14" s="62">
        <v>17466</v>
      </c>
      <c r="AA14" s="29">
        <v>63956</v>
      </c>
      <c r="AB14" s="29">
        <v>124</v>
      </c>
      <c r="AC14" s="29">
        <v>1644902426</v>
      </c>
      <c r="AD14" s="29">
        <v>40829</v>
      </c>
      <c r="AE14" s="30">
        <v>1644902426</v>
      </c>
      <c r="AG14" s="31">
        <v>1.0657559999999999</v>
      </c>
      <c r="AH14" s="31">
        <v>99.999200999999999</v>
      </c>
      <c r="AI14" s="31">
        <v>91.852295999999996</v>
      </c>
      <c r="AJ14" s="41">
        <v>6.1717689999999996E+22</v>
      </c>
      <c r="AK14" s="31">
        <v>6965</v>
      </c>
      <c r="AL14" s="41">
        <v>722816</v>
      </c>
      <c r="AM14" s="41">
        <v>204</v>
      </c>
      <c r="AN14" s="31">
        <v>1657388539</v>
      </c>
      <c r="AO14" s="31">
        <v>1560</v>
      </c>
      <c r="AP14" s="31">
        <v>1657388539</v>
      </c>
      <c r="AR14" s="42">
        <v>1.003414</v>
      </c>
      <c r="AS14" s="42">
        <v>100</v>
      </c>
      <c r="AT14" s="42">
        <v>91.847894999999994</v>
      </c>
      <c r="AU14" s="67">
        <v>3.6162169999999998E+22</v>
      </c>
      <c r="AV14" s="67">
        <v>25943</v>
      </c>
      <c r="AW14" s="42">
        <v>713952</v>
      </c>
      <c r="AX14" s="42">
        <v>190</v>
      </c>
      <c r="AY14" s="42">
        <v>1657417824</v>
      </c>
      <c r="AZ14" s="42">
        <v>1807</v>
      </c>
      <c r="BA14" s="43">
        <v>1657417824</v>
      </c>
    </row>
    <row r="15" spans="1:53" x14ac:dyDescent="0.25">
      <c r="B15" s="64">
        <v>42528040000000</v>
      </c>
      <c r="C15" s="36">
        <v>1968050741</v>
      </c>
      <c r="E15" s="65">
        <v>3.711036E+19</v>
      </c>
      <c r="F15" s="38">
        <v>436765458</v>
      </c>
      <c r="H15" s="66">
        <v>5.424726E+16</v>
      </c>
      <c r="I15" s="40">
        <v>788989366</v>
      </c>
      <c r="K15" s="27">
        <v>99.329077999999996</v>
      </c>
      <c r="L15" s="27">
        <v>59.036963</v>
      </c>
      <c r="M15" s="27">
        <v>62.354911000000001</v>
      </c>
      <c r="N15" s="61">
        <v>80059200000000</v>
      </c>
      <c r="O15" s="61">
        <v>29121</v>
      </c>
      <c r="P15" s="27">
        <v>65839</v>
      </c>
      <c r="Q15" s="27">
        <v>99</v>
      </c>
      <c r="R15" s="27">
        <v>1644800082</v>
      </c>
      <c r="S15" s="27">
        <v>51042</v>
      </c>
      <c r="T15" s="28">
        <v>1644800082</v>
      </c>
      <c r="V15" s="29">
        <v>100</v>
      </c>
      <c r="W15" s="29">
        <v>0</v>
      </c>
      <c r="X15" s="29">
        <v>8.2347330000000003</v>
      </c>
      <c r="Y15" s="62">
        <v>734643900000000</v>
      </c>
      <c r="Z15" s="62">
        <v>21951</v>
      </c>
      <c r="AA15" s="29">
        <v>65793</v>
      </c>
      <c r="AB15" s="29">
        <v>155</v>
      </c>
      <c r="AC15" s="29">
        <v>1644903110</v>
      </c>
      <c r="AD15" s="29">
        <v>56460</v>
      </c>
      <c r="AE15" s="30">
        <v>1644903110</v>
      </c>
      <c r="AG15" s="31">
        <v>1.1637230000000001</v>
      </c>
      <c r="AH15" s="31">
        <v>99.999466999999996</v>
      </c>
      <c r="AI15" s="31">
        <v>91.860607000000002</v>
      </c>
      <c r="AJ15" s="41">
        <v>2.3898999999999999E+22</v>
      </c>
      <c r="AK15" s="41">
        <v>23271</v>
      </c>
      <c r="AL15" s="31">
        <v>705724</v>
      </c>
      <c r="AM15" s="31">
        <v>199</v>
      </c>
      <c r="AN15" s="31">
        <v>1657388563</v>
      </c>
      <c r="AO15" s="31">
        <v>1439</v>
      </c>
      <c r="AP15" s="32">
        <v>1657388563</v>
      </c>
      <c r="AR15" s="42">
        <v>1.1459109999999999</v>
      </c>
      <c r="AS15" s="42">
        <v>100</v>
      </c>
      <c r="AT15" s="42">
        <v>91.859628999999998</v>
      </c>
      <c r="AU15" s="67">
        <v>8.1017310000000006E+22</v>
      </c>
      <c r="AV15" s="67">
        <v>10707</v>
      </c>
      <c r="AW15" s="42">
        <v>703192</v>
      </c>
      <c r="AX15" s="42">
        <v>187</v>
      </c>
      <c r="AY15" s="42">
        <v>1657417842</v>
      </c>
      <c r="AZ15" s="42">
        <v>1776</v>
      </c>
      <c r="BA15" s="43">
        <v>1657417842</v>
      </c>
    </row>
    <row r="16" spans="1:53" x14ac:dyDescent="0.25">
      <c r="B16" s="64">
        <v>56588180000000</v>
      </c>
      <c r="C16" s="36">
        <v>1642303199</v>
      </c>
      <c r="E16" s="65">
        <v>2.104439E+19</v>
      </c>
      <c r="F16" s="38">
        <v>669378020</v>
      </c>
      <c r="H16" s="66">
        <v>1.715444E+18</v>
      </c>
      <c r="I16" s="40">
        <v>530258498</v>
      </c>
      <c r="K16" s="27">
        <v>100</v>
      </c>
      <c r="L16" s="27">
        <v>0</v>
      </c>
      <c r="M16" s="27">
        <v>8.2347330000000003</v>
      </c>
      <c r="N16" s="61">
        <v>759519800000000</v>
      </c>
      <c r="O16" s="61">
        <v>93</v>
      </c>
      <c r="P16" s="27">
        <v>64083</v>
      </c>
      <c r="Q16" s="27">
        <v>198</v>
      </c>
      <c r="R16" s="27">
        <v>1644800493</v>
      </c>
      <c r="S16" s="27">
        <v>97669</v>
      </c>
      <c r="T16" s="28">
        <v>1644800493</v>
      </c>
      <c r="V16" s="29">
        <v>99.703131999999997</v>
      </c>
      <c r="W16" s="29">
        <v>37.535798</v>
      </c>
      <c r="X16" s="29">
        <v>42.655112000000003</v>
      </c>
      <c r="Y16" s="62">
        <v>212872200000000</v>
      </c>
      <c r="Z16" s="62">
        <v>12647</v>
      </c>
      <c r="AA16" s="29">
        <v>64545</v>
      </c>
      <c r="AB16" s="29">
        <v>136</v>
      </c>
      <c r="AC16" s="29">
        <v>1644903518</v>
      </c>
      <c r="AD16" s="29">
        <v>60544</v>
      </c>
      <c r="AE16" s="30">
        <v>1644903518</v>
      </c>
      <c r="AG16" s="31">
        <v>1.1726289999999999</v>
      </c>
      <c r="AH16" s="31">
        <v>100</v>
      </c>
      <c r="AI16" s="31">
        <v>91.861829999999998</v>
      </c>
      <c r="AJ16" s="41">
        <v>5.707837E+22</v>
      </c>
      <c r="AK16" s="41">
        <v>5610</v>
      </c>
      <c r="AL16" s="31">
        <v>695420</v>
      </c>
      <c r="AM16" s="31">
        <v>183</v>
      </c>
      <c r="AN16" s="31">
        <v>1657388613</v>
      </c>
      <c r="AO16" s="31">
        <v>1518</v>
      </c>
      <c r="AP16" s="32">
        <v>1657388613</v>
      </c>
      <c r="AR16" s="42">
        <v>1.232002</v>
      </c>
      <c r="AS16" s="42">
        <v>99.999734000000004</v>
      </c>
      <c r="AT16" s="42">
        <v>91.866473999999997</v>
      </c>
      <c r="AU16" s="67">
        <v>3.986243E+22</v>
      </c>
      <c r="AV16" s="67">
        <v>17494</v>
      </c>
      <c r="AW16" s="42">
        <v>695200</v>
      </c>
      <c r="AX16" s="42">
        <v>195</v>
      </c>
      <c r="AY16" s="42">
        <v>1657417929</v>
      </c>
      <c r="AZ16" s="42">
        <v>1814</v>
      </c>
      <c r="BA16" s="43">
        <v>1657417929</v>
      </c>
    </row>
    <row r="17" spans="2:53" x14ac:dyDescent="0.25">
      <c r="B17" s="64">
        <v>39487410000000</v>
      </c>
      <c r="C17" s="36">
        <v>1735711694</v>
      </c>
      <c r="E17" s="65">
        <v>1.415157E+19</v>
      </c>
      <c r="F17" s="38">
        <v>817093656</v>
      </c>
      <c r="H17" s="66">
        <v>754934800000000</v>
      </c>
      <c r="I17" s="40">
        <v>1840279739</v>
      </c>
      <c r="K17" s="27">
        <v>99.625945999999999</v>
      </c>
      <c r="L17" s="27">
        <v>37.258741000000001</v>
      </c>
      <c r="M17" s="27">
        <v>42.394514000000001</v>
      </c>
      <c r="N17" s="61">
        <v>221782100000000</v>
      </c>
      <c r="O17" s="61">
        <v>28566</v>
      </c>
      <c r="P17" s="27">
        <v>64116</v>
      </c>
      <c r="Q17" s="27">
        <v>140</v>
      </c>
      <c r="R17" s="27">
        <v>1644800584</v>
      </c>
      <c r="S17" s="27">
        <v>119368</v>
      </c>
      <c r="T17" s="28">
        <v>1644800584</v>
      </c>
      <c r="V17" s="29">
        <v>100</v>
      </c>
      <c r="W17" s="29">
        <v>0</v>
      </c>
      <c r="X17" s="29">
        <v>8.2347330000000003</v>
      </c>
      <c r="Y17" s="62">
        <v>910804400000000</v>
      </c>
      <c r="Z17" s="62">
        <v>5213</v>
      </c>
      <c r="AA17" s="29">
        <v>78554</v>
      </c>
      <c r="AB17" s="29">
        <v>151</v>
      </c>
      <c r="AC17" s="29">
        <v>1644903762</v>
      </c>
      <c r="AD17" s="29">
        <v>54386</v>
      </c>
      <c r="AE17" s="30">
        <v>1644903762</v>
      </c>
      <c r="AG17" s="31">
        <v>1.053882</v>
      </c>
      <c r="AH17" s="31">
        <v>99.999734000000004</v>
      </c>
      <c r="AI17" s="31">
        <v>91.851806999999994</v>
      </c>
      <c r="AJ17" s="41">
        <v>2.1206639999999999E+23</v>
      </c>
      <c r="AK17" s="41">
        <v>2914</v>
      </c>
      <c r="AL17" s="31">
        <v>694948</v>
      </c>
      <c r="AM17" s="31">
        <v>177</v>
      </c>
      <c r="AN17" s="31">
        <v>1657388621</v>
      </c>
      <c r="AO17" s="31">
        <v>1522</v>
      </c>
      <c r="AP17" s="32">
        <v>1657388621</v>
      </c>
      <c r="AR17" s="42">
        <v>1.2735639999999999</v>
      </c>
      <c r="AS17" s="42">
        <v>99.999734000000004</v>
      </c>
      <c r="AT17" s="42">
        <v>91.869896999999995</v>
      </c>
      <c r="AU17" s="67">
        <v>1.4305119999999999E+23</v>
      </c>
      <c r="AV17" s="67">
        <v>28072</v>
      </c>
      <c r="AW17" s="42">
        <v>668468</v>
      </c>
      <c r="AX17" s="42">
        <v>189</v>
      </c>
      <c r="AY17" s="42">
        <v>1657418044</v>
      </c>
      <c r="AZ17" s="42">
        <v>1887</v>
      </c>
      <c r="BA17" s="43">
        <v>1657418044</v>
      </c>
    </row>
    <row r="18" spans="2:53" x14ac:dyDescent="0.25">
      <c r="B18" s="64">
        <v>79624200000000</v>
      </c>
      <c r="C18" s="36">
        <v>1463902658</v>
      </c>
      <c r="E18" s="65">
        <v>2.86721E+19</v>
      </c>
      <c r="F18" s="38">
        <v>1760022264</v>
      </c>
      <c r="H18" s="66">
        <v>1.877443E+19</v>
      </c>
      <c r="I18" s="40">
        <v>1744899016</v>
      </c>
      <c r="K18" s="27">
        <v>100</v>
      </c>
      <c r="L18" s="27">
        <v>0</v>
      </c>
      <c r="M18" s="27">
        <v>8.2347330000000003</v>
      </c>
      <c r="N18" s="61">
        <v>803614800000000</v>
      </c>
      <c r="O18" s="61">
        <v>25371</v>
      </c>
      <c r="P18" s="27">
        <v>68809</v>
      </c>
      <c r="Q18" s="27">
        <v>177</v>
      </c>
      <c r="R18" s="27">
        <v>1644801552</v>
      </c>
      <c r="S18" s="27">
        <v>41852</v>
      </c>
      <c r="T18" s="28">
        <v>1644801552</v>
      </c>
      <c r="V18" s="29">
        <v>99.703131999999997</v>
      </c>
      <c r="W18" s="29">
        <v>37.535798</v>
      </c>
      <c r="X18" s="29">
        <v>42.655112000000003</v>
      </c>
      <c r="Y18" s="62">
        <v>219376200000000</v>
      </c>
      <c r="Z18" s="62">
        <v>20069</v>
      </c>
      <c r="AA18" s="29">
        <v>68942</v>
      </c>
      <c r="AB18" s="29">
        <v>142</v>
      </c>
      <c r="AC18" s="29">
        <v>1644903865</v>
      </c>
      <c r="AD18" s="29">
        <v>59734</v>
      </c>
      <c r="AE18" s="30">
        <v>1644903865</v>
      </c>
      <c r="AG18" s="31">
        <v>1.137005</v>
      </c>
      <c r="AH18" s="31">
        <v>100</v>
      </c>
      <c r="AI18" s="31">
        <v>91.858896000000001</v>
      </c>
      <c r="AJ18" s="41">
        <v>2.909894E+22</v>
      </c>
      <c r="AK18" s="41">
        <v>12835</v>
      </c>
      <c r="AL18" s="31">
        <v>714004</v>
      </c>
      <c r="AM18" s="31">
        <v>181</v>
      </c>
      <c r="AN18" s="31">
        <v>1657388664</v>
      </c>
      <c r="AO18" s="31">
        <v>1620</v>
      </c>
      <c r="AP18" s="32">
        <v>1657388664</v>
      </c>
      <c r="AR18" s="42">
        <v>1.12513</v>
      </c>
      <c r="AS18" s="42">
        <v>99.999200999999999</v>
      </c>
      <c r="AT18" s="42">
        <v>91.857185000000001</v>
      </c>
      <c r="AU18" s="67">
        <v>7.3133260000000003E+21</v>
      </c>
      <c r="AV18" s="67">
        <v>15603</v>
      </c>
      <c r="AW18" s="42">
        <v>713828</v>
      </c>
      <c r="AX18" s="42">
        <v>197</v>
      </c>
      <c r="AY18" s="42">
        <v>1657418150</v>
      </c>
      <c r="AZ18" s="42">
        <v>1930</v>
      </c>
      <c r="BA18" s="43">
        <v>1657418150</v>
      </c>
    </row>
    <row r="19" spans="2:53" x14ac:dyDescent="0.25">
      <c r="B19" s="64">
        <v>52881630000000</v>
      </c>
      <c r="C19" s="36">
        <v>772937585</v>
      </c>
      <c r="E19" s="65">
        <v>3.209033E+19</v>
      </c>
      <c r="F19" s="38">
        <v>1957907332</v>
      </c>
      <c r="H19" s="66">
        <v>1.473799E+18</v>
      </c>
      <c r="I19" s="40">
        <v>1201702135</v>
      </c>
      <c r="K19" s="27">
        <v>99.703131999999997</v>
      </c>
      <c r="L19" s="27">
        <v>37.535798</v>
      </c>
      <c r="M19" s="27">
        <v>42.655112000000003</v>
      </c>
      <c r="N19" s="61">
        <v>210637100000000</v>
      </c>
      <c r="O19" s="61">
        <v>20724</v>
      </c>
      <c r="P19" s="27">
        <v>67906</v>
      </c>
      <c r="Q19" s="27">
        <v>181</v>
      </c>
      <c r="R19" s="27">
        <v>1644801882</v>
      </c>
      <c r="S19" s="27">
        <v>36500</v>
      </c>
      <c r="T19" s="28">
        <v>1644801882</v>
      </c>
      <c r="V19" s="29">
        <v>99.703131999999997</v>
      </c>
      <c r="W19" s="29">
        <v>26.813186999999999</v>
      </c>
      <c r="X19" s="29">
        <v>32.815479000000003</v>
      </c>
      <c r="Y19" s="62">
        <v>259655500000000</v>
      </c>
      <c r="Z19" s="62">
        <v>21743</v>
      </c>
      <c r="AA19" s="29">
        <v>67126</v>
      </c>
      <c r="AB19" s="29">
        <v>146</v>
      </c>
      <c r="AC19" s="29">
        <v>1644904000</v>
      </c>
      <c r="AD19" s="29">
        <v>58491</v>
      </c>
      <c r="AE19" s="30">
        <v>1644904000</v>
      </c>
      <c r="AG19" s="31">
        <v>1.148879</v>
      </c>
      <c r="AH19" s="31">
        <v>99.999734000000004</v>
      </c>
      <c r="AI19" s="31">
        <v>91.859628999999998</v>
      </c>
      <c r="AJ19" s="41">
        <v>1.1800540000000001E+22</v>
      </c>
      <c r="AK19" s="31">
        <v>16787</v>
      </c>
      <c r="AL19" s="41">
        <v>692296</v>
      </c>
      <c r="AM19" s="41">
        <v>187</v>
      </c>
      <c r="AN19" s="31">
        <v>1657388757</v>
      </c>
      <c r="AO19" s="31">
        <v>1536</v>
      </c>
      <c r="AP19" s="31">
        <v>1657388757</v>
      </c>
      <c r="AR19" s="42">
        <v>1.178566</v>
      </c>
      <c r="AS19" s="42">
        <v>99.999466999999996</v>
      </c>
      <c r="AT19" s="42">
        <v>91.861829999999998</v>
      </c>
      <c r="AU19" s="67">
        <v>6.4718279999999999E+22</v>
      </c>
      <c r="AV19" s="67">
        <v>8672</v>
      </c>
      <c r="AW19" s="42">
        <v>715732</v>
      </c>
      <c r="AX19" s="42">
        <v>198</v>
      </c>
      <c r="AY19" s="42">
        <v>1657418168</v>
      </c>
      <c r="AZ19" s="42">
        <v>1802</v>
      </c>
      <c r="BA19" s="43">
        <v>1657418168</v>
      </c>
    </row>
    <row r="20" spans="2:53" x14ac:dyDescent="0.25">
      <c r="B20" s="64">
        <v>56743280000000</v>
      </c>
      <c r="C20" s="36">
        <v>1217717971</v>
      </c>
      <c r="E20" s="65">
        <v>2.140155E+19</v>
      </c>
      <c r="F20" s="38">
        <v>2119076183</v>
      </c>
      <c r="H20" s="66">
        <v>1.720645E+19</v>
      </c>
      <c r="I20" s="40">
        <v>617791961</v>
      </c>
      <c r="K20" s="27">
        <v>99.928752000000003</v>
      </c>
      <c r="L20" s="27">
        <v>0.234432</v>
      </c>
      <c r="M20" s="27">
        <v>8.443994</v>
      </c>
      <c r="N20" s="61">
        <v>763104100000000</v>
      </c>
      <c r="O20" s="61">
        <v>23394</v>
      </c>
      <c r="P20" s="27">
        <v>64381</v>
      </c>
      <c r="Q20" s="27">
        <v>172</v>
      </c>
      <c r="R20" s="27">
        <v>1644801976</v>
      </c>
      <c r="S20" s="27">
        <v>48122</v>
      </c>
      <c r="T20" s="28">
        <v>1644801976</v>
      </c>
      <c r="V20" s="29">
        <v>99.703131999999997</v>
      </c>
      <c r="W20" s="29">
        <v>52.241092000000002</v>
      </c>
      <c r="X20" s="29">
        <v>56.149464999999999</v>
      </c>
      <c r="Y20" s="62">
        <v>1.328925E+17</v>
      </c>
      <c r="Z20" s="62">
        <v>32100</v>
      </c>
      <c r="AA20" s="29">
        <v>67918</v>
      </c>
      <c r="AB20" s="29">
        <v>134</v>
      </c>
      <c r="AC20" s="29">
        <v>1644904866</v>
      </c>
      <c r="AD20" s="29">
        <v>47564</v>
      </c>
      <c r="AE20" s="30">
        <v>1644904866</v>
      </c>
      <c r="AG20" s="31">
        <v>1.074662</v>
      </c>
      <c r="AH20" s="31">
        <v>99.999734000000004</v>
      </c>
      <c r="AI20" s="31">
        <v>91.853517999999994</v>
      </c>
      <c r="AJ20" s="41">
        <v>7.7859120000000005E+22</v>
      </c>
      <c r="AK20" s="41">
        <v>5837</v>
      </c>
      <c r="AL20" s="31">
        <v>720744</v>
      </c>
      <c r="AM20" s="31">
        <v>193</v>
      </c>
      <c r="AN20" s="31">
        <v>1657388901</v>
      </c>
      <c r="AO20" s="31">
        <v>1615</v>
      </c>
      <c r="AP20" s="32">
        <v>1657388901</v>
      </c>
      <c r="AR20" s="42">
        <v>1.0954429999999999</v>
      </c>
      <c r="AS20" s="42">
        <v>100</v>
      </c>
      <c r="AT20" s="42">
        <v>91.855474000000001</v>
      </c>
      <c r="AU20" s="67">
        <v>9.4510290000000003E+22</v>
      </c>
      <c r="AV20" s="67">
        <v>31055</v>
      </c>
      <c r="AW20" s="42">
        <v>721396</v>
      </c>
      <c r="AX20" s="42">
        <v>209</v>
      </c>
      <c r="AY20" s="42">
        <v>1657418255</v>
      </c>
      <c r="AZ20" s="42">
        <v>1881</v>
      </c>
      <c r="BA20" s="43">
        <v>1657418255</v>
      </c>
    </row>
    <row r="21" spans="2:53" x14ac:dyDescent="0.25">
      <c r="B21" s="64">
        <v>79009240000000</v>
      </c>
      <c r="C21" s="36">
        <v>1552336726</v>
      </c>
      <c r="E21" s="65">
        <v>4.841476E+19</v>
      </c>
      <c r="F21" s="38">
        <v>1829780021</v>
      </c>
      <c r="H21" s="66">
        <v>2.804011E+18</v>
      </c>
      <c r="I21" s="40">
        <v>1433490830</v>
      </c>
      <c r="K21" s="27">
        <v>100</v>
      </c>
      <c r="L21" s="27">
        <v>0</v>
      </c>
      <c r="M21" s="27">
        <v>8.2347330000000003</v>
      </c>
      <c r="N21" s="61">
        <v>783921000000000</v>
      </c>
      <c r="O21" s="61">
        <v>24013</v>
      </c>
      <c r="P21" s="27">
        <v>72733</v>
      </c>
      <c r="Q21" s="27">
        <v>163</v>
      </c>
      <c r="R21" s="27">
        <v>1644802979</v>
      </c>
      <c r="S21" s="27">
        <v>65692</v>
      </c>
      <c r="T21" s="28">
        <v>1644802979</v>
      </c>
      <c r="V21" s="29">
        <v>100</v>
      </c>
      <c r="W21" s="29">
        <v>0</v>
      </c>
      <c r="X21" s="29">
        <v>8.2347330000000003</v>
      </c>
      <c r="Y21" s="62">
        <v>843004800000000</v>
      </c>
      <c r="Z21" s="62">
        <v>8953</v>
      </c>
      <c r="AA21" s="29">
        <v>71156</v>
      </c>
      <c r="AB21" s="29">
        <v>148</v>
      </c>
      <c r="AC21" s="29">
        <v>1644904997</v>
      </c>
      <c r="AD21" s="29">
        <v>56032</v>
      </c>
      <c r="AE21" s="30">
        <v>1644904997</v>
      </c>
      <c r="AG21" s="31">
        <v>1.1963779999999999</v>
      </c>
      <c r="AH21" s="31">
        <v>100</v>
      </c>
      <c r="AI21" s="31">
        <v>91.863784999999993</v>
      </c>
      <c r="AJ21" s="41">
        <v>3.382652E+22</v>
      </c>
      <c r="AK21" s="31">
        <v>14985</v>
      </c>
      <c r="AL21" s="41">
        <v>681580</v>
      </c>
      <c r="AM21" s="41">
        <v>178</v>
      </c>
      <c r="AN21" s="31">
        <v>1657388916</v>
      </c>
      <c r="AO21" s="31">
        <v>1553</v>
      </c>
      <c r="AP21" s="31">
        <v>1657388916</v>
      </c>
      <c r="AR21" s="42">
        <v>1.0716939999999999</v>
      </c>
      <c r="AS21" s="42">
        <v>100</v>
      </c>
      <c r="AT21" s="42">
        <v>91.853517999999994</v>
      </c>
      <c r="AU21" s="67">
        <v>2.6873470000000001E+22</v>
      </c>
      <c r="AV21" s="67">
        <v>27318</v>
      </c>
      <c r="AW21" s="42">
        <v>706732</v>
      </c>
      <c r="AX21" s="42">
        <v>204</v>
      </c>
      <c r="AY21" s="42">
        <v>1657418263</v>
      </c>
      <c r="AZ21" s="42">
        <v>1900</v>
      </c>
      <c r="BA21" s="43">
        <v>1657418263</v>
      </c>
    </row>
    <row r="22" spans="2:53" x14ac:dyDescent="0.25">
      <c r="B22" s="64">
        <v>50977450000000</v>
      </c>
      <c r="C22" s="36">
        <v>1631899581</v>
      </c>
      <c r="E22" s="65">
        <v>2.708599E+18</v>
      </c>
      <c r="F22" s="38">
        <v>1448870724</v>
      </c>
      <c r="H22" s="66">
        <v>3481580000000000</v>
      </c>
      <c r="I22" s="40">
        <v>2112301129</v>
      </c>
      <c r="K22" s="27">
        <v>99.703131999999997</v>
      </c>
      <c r="L22" s="27">
        <v>51.441890999999998</v>
      </c>
      <c r="M22" s="27">
        <v>55.416075999999997</v>
      </c>
      <c r="N22" s="61">
        <v>233164800000000</v>
      </c>
      <c r="O22" s="61">
        <v>31859</v>
      </c>
      <c r="P22" s="27">
        <v>65769</v>
      </c>
      <c r="Q22" s="27">
        <v>183</v>
      </c>
      <c r="R22" s="27">
        <v>1644805451</v>
      </c>
      <c r="S22" s="27">
        <v>94212</v>
      </c>
      <c r="T22" s="28">
        <v>1644805451</v>
      </c>
      <c r="V22" s="29">
        <v>99.329077999999996</v>
      </c>
      <c r="W22" s="29">
        <v>70.510823000000002</v>
      </c>
      <c r="X22" s="29">
        <v>72.883928999999995</v>
      </c>
      <c r="Y22" s="62">
        <v>58359600000000</v>
      </c>
      <c r="Z22" s="62">
        <v>28419</v>
      </c>
      <c r="AA22" s="29">
        <v>64603</v>
      </c>
      <c r="AB22" s="29">
        <v>148</v>
      </c>
      <c r="AC22" s="29">
        <v>1644905578</v>
      </c>
      <c r="AD22" s="29">
        <v>24745</v>
      </c>
      <c r="AE22" s="30">
        <v>1644905578</v>
      </c>
      <c r="AG22" s="31">
        <v>1.178566</v>
      </c>
      <c r="AH22" s="31">
        <v>100</v>
      </c>
      <c r="AI22" s="31">
        <v>91.862318000000002</v>
      </c>
      <c r="AJ22" s="41">
        <v>4.2748499999999998E+22</v>
      </c>
      <c r="AK22" s="41">
        <v>28070</v>
      </c>
      <c r="AL22" s="31">
        <v>703448</v>
      </c>
      <c r="AM22" s="31">
        <v>180</v>
      </c>
      <c r="AN22" s="31">
        <v>1657388940</v>
      </c>
      <c r="AO22" s="31">
        <v>1610</v>
      </c>
      <c r="AP22" s="32">
        <v>1657388940</v>
      </c>
      <c r="AR22" s="42">
        <v>1.1607540000000001</v>
      </c>
      <c r="AS22" s="42">
        <v>99.999466999999996</v>
      </c>
      <c r="AT22" s="42">
        <v>91.860363000000007</v>
      </c>
      <c r="AU22" s="67">
        <v>3.1489449999999999E+22</v>
      </c>
      <c r="AV22" s="67">
        <v>22573</v>
      </c>
      <c r="AW22" s="42">
        <v>701980</v>
      </c>
      <c r="AX22" s="42">
        <v>207</v>
      </c>
      <c r="AY22" s="42">
        <v>1657418312</v>
      </c>
      <c r="AZ22" s="42">
        <v>1934</v>
      </c>
      <c r="BA22" s="43">
        <v>1657418312</v>
      </c>
    </row>
    <row r="23" spans="2:53" x14ac:dyDescent="0.25">
      <c r="B23" s="64">
        <v>71268910000000</v>
      </c>
      <c r="C23" s="36">
        <v>348352357</v>
      </c>
      <c r="E23" s="65">
        <v>1.177664E+19</v>
      </c>
      <c r="F23" s="38">
        <v>1669043436</v>
      </c>
      <c r="H23" s="66">
        <v>8.367697E+17</v>
      </c>
      <c r="I23" s="40">
        <v>1140307339</v>
      </c>
      <c r="K23" s="27">
        <v>99.703131999999997</v>
      </c>
      <c r="L23" s="27">
        <v>35.457875000000001</v>
      </c>
      <c r="M23" s="27">
        <v>40.748300999999998</v>
      </c>
      <c r="N23" s="61">
        <v>243745100000000</v>
      </c>
      <c r="O23" s="61">
        <v>2887</v>
      </c>
      <c r="P23" s="27">
        <v>64809</v>
      </c>
      <c r="Q23" s="27">
        <v>192</v>
      </c>
      <c r="R23" s="27">
        <v>1644807474</v>
      </c>
      <c r="S23" s="27">
        <v>36135</v>
      </c>
      <c r="T23" s="28">
        <v>1644807474</v>
      </c>
      <c r="V23" s="29">
        <v>99.257829999999998</v>
      </c>
      <c r="W23" s="29">
        <v>70.596070999999995</v>
      </c>
      <c r="X23" s="29">
        <v>72.956289999999996</v>
      </c>
      <c r="Y23" s="62">
        <v>56354430000000</v>
      </c>
      <c r="Z23" s="62">
        <v>18266</v>
      </c>
      <c r="AA23" s="29">
        <v>70241</v>
      </c>
      <c r="AB23" s="29">
        <v>153</v>
      </c>
      <c r="AC23" s="29">
        <v>1644906519</v>
      </c>
      <c r="AD23" s="29">
        <v>43734</v>
      </c>
      <c r="AE23" s="30">
        <v>1644906519</v>
      </c>
      <c r="AG23" s="31">
        <v>1.380436</v>
      </c>
      <c r="AH23" s="31">
        <v>100</v>
      </c>
      <c r="AI23" s="31">
        <v>91.878941999999995</v>
      </c>
      <c r="AJ23" s="41">
        <v>2.6880269999999998E+22</v>
      </c>
      <c r="AK23" s="41">
        <v>8716</v>
      </c>
      <c r="AL23" s="31">
        <v>666456</v>
      </c>
      <c r="AM23" s="31">
        <v>186</v>
      </c>
      <c r="AN23" s="31">
        <v>1657388995</v>
      </c>
      <c r="AO23" s="31">
        <v>1571</v>
      </c>
      <c r="AP23" s="32">
        <v>1657388995</v>
      </c>
      <c r="AR23" s="42">
        <v>1.1429419999999999</v>
      </c>
      <c r="AS23" s="42">
        <v>100</v>
      </c>
      <c r="AT23" s="42">
        <v>91.859385000000003</v>
      </c>
      <c r="AU23" s="67">
        <v>2.9774610000000001E+22</v>
      </c>
      <c r="AV23" s="67">
        <v>16103</v>
      </c>
      <c r="AW23" s="42">
        <v>720464</v>
      </c>
      <c r="AX23" s="42">
        <v>209</v>
      </c>
      <c r="AY23" s="42">
        <v>1657418324</v>
      </c>
      <c r="AZ23" s="42">
        <v>1858</v>
      </c>
      <c r="BA23" s="43">
        <v>1657418324</v>
      </c>
    </row>
    <row r="24" spans="2:53" x14ac:dyDescent="0.25">
      <c r="B24" s="64">
        <v>49913440000000</v>
      </c>
      <c r="C24" s="36">
        <v>682971112</v>
      </c>
      <c r="E24" s="65">
        <v>2.940691E+19</v>
      </c>
      <c r="F24" s="38">
        <v>2009346408</v>
      </c>
      <c r="H24" s="66">
        <v>4141456000000000</v>
      </c>
      <c r="I24" s="40">
        <v>1079755788</v>
      </c>
      <c r="K24" s="27">
        <v>99.703131999999997</v>
      </c>
      <c r="L24" s="27">
        <v>26.813186999999999</v>
      </c>
      <c r="M24" s="27">
        <v>32.815479000000003</v>
      </c>
      <c r="N24" s="61">
        <v>363966200000000</v>
      </c>
      <c r="O24" s="61">
        <v>16732</v>
      </c>
      <c r="P24" s="27">
        <v>64120</v>
      </c>
      <c r="Q24" s="27">
        <v>182</v>
      </c>
      <c r="R24" s="27">
        <v>1644808254</v>
      </c>
      <c r="S24" s="27">
        <v>36823</v>
      </c>
      <c r="T24" s="28">
        <v>1644808254</v>
      </c>
      <c r="V24" s="29">
        <v>99.928752000000003</v>
      </c>
      <c r="W24" s="29">
        <v>0.234432</v>
      </c>
      <c r="X24" s="29">
        <v>8.443994</v>
      </c>
      <c r="Y24" s="62">
        <v>900891700000000</v>
      </c>
      <c r="Z24" s="62">
        <v>11040</v>
      </c>
      <c r="AA24" s="29">
        <v>67998</v>
      </c>
      <c r="AB24" s="29">
        <v>166</v>
      </c>
      <c r="AC24" s="29">
        <v>1644906628</v>
      </c>
      <c r="AD24" s="29">
        <v>67774</v>
      </c>
      <c r="AE24" s="30">
        <v>1644906628</v>
      </c>
      <c r="AG24" s="31">
        <v>1.229034</v>
      </c>
      <c r="AH24" s="31">
        <v>100</v>
      </c>
      <c r="AI24" s="31">
        <v>91.866473999999997</v>
      </c>
      <c r="AJ24" s="41">
        <v>4.243769E+22</v>
      </c>
      <c r="AK24" s="41">
        <v>16552</v>
      </c>
      <c r="AL24" s="31">
        <v>734952</v>
      </c>
      <c r="AM24" s="31">
        <v>202</v>
      </c>
      <c r="AN24" s="31">
        <v>1657389009</v>
      </c>
      <c r="AO24" s="31">
        <v>1623</v>
      </c>
      <c r="AP24" s="32">
        <v>1657389009</v>
      </c>
      <c r="AR24" s="42">
        <v>1.1399729999999999</v>
      </c>
      <c r="AS24" s="42">
        <v>99.999200999999999</v>
      </c>
      <c r="AT24" s="42">
        <v>91.858407</v>
      </c>
      <c r="AU24" s="67">
        <v>1.7887260000000001E+22</v>
      </c>
      <c r="AV24" s="67">
        <v>21409</v>
      </c>
      <c r="AW24" s="42">
        <v>704160</v>
      </c>
      <c r="AX24" s="42">
        <v>207</v>
      </c>
      <c r="AY24" s="42">
        <v>1657418430</v>
      </c>
      <c r="AZ24" s="42">
        <v>1945</v>
      </c>
      <c r="BA24" s="43">
        <v>1657418430</v>
      </c>
    </row>
    <row r="25" spans="2:53" x14ac:dyDescent="0.25">
      <c r="B25" s="64">
        <v>55446270000000</v>
      </c>
      <c r="C25" s="36">
        <v>762533967</v>
      </c>
      <c r="E25" s="65">
        <v>3.325305E+19</v>
      </c>
      <c r="F25" s="38">
        <v>1849884251</v>
      </c>
      <c r="H25" s="66">
        <v>8.425386E+17</v>
      </c>
      <c r="I25" s="40">
        <v>383256676</v>
      </c>
      <c r="K25" s="27">
        <v>99.703131999999997</v>
      </c>
      <c r="L25" s="27">
        <v>26.813186999999999</v>
      </c>
      <c r="M25" s="27">
        <v>32.815479000000003</v>
      </c>
      <c r="N25" s="61">
        <v>267299200000000</v>
      </c>
      <c r="O25" s="61">
        <v>3164</v>
      </c>
      <c r="P25" s="27">
        <v>65694</v>
      </c>
      <c r="Q25" s="27">
        <v>187</v>
      </c>
      <c r="R25" s="27">
        <v>1644808510</v>
      </c>
      <c r="S25" s="27">
        <v>54402</v>
      </c>
      <c r="T25" s="28">
        <v>1644808510</v>
      </c>
      <c r="V25" s="29">
        <v>100</v>
      </c>
      <c r="W25" s="29">
        <v>0</v>
      </c>
      <c r="X25" s="29">
        <v>8.2347330000000003</v>
      </c>
      <c r="Y25" s="62">
        <v>807596900000000</v>
      </c>
      <c r="Z25" s="62">
        <v>14841</v>
      </c>
      <c r="AA25" s="29">
        <v>63333</v>
      </c>
      <c r="AB25" s="29">
        <v>162</v>
      </c>
      <c r="AC25" s="29">
        <v>1644907427</v>
      </c>
      <c r="AD25" s="29">
        <v>69850</v>
      </c>
      <c r="AE25" s="30">
        <v>1644907427</v>
      </c>
      <c r="AG25" s="31">
        <v>1.0924739999999999</v>
      </c>
      <c r="AH25" s="31">
        <v>100</v>
      </c>
      <c r="AI25" s="31">
        <v>91.855228999999994</v>
      </c>
      <c r="AJ25" s="41">
        <v>1.626137E+22</v>
      </c>
      <c r="AK25" s="41">
        <v>30421</v>
      </c>
      <c r="AL25" s="31">
        <v>698032</v>
      </c>
      <c r="AM25" s="31">
        <v>192</v>
      </c>
      <c r="AN25" s="31">
        <v>1657389062</v>
      </c>
      <c r="AO25" s="31">
        <v>1597</v>
      </c>
      <c r="AP25" s="32">
        <v>1657389062</v>
      </c>
      <c r="AR25" s="42">
        <v>1.1934100000000001</v>
      </c>
      <c r="AS25" s="42">
        <v>99.999466999999996</v>
      </c>
      <c r="AT25" s="42">
        <v>91.863051999999996</v>
      </c>
      <c r="AU25" s="67">
        <v>2.5392000000000001E+23</v>
      </c>
      <c r="AV25" s="67">
        <v>2545</v>
      </c>
      <c r="AW25" s="42">
        <v>735804</v>
      </c>
      <c r="AX25" s="42">
        <v>215</v>
      </c>
      <c r="AY25" s="42">
        <v>1657418441</v>
      </c>
      <c r="AZ25" s="42">
        <v>1912</v>
      </c>
      <c r="BA25" s="43">
        <v>1657418441</v>
      </c>
    </row>
    <row r="26" spans="2:53" x14ac:dyDescent="0.25">
      <c r="B26" s="64">
        <v>47098310000000</v>
      </c>
      <c r="C26" s="36">
        <v>85414534</v>
      </c>
      <c r="E26" s="65">
        <v>1.813449E+19</v>
      </c>
      <c r="F26" s="38">
        <v>493602221</v>
      </c>
      <c r="H26" s="66">
        <v>783117700000000</v>
      </c>
      <c r="I26" s="40">
        <v>71706958</v>
      </c>
      <c r="K26" s="27">
        <v>99.928752000000003</v>
      </c>
      <c r="L26" s="27">
        <v>0.234432</v>
      </c>
      <c r="M26" s="27">
        <v>8.443994</v>
      </c>
      <c r="N26" s="61">
        <v>647263400000000</v>
      </c>
      <c r="O26" s="61">
        <v>13341</v>
      </c>
      <c r="P26" s="27">
        <v>68287</v>
      </c>
      <c r="Q26" s="27">
        <v>148</v>
      </c>
      <c r="R26" s="27">
        <v>1644808721</v>
      </c>
      <c r="S26" s="27">
        <v>98742</v>
      </c>
      <c r="T26" s="28">
        <v>1644808721</v>
      </c>
      <c r="V26" s="29">
        <v>99.928752000000003</v>
      </c>
      <c r="W26" s="29">
        <v>0.234432</v>
      </c>
      <c r="X26" s="29">
        <v>8.443994</v>
      </c>
      <c r="Y26" s="62">
        <v>698278400000000</v>
      </c>
      <c r="Z26" s="62">
        <v>23101</v>
      </c>
      <c r="AA26" s="29">
        <v>73789</v>
      </c>
      <c r="AB26" s="29">
        <v>183</v>
      </c>
      <c r="AC26" s="29">
        <v>1644907468</v>
      </c>
      <c r="AD26" s="29">
        <v>66166</v>
      </c>
      <c r="AE26" s="30">
        <v>1644907468</v>
      </c>
      <c r="AG26" s="31">
        <v>1.0865370000000001</v>
      </c>
      <c r="AH26" s="31">
        <v>99.999734000000004</v>
      </c>
      <c r="AI26" s="31">
        <v>91.854495999999997</v>
      </c>
      <c r="AJ26" s="41">
        <v>1.5801049999999999E+22</v>
      </c>
      <c r="AK26" s="41">
        <v>25001</v>
      </c>
      <c r="AL26" s="31">
        <v>707480</v>
      </c>
      <c r="AM26" s="31">
        <v>186</v>
      </c>
      <c r="AN26" s="31">
        <v>1657389174</v>
      </c>
      <c r="AO26" s="31">
        <v>1685</v>
      </c>
      <c r="AP26" s="32">
        <v>1657389174</v>
      </c>
      <c r="AR26" s="42">
        <v>1.181535</v>
      </c>
      <c r="AS26" s="42">
        <v>99.999734000000004</v>
      </c>
      <c r="AT26" s="42">
        <v>91.862318000000002</v>
      </c>
      <c r="AU26" s="67">
        <v>7.8585390000000006E+22</v>
      </c>
      <c r="AV26" s="67">
        <v>4469</v>
      </c>
      <c r="AW26" s="42">
        <v>687256</v>
      </c>
      <c r="AX26" s="42">
        <v>197</v>
      </c>
      <c r="AY26" s="42">
        <v>1657418601</v>
      </c>
      <c r="AZ26" s="42">
        <v>2085</v>
      </c>
      <c r="BA26" s="43">
        <v>1657418601</v>
      </c>
    </row>
    <row r="27" spans="2:53" x14ac:dyDescent="0.25">
      <c r="B27" s="64">
        <v>53298100000000</v>
      </c>
      <c r="C27" s="36">
        <v>164977389</v>
      </c>
      <c r="E27" s="65">
        <v>1.331843E+16</v>
      </c>
      <c r="F27" s="38">
        <v>1898628024</v>
      </c>
      <c r="H27" s="66">
        <v>1.647713E+18</v>
      </c>
      <c r="I27" s="40">
        <v>333793236</v>
      </c>
      <c r="K27" s="27">
        <v>99.240018000000006</v>
      </c>
      <c r="L27" s="27">
        <v>70.596070999999995</v>
      </c>
      <c r="M27" s="27">
        <v>72.954823000000005</v>
      </c>
      <c r="N27" s="61">
        <v>66745350000000</v>
      </c>
      <c r="O27" s="61">
        <v>23100</v>
      </c>
      <c r="P27" s="27">
        <v>65473</v>
      </c>
      <c r="Q27" s="27">
        <v>174</v>
      </c>
      <c r="R27" s="27">
        <v>1644809085</v>
      </c>
      <c r="S27" s="27">
        <v>14390</v>
      </c>
      <c r="T27" s="28">
        <v>1644809085</v>
      </c>
      <c r="V27" s="29">
        <v>99.928752000000003</v>
      </c>
      <c r="W27" s="29">
        <v>0.234432</v>
      </c>
      <c r="X27" s="29">
        <v>8.443994</v>
      </c>
      <c r="Y27" s="62">
        <v>855963400000000</v>
      </c>
      <c r="Z27" s="62">
        <v>16446</v>
      </c>
      <c r="AA27" s="29">
        <v>69605</v>
      </c>
      <c r="AB27" s="29">
        <v>156</v>
      </c>
      <c r="AC27" s="29">
        <v>1644907596</v>
      </c>
      <c r="AD27" s="29">
        <v>54860</v>
      </c>
      <c r="AE27" s="30">
        <v>1644907596</v>
      </c>
      <c r="AG27" s="31">
        <v>1.1132550000000001</v>
      </c>
      <c r="AH27" s="31">
        <v>99.999734000000004</v>
      </c>
      <c r="AI27" s="31">
        <v>91.856695999999999</v>
      </c>
      <c r="AJ27" s="41">
        <v>1.6183159999999999E+22</v>
      </c>
      <c r="AK27" s="41">
        <v>9707</v>
      </c>
      <c r="AL27" s="31">
        <v>703644</v>
      </c>
      <c r="AM27" s="31">
        <v>183</v>
      </c>
      <c r="AN27" s="31">
        <v>1657389230</v>
      </c>
      <c r="AO27" s="31">
        <v>1584</v>
      </c>
      <c r="AP27" s="32">
        <v>1657389230</v>
      </c>
      <c r="AR27" s="42">
        <v>1.2735639999999999</v>
      </c>
      <c r="AS27" s="42">
        <v>99.999734000000004</v>
      </c>
      <c r="AT27" s="42">
        <v>91.869896999999995</v>
      </c>
      <c r="AU27" s="67">
        <v>8.6482069999999995E+22</v>
      </c>
      <c r="AV27" s="67">
        <v>12594</v>
      </c>
      <c r="AW27" s="42">
        <v>683660</v>
      </c>
      <c r="AX27" s="42">
        <v>204</v>
      </c>
      <c r="AY27" s="42">
        <v>1657418773</v>
      </c>
      <c r="AZ27" s="42">
        <v>1993</v>
      </c>
      <c r="BA27" s="43">
        <v>1657418773</v>
      </c>
    </row>
    <row r="28" spans="2:53" x14ac:dyDescent="0.25">
      <c r="B28" s="64">
        <v>44059060000000</v>
      </c>
      <c r="C28" s="36">
        <v>1270124072</v>
      </c>
      <c r="E28" s="65">
        <v>1.419683E+19</v>
      </c>
      <c r="F28" s="38">
        <v>653612431</v>
      </c>
      <c r="H28" s="66">
        <v>1.774128E+18</v>
      </c>
      <c r="I28" s="40">
        <v>1228123048</v>
      </c>
      <c r="K28" s="27">
        <v>100</v>
      </c>
      <c r="L28" s="27">
        <v>0</v>
      </c>
      <c r="M28" s="27">
        <v>8.2347330000000003</v>
      </c>
      <c r="N28" s="61">
        <v>942081800000000</v>
      </c>
      <c r="O28" s="61">
        <v>27512</v>
      </c>
      <c r="P28" s="27">
        <v>68776</v>
      </c>
      <c r="Q28" s="27">
        <v>140</v>
      </c>
      <c r="R28" s="27">
        <v>1644810514</v>
      </c>
      <c r="S28" s="27">
        <v>53527</v>
      </c>
      <c r="T28" s="28">
        <v>1644810514</v>
      </c>
      <c r="V28" s="29">
        <v>99.536885999999996</v>
      </c>
      <c r="W28" s="29">
        <v>51.814852000000002</v>
      </c>
      <c r="X28" s="29">
        <v>55.744633999999998</v>
      </c>
      <c r="Y28" s="62">
        <v>204580500000000</v>
      </c>
      <c r="Z28" s="62">
        <v>22129</v>
      </c>
      <c r="AA28" s="29">
        <v>68447</v>
      </c>
      <c r="AB28" s="29">
        <v>188</v>
      </c>
      <c r="AC28" s="29">
        <v>1644907996</v>
      </c>
      <c r="AD28" s="29">
        <v>62414</v>
      </c>
      <c r="AE28" s="30">
        <v>1644907996</v>
      </c>
      <c r="AG28" s="31">
        <v>1.122161</v>
      </c>
      <c r="AH28" s="31">
        <v>100</v>
      </c>
      <c r="AI28" s="31">
        <v>91.857674000000003</v>
      </c>
      <c r="AJ28" s="41">
        <v>3.2761410000000001E+22</v>
      </c>
      <c r="AK28" s="41">
        <v>21821</v>
      </c>
      <c r="AL28" s="31">
        <v>699508</v>
      </c>
      <c r="AM28" s="31">
        <v>196</v>
      </c>
      <c r="AN28" s="31">
        <v>1657389291</v>
      </c>
      <c r="AO28" s="31">
        <v>1796</v>
      </c>
      <c r="AP28" s="32">
        <v>1657389291</v>
      </c>
      <c r="AR28" s="42">
        <v>1.137005</v>
      </c>
      <c r="AS28" s="42">
        <v>99.999734000000004</v>
      </c>
      <c r="AT28" s="42">
        <v>91.858652000000006</v>
      </c>
      <c r="AU28" s="67">
        <v>5.0971419999999996E+22</v>
      </c>
      <c r="AV28" s="67">
        <v>6900</v>
      </c>
      <c r="AW28" s="42">
        <v>725788</v>
      </c>
      <c r="AX28" s="42">
        <v>211</v>
      </c>
      <c r="AY28" s="42">
        <v>1657418886</v>
      </c>
      <c r="AZ28" s="42">
        <v>2124</v>
      </c>
      <c r="BA28" s="43">
        <v>1657418886</v>
      </c>
    </row>
    <row r="29" spans="2:53" x14ac:dyDescent="0.25">
      <c r="B29" s="64">
        <v>48441990000000</v>
      </c>
      <c r="C29" s="36">
        <v>593004639</v>
      </c>
      <c r="E29" s="65">
        <v>1.147341E+19</v>
      </c>
      <c r="F29" s="38">
        <v>595753865</v>
      </c>
      <c r="H29" s="66">
        <v>1.309344E+19</v>
      </c>
      <c r="I29" s="40">
        <v>693898262</v>
      </c>
      <c r="K29" s="27">
        <v>100</v>
      </c>
      <c r="L29" s="27">
        <v>0</v>
      </c>
      <c r="M29" s="27">
        <v>8.2347330000000003</v>
      </c>
      <c r="N29" s="61">
        <v>593413300000000</v>
      </c>
      <c r="O29" s="61">
        <v>7752</v>
      </c>
      <c r="P29" s="27">
        <v>68292</v>
      </c>
      <c r="Q29" s="27">
        <v>155</v>
      </c>
      <c r="R29" s="27">
        <v>1644812484</v>
      </c>
      <c r="S29" s="27">
        <v>133166</v>
      </c>
      <c r="T29" s="28">
        <v>1644812484</v>
      </c>
      <c r="V29" s="29">
        <v>99.406263999999993</v>
      </c>
      <c r="W29" s="29">
        <v>70.596070999999995</v>
      </c>
      <c r="X29" s="29">
        <v>72.968513000000002</v>
      </c>
      <c r="Y29" s="62">
        <v>55496320000000</v>
      </c>
      <c r="Z29" s="62">
        <v>31368</v>
      </c>
      <c r="AA29" s="29">
        <v>69203</v>
      </c>
      <c r="AB29" s="29">
        <v>186</v>
      </c>
      <c r="AC29" s="29">
        <v>1644908056</v>
      </c>
      <c r="AD29" s="29">
        <v>18214</v>
      </c>
      <c r="AE29" s="30">
        <v>1644908056</v>
      </c>
      <c r="AG29" s="31">
        <v>1.0924739999999999</v>
      </c>
      <c r="AH29" s="31">
        <v>99.999734000000004</v>
      </c>
      <c r="AI29" s="31">
        <v>91.854984999999999</v>
      </c>
      <c r="AJ29" s="41">
        <v>4.4138619999999998E+22</v>
      </c>
      <c r="AK29" s="41">
        <v>22646</v>
      </c>
      <c r="AL29" s="31">
        <v>702020</v>
      </c>
      <c r="AM29" s="31">
        <v>199</v>
      </c>
      <c r="AN29" s="31">
        <v>1657389306</v>
      </c>
      <c r="AO29" s="31">
        <v>1719</v>
      </c>
      <c r="AP29" s="32">
        <v>1657389306</v>
      </c>
      <c r="AR29" s="42">
        <v>1.205284</v>
      </c>
      <c r="AS29" s="42">
        <v>100</v>
      </c>
      <c r="AT29" s="42">
        <v>91.864519000000001</v>
      </c>
      <c r="AU29" s="67">
        <v>9.2126059999999996E+22</v>
      </c>
      <c r="AV29" s="67">
        <v>2153</v>
      </c>
      <c r="AW29" s="42">
        <v>687380</v>
      </c>
      <c r="AX29" s="42">
        <v>195</v>
      </c>
      <c r="AY29" s="42">
        <v>1657418944</v>
      </c>
      <c r="AZ29" s="42">
        <v>2131</v>
      </c>
      <c r="BA29" s="43">
        <v>1657418944</v>
      </c>
    </row>
    <row r="30" spans="2:53" x14ac:dyDescent="0.25">
      <c r="B30" s="64">
        <v>101466800000000</v>
      </c>
      <c r="C30" s="36">
        <v>1091723531</v>
      </c>
      <c r="E30" s="65">
        <v>2.463481E+18</v>
      </c>
      <c r="F30" s="38">
        <v>979282157</v>
      </c>
      <c r="H30" s="66">
        <v>2.748212E+18</v>
      </c>
      <c r="I30" s="40">
        <v>220014318</v>
      </c>
      <c r="K30" s="27">
        <v>99.406263999999993</v>
      </c>
      <c r="L30" s="27">
        <v>70.596070999999995</v>
      </c>
      <c r="M30" s="27">
        <v>72.968513000000002</v>
      </c>
      <c r="N30" s="61">
        <v>54769930000000</v>
      </c>
      <c r="O30" s="61">
        <v>29206</v>
      </c>
      <c r="P30" s="27">
        <v>66964</v>
      </c>
      <c r="Q30" s="27">
        <v>130</v>
      </c>
      <c r="R30" s="27">
        <v>1644813127</v>
      </c>
      <c r="S30" s="27">
        <v>17110</v>
      </c>
      <c r="T30" s="28">
        <v>1644813127</v>
      </c>
      <c r="V30" s="29">
        <v>99.928752000000003</v>
      </c>
      <c r="W30" s="29">
        <v>0.234432</v>
      </c>
      <c r="X30" s="29">
        <v>8.443994</v>
      </c>
      <c r="Y30" s="62">
        <v>711192800000000</v>
      </c>
      <c r="Z30" s="62">
        <v>23329</v>
      </c>
      <c r="AA30" s="29">
        <v>70251</v>
      </c>
      <c r="AB30" s="29">
        <v>170</v>
      </c>
      <c r="AC30" s="29">
        <v>1644908363</v>
      </c>
      <c r="AD30" s="29">
        <v>66290</v>
      </c>
      <c r="AE30" s="30">
        <v>1644908363</v>
      </c>
      <c r="AG30" s="31">
        <v>1.0924739999999999</v>
      </c>
      <c r="AH30" s="31">
        <v>100</v>
      </c>
      <c r="AI30" s="31">
        <v>91.855228999999994</v>
      </c>
      <c r="AJ30" s="41">
        <v>5.2656109999999999E+22</v>
      </c>
      <c r="AK30" s="41">
        <v>18267</v>
      </c>
      <c r="AL30" s="31">
        <v>708020</v>
      </c>
      <c r="AM30" s="31">
        <v>203</v>
      </c>
      <c r="AN30" s="31">
        <v>1657389371</v>
      </c>
      <c r="AO30" s="31">
        <v>1752</v>
      </c>
      <c r="AP30" s="32">
        <v>1657389371</v>
      </c>
      <c r="AR30" s="42">
        <v>1.0716939999999999</v>
      </c>
      <c r="AS30" s="42">
        <v>99.999466999999996</v>
      </c>
      <c r="AT30" s="42">
        <v>91.853029000000006</v>
      </c>
      <c r="AU30" s="67">
        <v>1.0888909999999999E+23</v>
      </c>
      <c r="AV30" s="67">
        <v>25490</v>
      </c>
      <c r="AW30" s="42">
        <v>705288</v>
      </c>
      <c r="AX30" s="42">
        <v>209</v>
      </c>
      <c r="AY30" s="42">
        <v>1657419025</v>
      </c>
      <c r="AZ30" s="42">
        <v>2158</v>
      </c>
      <c r="BA30" s="43">
        <v>1657419025</v>
      </c>
    </row>
    <row r="31" spans="2:53" x14ac:dyDescent="0.25">
      <c r="B31" s="64">
        <v>63988280000000</v>
      </c>
      <c r="C31" s="36">
        <v>765975989</v>
      </c>
      <c r="E31" s="65">
        <v>3.619984E+19</v>
      </c>
      <c r="F31" s="38">
        <v>65404736</v>
      </c>
      <c r="H31" s="66">
        <v>3015891000000000</v>
      </c>
      <c r="I31" s="40">
        <v>1470807833</v>
      </c>
      <c r="K31" s="27">
        <v>99.854534999999998</v>
      </c>
      <c r="L31" s="27">
        <v>0.227772</v>
      </c>
      <c r="M31" s="27">
        <v>8.4317700000000002</v>
      </c>
      <c r="N31" s="61">
        <v>855170300000000</v>
      </c>
      <c r="O31" s="61">
        <v>26707</v>
      </c>
      <c r="P31" s="27">
        <v>69159</v>
      </c>
      <c r="Q31" s="27">
        <v>190</v>
      </c>
      <c r="R31" s="27">
        <v>1644814413</v>
      </c>
      <c r="S31" s="27">
        <v>53935</v>
      </c>
      <c r="T31" s="28">
        <v>1644814413</v>
      </c>
      <c r="V31" s="29">
        <v>100</v>
      </c>
      <c r="W31" s="29">
        <v>0</v>
      </c>
      <c r="X31" s="29">
        <v>8.2347330000000003</v>
      </c>
      <c r="Y31" s="62">
        <v>986448900000000</v>
      </c>
      <c r="Z31" s="62">
        <v>13119</v>
      </c>
      <c r="AA31" s="29">
        <v>69647</v>
      </c>
      <c r="AB31" s="29">
        <v>164</v>
      </c>
      <c r="AC31" s="29">
        <v>1644908660</v>
      </c>
      <c r="AD31" s="29">
        <v>77642</v>
      </c>
      <c r="AE31" s="30">
        <v>1644908660</v>
      </c>
      <c r="AG31" s="31">
        <v>1.1845030000000001</v>
      </c>
      <c r="AH31" s="31">
        <v>99.999466999999996</v>
      </c>
      <c r="AI31" s="31">
        <v>91.862318000000002</v>
      </c>
      <c r="AJ31" s="41">
        <v>5.2686069999999996E+22</v>
      </c>
      <c r="AK31" s="41">
        <v>13750</v>
      </c>
      <c r="AL31" s="31">
        <v>679748</v>
      </c>
      <c r="AM31" s="31">
        <v>168</v>
      </c>
      <c r="AN31" s="31">
        <v>1657389398</v>
      </c>
      <c r="AO31" s="31">
        <v>1718</v>
      </c>
      <c r="AP31" s="32">
        <v>1657389398</v>
      </c>
      <c r="AR31" s="42">
        <v>1.1132550000000001</v>
      </c>
      <c r="AS31" s="42">
        <v>100</v>
      </c>
      <c r="AT31" s="42">
        <v>91.856939999999994</v>
      </c>
      <c r="AU31" s="67">
        <v>2.2205679999999998E+22</v>
      </c>
      <c r="AV31" s="67">
        <v>6056</v>
      </c>
      <c r="AW31" s="42">
        <v>715012</v>
      </c>
      <c r="AX31" s="42">
        <v>213</v>
      </c>
      <c r="AY31" s="42">
        <v>1657419033</v>
      </c>
      <c r="AZ31" s="42">
        <v>2102</v>
      </c>
      <c r="BA31" s="43">
        <v>1657419033</v>
      </c>
    </row>
    <row r="32" spans="2:53" x14ac:dyDescent="0.25">
      <c r="B32" s="64">
        <v>59358610000000</v>
      </c>
      <c r="C32" s="36">
        <v>1629912412</v>
      </c>
      <c r="E32" s="65">
        <v>4.013222E+18</v>
      </c>
      <c r="F32" s="38">
        <v>1459041193</v>
      </c>
      <c r="H32" s="66">
        <v>2.384687E+18</v>
      </c>
      <c r="I32" s="40">
        <v>727018879</v>
      </c>
      <c r="K32" s="27">
        <v>100</v>
      </c>
      <c r="L32" s="27">
        <v>0</v>
      </c>
      <c r="M32" s="27">
        <v>8.2347330000000003</v>
      </c>
      <c r="N32" s="61">
        <v>670599200000000</v>
      </c>
      <c r="O32" s="61">
        <v>31284</v>
      </c>
      <c r="P32" s="27">
        <v>64897</v>
      </c>
      <c r="Q32" s="27">
        <v>181</v>
      </c>
      <c r="R32" s="27">
        <v>1644816264</v>
      </c>
      <c r="S32" s="27">
        <v>102918</v>
      </c>
      <c r="T32" s="28">
        <v>1644816264</v>
      </c>
      <c r="V32" s="29">
        <v>100</v>
      </c>
      <c r="W32" s="29">
        <v>0</v>
      </c>
      <c r="X32" s="29">
        <v>8.2347330000000003</v>
      </c>
      <c r="Y32" s="62">
        <v>891881500000000</v>
      </c>
      <c r="Z32" s="62">
        <v>32267</v>
      </c>
      <c r="AA32" s="29">
        <v>70301</v>
      </c>
      <c r="AB32" s="29">
        <v>164</v>
      </c>
      <c r="AC32" s="29">
        <v>1644909109</v>
      </c>
      <c r="AD32" s="29">
        <v>58918</v>
      </c>
      <c r="AE32" s="30">
        <v>1644909109</v>
      </c>
      <c r="AG32" s="31">
        <v>1.2409079999999999</v>
      </c>
      <c r="AH32" s="31">
        <v>100</v>
      </c>
      <c r="AI32" s="31">
        <v>91.867452</v>
      </c>
      <c r="AJ32" s="41">
        <v>7.0700660000000001E+22</v>
      </c>
      <c r="AK32" s="41">
        <v>31604</v>
      </c>
      <c r="AL32" s="31">
        <v>691760</v>
      </c>
      <c r="AM32" s="31">
        <v>200</v>
      </c>
      <c r="AN32" s="31">
        <v>1657389447</v>
      </c>
      <c r="AO32" s="31">
        <v>1694</v>
      </c>
      <c r="AP32" s="32">
        <v>1657389447</v>
      </c>
      <c r="AR32" s="42">
        <v>1.2587200000000001</v>
      </c>
      <c r="AS32" s="42">
        <v>100</v>
      </c>
      <c r="AT32" s="42">
        <v>91.868919000000005</v>
      </c>
      <c r="AU32" s="67">
        <v>3.5676929999999999E+22</v>
      </c>
      <c r="AV32" s="67">
        <v>19351</v>
      </c>
      <c r="AW32" s="42">
        <v>690164</v>
      </c>
      <c r="AX32" s="42">
        <v>204</v>
      </c>
      <c r="AY32" s="42">
        <v>1657419060</v>
      </c>
      <c r="AZ32" s="42">
        <v>2013</v>
      </c>
      <c r="BA32" s="43">
        <v>1657419060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676E-B924-433B-9001-D3191398047D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1491430592000</v>
      </c>
      <c r="C2" s="16">
        <f>AVERAGE(C8:C358)</f>
        <v>1165680288.04</v>
      </c>
      <c r="D2" s="17" t="s">
        <v>1</v>
      </c>
      <c r="E2" s="18">
        <f>AVERAGE(E8:E358)</f>
        <v>4871233640000</v>
      </c>
      <c r="F2" s="19">
        <f>AVERAGE(F8:F358)</f>
        <v>1003955525.5599999</v>
      </c>
      <c r="G2" s="20" t="s">
        <v>1</v>
      </c>
      <c r="H2" s="21">
        <f>AVERAGE(H8:H358)</f>
        <v>5097457920000</v>
      </c>
      <c r="I2" s="22">
        <f>AVERAGE(I8:I358)</f>
        <v>1038643456.6</v>
      </c>
      <c r="J2" s="2" t="s">
        <v>1</v>
      </c>
      <c r="K2" s="3">
        <f>AVERAGE(K8:K358)</f>
        <v>100</v>
      </c>
      <c r="L2" s="3" t="e">
        <f t="shared" ref="L2:T2" si="0">AVERAGE(L8:L358)</f>
        <v>#DIV/0!</v>
      </c>
      <c r="M2" s="3">
        <f t="shared" si="0"/>
        <v>100</v>
      </c>
      <c r="N2" s="3">
        <f t="shared" si="0"/>
        <v>5360939240000</v>
      </c>
      <c r="O2" s="3">
        <f t="shared" si="0"/>
        <v>13112.72</v>
      </c>
      <c r="P2" s="3">
        <f t="shared" si="0"/>
        <v>28254.84</v>
      </c>
      <c r="Q2" s="3">
        <f t="shared" si="0"/>
        <v>141.4</v>
      </c>
      <c r="R2" s="3">
        <f t="shared" si="0"/>
        <v>1644826921.4000001</v>
      </c>
      <c r="S2" s="3">
        <f t="shared" si="0"/>
        <v>80370.039999999994</v>
      </c>
      <c r="T2" s="4">
        <f t="shared" si="0"/>
        <v>1644826921.4000001</v>
      </c>
      <c r="U2" s="5" t="s">
        <v>1</v>
      </c>
      <c r="V2" s="6">
        <f t="shared" ref="V2:AE2" si="1">AVERAGE(V8:V358)</f>
        <v>100</v>
      </c>
      <c r="W2" s="6" t="e">
        <f t="shared" si="1"/>
        <v>#DIV/0!</v>
      </c>
      <c r="X2" s="6">
        <f t="shared" si="1"/>
        <v>100</v>
      </c>
      <c r="Y2" s="6">
        <f t="shared" si="1"/>
        <v>5228894680000</v>
      </c>
      <c r="Z2" s="6">
        <f t="shared" si="1"/>
        <v>16084.44</v>
      </c>
      <c r="AA2" s="6">
        <f t="shared" si="1"/>
        <v>29091.16</v>
      </c>
      <c r="AB2" s="6">
        <f t="shared" si="1"/>
        <v>157.19999999999999</v>
      </c>
      <c r="AC2" s="6">
        <f t="shared" si="1"/>
        <v>1644923969.8800001</v>
      </c>
      <c r="AD2" s="6">
        <f t="shared" si="1"/>
        <v>69967.679999999993</v>
      </c>
      <c r="AE2" s="7">
        <f t="shared" si="1"/>
        <v>1644923969.8800001</v>
      </c>
      <c r="AF2" s="8" t="s">
        <v>1</v>
      </c>
      <c r="AG2" s="23">
        <f t="shared" ref="AG2:AP2" si="2">AVERAGE(AG8:AG358)</f>
        <v>0</v>
      </c>
      <c r="AH2" s="23" t="e">
        <f t="shared" si="2"/>
        <v>#DIV/0!</v>
      </c>
      <c r="AI2" s="23">
        <f t="shared" si="2"/>
        <v>0</v>
      </c>
      <c r="AJ2" s="23">
        <f t="shared" si="2"/>
        <v>1.724741072E+17</v>
      </c>
      <c r="AK2" s="23">
        <f t="shared" si="2"/>
        <v>15842.64</v>
      </c>
      <c r="AL2" s="23">
        <f t="shared" si="2"/>
        <v>40000</v>
      </c>
      <c r="AM2" s="23">
        <f t="shared" si="2"/>
        <v>8.4</v>
      </c>
      <c r="AN2" s="23">
        <f t="shared" si="2"/>
        <v>1657390138.96</v>
      </c>
      <c r="AO2" s="23">
        <f t="shared" si="2"/>
        <v>3534.64</v>
      </c>
      <c r="AP2" s="10">
        <f t="shared" si="2"/>
        <v>1657390138.96</v>
      </c>
      <c r="AQ2" s="24" t="s">
        <v>1</v>
      </c>
      <c r="AR2" s="25">
        <f t="shared" ref="AR2:BA2" si="3">AVERAGE(AR8:AR358)</f>
        <v>0</v>
      </c>
      <c r="AS2" s="25" t="e">
        <f t="shared" si="3"/>
        <v>#DIV/0!</v>
      </c>
      <c r="AT2" s="25">
        <f t="shared" si="3"/>
        <v>0</v>
      </c>
      <c r="AU2" s="25">
        <f t="shared" si="3"/>
        <v>1.607350668E+17</v>
      </c>
      <c r="AV2" s="25">
        <f t="shared" si="3"/>
        <v>15333.28</v>
      </c>
      <c r="AW2" s="25">
        <f t="shared" si="3"/>
        <v>40000</v>
      </c>
      <c r="AX2" s="25">
        <f t="shared" si="3"/>
        <v>8.4</v>
      </c>
      <c r="AY2" s="25">
        <f t="shared" si="3"/>
        <v>1657419782.3199999</v>
      </c>
      <c r="AZ2" s="25">
        <f t="shared" si="3"/>
        <v>3020.16</v>
      </c>
      <c r="BA2" s="26">
        <f t="shared" si="3"/>
        <v>1657419782.3199999</v>
      </c>
    </row>
    <row r="3" spans="1:53" x14ac:dyDescent="0.25">
      <c r="A3" s="14" t="s">
        <v>5</v>
      </c>
      <c r="B3" s="70">
        <f>MEDIAN(B8:B358)</f>
        <v>324776500000</v>
      </c>
      <c r="C3" s="16">
        <f>MEDIAN(C8:C358)</f>
        <v>1485749010</v>
      </c>
      <c r="D3" s="17" t="s">
        <v>5</v>
      </c>
      <c r="E3" s="18">
        <f>MEDIAN(E8:E358)</f>
        <v>4944060000000</v>
      </c>
      <c r="F3" s="19">
        <f>MEDIAN(F8:F358)</f>
        <v>900366471</v>
      </c>
      <c r="G3" s="20" t="s">
        <v>5</v>
      </c>
      <c r="H3" s="21">
        <f>MEDIAN(H8:H358)</f>
        <v>4989233000000</v>
      </c>
      <c r="I3" s="22">
        <f>MEDIAN(I8:I358)</f>
        <v>1026854188</v>
      </c>
      <c r="J3" s="2" t="s">
        <v>5</v>
      </c>
      <c r="K3" s="3">
        <f>MEDIAN(K8:K358)</f>
        <v>100</v>
      </c>
      <c r="L3" s="3" t="e">
        <f t="shared" ref="L3:T3" si="4">MEDIAN(L8:L358)</f>
        <v>#NUM!</v>
      </c>
      <c r="M3" s="3">
        <f t="shared" si="4"/>
        <v>100</v>
      </c>
      <c r="N3" s="3">
        <f t="shared" si="4"/>
        <v>5279722000000</v>
      </c>
      <c r="O3" s="3">
        <f t="shared" si="4"/>
        <v>9811</v>
      </c>
      <c r="P3" s="3">
        <f t="shared" si="4"/>
        <v>27678</v>
      </c>
      <c r="Q3" s="3">
        <f t="shared" si="4"/>
        <v>138</v>
      </c>
      <c r="R3" s="3">
        <f t="shared" si="4"/>
        <v>1644827434</v>
      </c>
      <c r="S3" s="3">
        <f t="shared" si="4"/>
        <v>63488</v>
      </c>
      <c r="T3" s="4">
        <f t="shared" si="4"/>
        <v>1644827434</v>
      </c>
      <c r="U3" s="5" t="s">
        <v>5</v>
      </c>
      <c r="V3" s="6">
        <f t="shared" ref="V3:AE3" si="5">MEDIAN(V8:V358)</f>
        <v>100</v>
      </c>
      <c r="W3" s="6" t="e">
        <f t="shared" si="5"/>
        <v>#NUM!</v>
      </c>
      <c r="X3" s="6">
        <f t="shared" si="5"/>
        <v>100</v>
      </c>
      <c r="Y3" s="6">
        <f t="shared" si="5"/>
        <v>5123409000000</v>
      </c>
      <c r="Z3" s="6">
        <f t="shared" si="5"/>
        <v>15401</v>
      </c>
      <c r="AA3" s="6">
        <f t="shared" si="5"/>
        <v>28690</v>
      </c>
      <c r="AB3" s="6">
        <f t="shared" si="5"/>
        <v>158</v>
      </c>
      <c r="AC3" s="6">
        <f t="shared" si="5"/>
        <v>1644922310</v>
      </c>
      <c r="AD3" s="6">
        <f t="shared" si="5"/>
        <v>71020</v>
      </c>
      <c r="AE3" s="7">
        <f t="shared" si="5"/>
        <v>1644922310</v>
      </c>
      <c r="AF3" s="8" t="s">
        <v>5</v>
      </c>
      <c r="AG3" s="23">
        <f t="shared" ref="AG3:AP3" si="6">MEDIAN(AG8:AG358)</f>
        <v>0</v>
      </c>
      <c r="AH3" s="23" t="e">
        <f t="shared" si="6"/>
        <v>#NUM!</v>
      </c>
      <c r="AI3" s="23">
        <f t="shared" si="6"/>
        <v>0</v>
      </c>
      <c r="AJ3" s="23">
        <f t="shared" si="6"/>
        <v>1.167336E+17</v>
      </c>
      <c r="AK3" s="23">
        <f t="shared" si="6"/>
        <v>15686</v>
      </c>
      <c r="AL3" s="23">
        <f t="shared" si="6"/>
        <v>40000</v>
      </c>
      <c r="AM3" s="23">
        <f t="shared" si="6"/>
        <v>8</v>
      </c>
      <c r="AN3" s="23">
        <f t="shared" si="6"/>
        <v>1657390100</v>
      </c>
      <c r="AO3" s="23">
        <f t="shared" si="6"/>
        <v>3519</v>
      </c>
      <c r="AP3" s="10">
        <f t="shared" si="6"/>
        <v>1657390100</v>
      </c>
      <c r="AQ3" s="24" t="s">
        <v>5</v>
      </c>
      <c r="AR3" s="25">
        <f t="shared" ref="AR3:BA3" si="7">MEDIAN(AR8:AR358)</f>
        <v>0</v>
      </c>
      <c r="AS3" s="25" t="e">
        <f t="shared" si="7"/>
        <v>#NUM!</v>
      </c>
      <c r="AT3" s="25">
        <f t="shared" si="7"/>
        <v>0</v>
      </c>
      <c r="AU3" s="25">
        <f t="shared" si="7"/>
        <v>1.639849E+17</v>
      </c>
      <c r="AV3" s="25">
        <f t="shared" si="7"/>
        <v>12316</v>
      </c>
      <c r="AW3" s="25">
        <f t="shared" si="7"/>
        <v>40000</v>
      </c>
      <c r="AX3" s="25">
        <f t="shared" si="7"/>
        <v>8</v>
      </c>
      <c r="AY3" s="25">
        <f t="shared" si="7"/>
        <v>1657419632</v>
      </c>
      <c r="AZ3" s="25">
        <f t="shared" si="7"/>
        <v>3003</v>
      </c>
      <c r="BA3" s="26">
        <f t="shared" si="7"/>
        <v>1657419632</v>
      </c>
    </row>
    <row r="4" spans="1:53" x14ac:dyDescent="0.25">
      <c r="A4" s="14" t="s">
        <v>6</v>
      </c>
      <c r="B4" s="64">
        <f>STDEV(B8:B358)</f>
        <v>2994209354637.2124</v>
      </c>
      <c r="C4" s="36">
        <f>STDEV(C8:C358)</f>
        <v>621706893.44261062</v>
      </c>
      <c r="D4" s="17" t="s">
        <v>6</v>
      </c>
      <c r="E4" s="37">
        <f>STDEV(E8:E358)</f>
        <v>842714217551.729</v>
      </c>
      <c r="F4" s="38">
        <f>STDEV(F8:F358)</f>
        <v>658045886.33217108</v>
      </c>
      <c r="G4" s="20" t="s">
        <v>6</v>
      </c>
      <c r="H4" s="39">
        <f>STDEV(H8:H358)</f>
        <v>927360148526.84839</v>
      </c>
      <c r="I4" s="40">
        <f>STDEV(I8:I358)</f>
        <v>444559642.45736909</v>
      </c>
      <c r="J4" s="2" t="s">
        <v>6</v>
      </c>
      <c r="K4" s="27">
        <f>STDEV(K8:K358)</f>
        <v>0</v>
      </c>
      <c r="L4" s="27" t="e">
        <f t="shared" ref="L4:T4" si="8">STDEV(L8:L358)</f>
        <v>#DIV/0!</v>
      </c>
      <c r="M4" s="27">
        <f t="shared" si="8"/>
        <v>0</v>
      </c>
      <c r="N4" s="27">
        <f t="shared" si="8"/>
        <v>1104973046626.4128</v>
      </c>
      <c r="O4" s="27">
        <f t="shared" si="8"/>
        <v>9740.0345546957215</v>
      </c>
      <c r="P4" s="27">
        <f t="shared" si="8"/>
        <v>2099.1940254932765</v>
      </c>
      <c r="Q4" s="27">
        <f t="shared" si="8"/>
        <v>19.665960439297137</v>
      </c>
      <c r="R4" s="27">
        <f t="shared" si="8"/>
        <v>6215.3296037566133</v>
      </c>
      <c r="S4" s="27">
        <f t="shared" si="8"/>
        <v>34746.804444773523</v>
      </c>
      <c r="T4" s="28">
        <f t="shared" si="8"/>
        <v>6215.3296037566133</v>
      </c>
      <c r="U4" s="5" t="s">
        <v>6</v>
      </c>
      <c r="V4" s="29">
        <f t="shared" ref="V4:AE4" si="9">STDEV(V8:V358)</f>
        <v>0</v>
      </c>
      <c r="W4" s="29" t="e">
        <f t="shared" si="9"/>
        <v>#DIV/0!</v>
      </c>
      <c r="X4" s="29">
        <f t="shared" si="9"/>
        <v>0</v>
      </c>
      <c r="Y4" s="29">
        <f t="shared" si="9"/>
        <v>1025532034930.6852</v>
      </c>
      <c r="Z4" s="29">
        <f t="shared" si="9"/>
        <v>9016.9252800867034</v>
      </c>
      <c r="AA4" s="29">
        <f t="shared" si="9"/>
        <v>2324.0498897398911</v>
      </c>
      <c r="AB4" s="29">
        <f t="shared" si="9"/>
        <v>13.841363131329709</v>
      </c>
      <c r="AC4" s="29">
        <f t="shared" si="9"/>
        <v>9583.7130214059871</v>
      </c>
      <c r="AD4" s="29">
        <f t="shared" si="9"/>
        <v>13552.878069866443</v>
      </c>
      <c r="AE4" s="30">
        <f t="shared" si="9"/>
        <v>9583.7130214059871</v>
      </c>
      <c r="AF4" s="8" t="s">
        <v>6</v>
      </c>
      <c r="AG4" s="31">
        <f t="shared" ref="AG4:AP4" si="10">STDEV(AG8:AG358)</f>
        <v>0</v>
      </c>
      <c r="AH4" s="31" t="e">
        <f t="shared" si="10"/>
        <v>#DIV/0!</v>
      </c>
      <c r="AI4" s="31">
        <f t="shared" si="10"/>
        <v>0</v>
      </c>
      <c r="AJ4" s="31">
        <f t="shared" si="10"/>
        <v>1.6536972874051069E+17</v>
      </c>
      <c r="AK4" s="31">
        <f t="shared" si="10"/>
        <v>9625.925877026064</v>
      </c>
      <c r="AL4" s="31">
        <f t="shared" si="10"/>
        <v>0</v>
      </c>
      <c r="AM4" s="31">
        <f t="shared" si="10"/>
        <v>0.57735026918962562</v>
      </c>
      <c r="AN4" s="31">
        <f t="shared" si="10"/>
        <v>422.72188256583064</v>
      </c>
      <c r="AO4" s="31">
        <f t="shared" si="10"/>
        <v>172.81538318872734</v>
      </c>
      <c r="AP4" s="32">
        <f t="shared" si="10"/>
        <v>422.72188256583064</v>
      </c>
      <c r="AQ4" s="24" t="s">
        <v>6</v>
      </c>
      <c r="AR4" s="42">
        <f t="shared" ref="AR4:BA4" si="11">STDEV(AR8:AR358)</f>
        <v>0</v>
      </c>
      <c r="AS4" s="42" t="e">
        <f t="shared" si="11"/>
        <v>#DIV/0!</v>
      </c>
      <c r="AT4" s="42">
        <f t="shared" si="11"/>
        <v>0</v>
      </c>
      <c r="AU4" s="42">
        <f t="shared" si="11"/>
        <v>4.27854968355988E+16</v>
      </c>
      <c r="AV4" s="42">
        <f t="shared" si="11"/>
        <v>10460.732047041449</v>
      </c>
      <c r="AW4" s="42">
        <f t="shared" si="11"/>
        <v>0</v>
      </c>
      <c r="AX4" s="42">
        <f t="shared" si="11"/>
        <v>0.49999999999999989</v>
      </c>
      <c r="AY4" s="42">
        <f t="shared" si="11"/>
        <v>495.1309355446632</v>
      </c>
      <c r="AZ4" s="42">
        <f t="shared" si="11"/>
        <v>233.24837977286504</v>
      </c>
      <c r="BA4" s="43">
        <f t="shared" si="11"/>
        <v>495.1309355446632</v>
      </c>
    </row>
    <row r="5" spans="1:53" x14ac:dyDescent="0.25">
      <c r="A5" s="14" t="s">
        <v>7</v>
      </c>
      <c r="B5" s="64">
        <f>MIN(B8:B358)</f>
        <v>200253900000</v>
      </c>
      <c r="C5" s="36">
        <f>MIN(C8:C358)</f>
        <v>215318769</v>
      </c>
      <c r="D5" s="17" t="s">
        <v>7</v>
      </c>
      <c r="E5" s="37">
        <f>MIN(E8:E358)</f>
        <v>3496327000000</v>
      </c>
      <c r="F5" s="38">
        <f>MIN(F8:F358)</f>
        <v>35260522</v>
      </c>
      <c r="G5" s="20" t="s">
        <v>7</v>
      </c>
      <c r="H5" s="39">
        <f>MIN(H8:H358)</f>
        <v>3743509000000</v>
      </c>
      <c r="I5" s="40">
        <f>MIN(I8:I358)</f>
        <v>248175195</v>
      </c>
      <c r="J5" s="2" t="s">
        <v>7</v>
      </c>
      <c r="K5" s="27">
        <f>MIN(K8:K358)</f>
        <v>100</v>
      </c>
      <c r="L5" s="27">
        <f t="shared" ref="L5:T5" si="12">MIN(L8:L358)</f>
        <v>0</v>
      </c>
      <c r="M5" s="27">
        <f t="shared" si="12"/>
        <v>100</v>
      </c>
      <c r="N5" s="27">
        <f t="shared" si="12"/>
        <v>3352265000000</v>
      </c>
      <c r="O5" s="27">
        <f t="shared" si="12"/>
        <v>86</v>
      </c>
      <c r="P5" s="27">
        <f t="shared" si="12"/>
        <v>26001</v>
      </c>
      <c r="Q5" s="27">
        <f t="shared" si="12"/>
        <v>107</v>
      </c>
      <c r="R5" s="27">
        <f t="shared" si="12"/>
        <v>1644816327</v>
      </c>
      <c r="S5" s="27">
        <f t="shared" si="12"/>
        <v>40053</v>
      </c>
      <c r="T5" s="28">
        <f t="shared" si="12"/>
        <v>1644816327</v>
      </c>
      <c r="U5" s="5" t="s">
        <v>7</v>
      </c>
      <c r="V5" s="29">
        <f t="shared" ref="V5:AE5" si="13">MIN(V8:V358)</f>
        <v>100</v>
      </c>
      <c r="W5" s="29">
        <f t="shared" si="13"/>
        <v>0</v>
      </c>
      <c r="X5" s="29">
        <f t="shared" si="13"/>
        <v>100</v>
      </c>
      <c r="Y5" s="29">
        <f t="shared" si="13"/>
        <v>2892807000000</v>
      </c>
      <c r="AA5" s="29">
        <f t="shared" si="13"/>
        <v>25590</v>
      </c>
      <c r="AB5" s="29">
        <f t="shared" si="13"/>
        <v>125</v>
      </c>
      <c r="AC5" s="29">
        <f t="shared" si="13"/>
        <v>1644909280</v>
      </c>
      <c r="AD5" s="29">
        <f t="shared" si="13"/>
        <v>42875</v>
      </c>
      <c r="AE5" s="30">
        <f t="shared" si="13"/>
        <v>1644909280</v>
      </c>
      <c r="AF5" s="8" t="s">
        <v>7</v>
      </c>
      <c r="AG5" s="31">
        <f>MIN(AG8:AG358)</f>
        <v>0</v>
      </c>
      <c r="AH5" s="31">
        <f>MIN(AH8:AH358)</f>
        <v>0</v>
      </c>
      <c r="AI5" s="31">
        <f>MIN(AI8:AI358)</f>
        <v>0</v>
      </c>
      <c r="AJ5" s="31">
        <f>MIN(AJ8:AJ358)</f>
        <v>2.139155E+16</v>
      </c>
      <c r="AL5" s="31">
        <f>MIN(AL8:AL358)</f>
        <v>40000</v>
      </c>
      <c r="AM5" s="31">
        <f>MIN(AM8:AM358)</f>
        <v>7</v>
      </c>
      <c r="AN5" s="31">
        <f>MIN(AN8:AN358)</f>
        <v>1657389462</v>
      </c>
      <c r="AO5" s="31">
        <f>MIN(AO8:AO358)</f>
        <v>3125</v>
      </c>
      <c r="AP5" s="32">
        <f>MIN(AP8:AP358)</f>
        <v>1657389462</v>
      </c>
      <c r="AQ5" s="24" t="s">
        <v>7</v>
      </c>
      <c r="AR5" s="42">
        <f>MIN(AR8:AR358)</f>
        <v>0</v>
      </c>
      <c r="AS5" s="42">
        <f>MIN(AS8:AS358)</f>
        <v>0</v>
      </c>
      <c r="AT5" s="42">
        <f>MIN(AT8:AT358)</f>
        <v>0</v>
      </c>
      <c r="AU5" s="42">
        <f>MIN(AU8:AU358)</f>
        <v>8.787264E+16</v>
      </c>
      <c r="AW5" s="42">
        <f>MIN(AW8:AW358)</f>
        <v>40000</v>
      </c>
      <c r="AX5" s="42">
        <f>MIN(AX8:AX358)</f>
        <v>8</v>
      </c>
      <c r="AY5" s="42">
        <f>MIN(AY8:AY358)</f>
        <v>1657419100</v>
      </c>
      <c r="AZ5" s="42">
        <f>MIN(AZ8:AZ358)</f>
        <v>2497</v>
      </c>
      <c r="BA5" s="43">
        <f>MIN(BA8:BA358)</f>
        <v>1657419100</v>
      </c>
    </row>
    <row r="6" spans="1:53" x14ac:dyDescent="0.25">
      <c r="A6" s="14" t="s">
        <v>8</v>
      </c>
      <c r="B6" s="64">
        <f>MAX(B8:B358)</f>
        <v>11096010000000</v>
      </c>
      <c r="C6" s="36">
        <f>MAX(C8:C358)</f>
        <v>1964531167</v>
      </c>
      <c r="D6" s="17" t="s">
        <v>8</v>
      </c>
      <c r="E6" s="37">
        <f>MAX(E8:E358)</f>
        <v>6480821000000</v>
      </c>
      <c r="F6" s="38">
        <f>MAX(F8:F358)</f>
        <v>2134595915</v>
      </c>
      <c r="G6" s="20" t="s">
        <v>8</v>
      </c>
      <c r="H6" s="39">
        <f>MAX(H8:H358)</f>
        <v>7192184000000</v>
      </c>
      <c r="I6" s="40">
        <f>MAX(I8:I358)</f>
        <v>2008830420</v>
      </c>
      <c r="J6" s="2" t="s">
        <v>8</v>
      </c>
      <c r="K6" s="27">
        <f>MAX(K8:K358)</f>
        <v>100</v>
      </c>
      <c r="L6" s="27">
        <f t="shared" ref="L6:T6" si="14">MAX(L8:L358)</f>
        <v>0</v>
      </c>
      <c r="M6" s="27">
        <f t="shared" si="14"/>
        <v>100</v>
      </c>
      <c r="N6" s="27">
        <f t="shared" si="14"/>
        <v>7658560000000</v>
      </c>
      <c r="O6" s="27">
        <f t="shared" si="14"/>
        <v>30774</v>
      </c>
      <c r="P6" s="27">
        <f t="shared" si="14"/>
        <v>36068</v>
      </c>
      <c r="Q6" s="27">
        <f t="shared" si="14"/>
        <v>189</v>
      </c>
      <c r="R6" s="27">
        <f t="shared" si="14"/>
        <v>1644836034</v>
      </c>
      <c r="S6" s="27">
        <f t="shared" si="14"/>
        <v>142400</v>
      </c>
      <c r="T6" s="28">
        <f t="shared" si="14"/>
        <v>1644836034</v>
      </c>
      <c r="U6" s="5" t="s">
        <v>8</v>
      </c>
      <c r="V6" s="29">
        <f t="shared" ref="V6:AE6" si="15">MAX(V8:V358)</f>
        <v>100</v>
      </c>
      <c r="W6" s="29">
        <f t="shared" si="15"/>
        <v>0</v>
      </c>
      <c r="X6" s="29">
        <f t="shared" si="15"/>
        <v>100</v>
      </c>
      <c r="Y6" s="29">
        <f t="shared" si="15"/>
        <v>7487705000000</v>
      </c>
      <c r="AA6" s="29">
        <f t="shared" si="15"/>
        <v>33753</v>
      </c>
      <c r="AB6" s="29">
        <f t="shared" si="15"/>
        <v>184</v>
      </c>
      <c r="AC6" s="29">
        <f t="shared" si="15"/>
        <v>1644939013</v>
      </c>
      <c r="AD6" s="29">
        <f t="shared" si="15"/>
        <v>98375</v>
      </c>
      <c r="AE6" s="30">
        <f t="shared" si="15"/>
        <v>1644939013</v>
      </c>
      <c r="AF6" s="8" t="s">
        <v>8</v>
      </c>
      <c r="AG6" s="31">
        <f>MAX(AG8:AG358)</f>
        <v>0</v>
      </c>
      <c r="AH6" s="31">
        <f>MAX(AH8:AH358)</f>
        <v>0</v>
      </c>
      <c r="AI6" s="31">
        <f>MAX(AI8:AI358)</f>
        <v>0</v>
      </c>
      <c r="AJ6" s="31">
        <f>MAX(AJ8:AJ358)</f>
        <v>6.593963E+17</v>
      </c>
      <c r="AL6" s="31">
        <f>MAX(AL8:AL358)</f>
        <v>40000</v>
      </c>
      <c r="AM6" s="31">
        <f>MAX(AM8:AM358)</f>
        <v>9</v>
      </c>
      <c r="AN6" s="31">
        <f>MAX(AN8:AN358)</f>
        <v>1657390859</v>
      </c>
      <c r="AO6" s="31">
        <f>MAX(AO8:AO358)</f>
        <v>3806</v>
      </c>
      <c r="AP6" s="32">
        <f>MAX(AP8:AP358)</f>
        <v>1657390859</v>
      </c>
      <c r="AQ6" s="24" t="s">
        <v>8</v>
      </c>
      <c r="AR6" s="42">
        <f>MAX(AR8:AR358)</f>
        <v>0</v>
      </c>
      <c r="AS6" s="42">
        <f>MAX(AS8:AS358)</f>
        <v>0</v>
      </c>
      <c r="AT6" s="42">
        <f>MAX(AT8:AT358)</f>
        <v>0</v>
      </c>
      <c r="AU6" s="42">
        <f>MAX(AU8:AU358)</f>
        <v>2.79044E+17</v>
      </c>
      <c r="AW6" s="42">
        <f>MAX(AW8:AW358)</f>
        <v>40000</v>
      </c>
      <c r="AX6" s="42">
        <f>MAX(AX8:AX358)</f>
        <v>9</v>
      </c>
      <c r="AY6" s="42">
        <f>MAX(AY8:AY358)</f>
        <v>1657420766</v>
      </c>
      <c r="AZ6" s="42">
        <f>MAX(AZ8:AZ358)</f>
        <v>3369</v>
      </c>
      <c r="BA6" s="43">
        <f>MAX(BA8:BA358)</f>
        <v>1657420766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282683300000</v>
      </c>
      <c r="C8" s="36">
        <v>1964531167</v>
      </c>
      <c r="E8" s="65">
        <v>4411895000000</v>
      </c>
      <c r="F8" s="38">
        <v>567507554</v>
      </c>
      <c r="H8" s="66">
        <v>4565521000000</v>
      </c>
      <c r="I8" s="40">
        <v>865739624</v>
      </c>
      <c r="K8" s="27">
        <v>100</v>
      </c>
      <c r="L8" s="27" t="s">
        <v>11</v>
      </c>
      <c r="M8" s="27">
        <v>100</v>
      </c>
      <c r="N8" s="61">
        <v>5163389000000</v>
      </c>
      <c r="O8" s="61">
        <v>8872</v>
      </c>
      <c r="P8" s="27">
        <v>26934</v>
      </c>
      <c r="Q8" s="27">
        <v>171</v>
      </c>
      <c r="R8" s="27">
        <v>1644816327</v>
      </c>
      <c r="S8" s="27">
        <v>45847</v>
      </c>
      <c r="T8" s="28">
        <v>1644816327</v>
      </c>
      <c r="V8" s="29">
        <v>100</v>
      </c>
      <c r="W8" s="29" t="s">
        <v>11</v>
      </c>
      <c r="X8" s="29">
        <v>100</v>
      </c>
      <c r="Y8" s="62">
        <v>6215106000000</v>
      </c>
      <c r="Z8" s="62">
        <v>16874</v>
      </c>
      <c r="AA8" s="29">
        <v>27423</v>
      </c>
      <c r="AB8" s="29">
        <v>127</v>
      </c>
      <c r="AC8" s="29">
        <v>1644909280</v>
      </c>
      <c r="AD8" s="29">
        <v>98375</v>
      </c>
      <c r="AE8" s="30">
        <v>1644909280</v>
      </c>
      <c r="AG8" s="31">
        <v>0</v>
      </c>
      <c r="AH8" s="31" t="s">
        <v>11</v>
      </c>
      <c r="AI8" s="31">
        <v>0</v>
      </c>
      <c r="AJ8" s="41">
        <v>1.410011E+17</v>
      </c>
      <c r="AK8" s="41">
        <v>13882</v>
      </c>
      <c r="AL8" s="31">
        <v>40000</v>
      </c>
      <c r="AM8" s="31">
        <v>8</v>
      </c>
      <c r="AN8" s="31">
        <v>1657389462</v>
      </c>
      <c r="AO8" s="31">
        <v>3409</v>
      </c>
      <c r="AP8" s="32">
        <v>1657389462</v>
      </c>
      <c r="AR8" s="42">
        <v>0</v>
      </c>
      <c r="AS8" s="42" t="s">
        <v>11</v>
      </c>
      <c r="AT8" s="42">
        <v>0</v>
      </c>
      <c r="AU8" s="67">
        <v>1.260889E+17</v>
      </c>
      <c r="AV8" s="67">
        <v>31512</v>
      </c>
      <c r="AW8" s="42">
        <v>40000</v>
      </c>
      <c r="AX8" s="42">
        <v>8</v>
      </c>
      <c r="AY8" s="42">
        <v>1657419100</v>
      </c>
      <c r="AZ8" s="42">
        <v>2943</v>
      </c>
      <c r="BA8" s="43">
        <v>1657419100</v>
      </c>
    </row>
    <row r="9" spans="1:53" x14ac:dyDescent="0.25">
      <c r="B9" s="64">
        <v>232360600000</v>
      </c>
      <c r="C9" s="36">
        <v>1638783625</v>
      </c>
      <c r="E9" s="65">
        <v>6480821000000</v>
      </c>
      <c r="F9" s="38">
        <v>1103737702</v>
      </c>
      <c r="H9" s="66">
        <v>6258976000000</v>
      </c>
      <c r="I9" s="40">
        <v>1026854188</v>
      </c>
      <c r="K9" s="27">
        <v>100</v>
      </c>
      <c r="L9" s="27" t="s">
        <v>11</v>
      </c>
      <c r="M9" s="27">
        <v>100</v>
      </c>
      <c r="N9" s="61">
        <v>4655287000000</v>
      </c>
      <c r="O9" s="61">
        <v>1700</v>
      </c>
      <c r="P9" s="27">
        <v>26016</v>
      </c>
      <c r="Q9" s="27">
        <v>158</v>
      </c>
      <c r="R9" s="27">
        <v>1644817556</v>
      </c>
      <c r="S9" s="27">
        <v>142400</v>
      </c>
      <c r="T9" s="28">
        <v>1644817556</v>
      </c>
      <c r="V9" s="29">
        <v>100</v>
      </c>
      <c r="W9" s="29" t="s">
        <v>11</v>
      </c>
      <c r="X9" s="29">
        <v>100</v>
      </c>
      <c r="Y9" s="62">
        <v>4200086000000</v>
      </c>
      <c r="Z9" s="62">
        <v>23380</v>
      </c>
      <c r="AA9" s="29">
        <v>28758</v>
      </c>
      <c r="AB9" s="29">
        <v>165</v>
      </c>
      <c r="AC9" s="29">
        <v>1644909351</v>
      </c>
      <c r="AD9" s="29">
        <v>59221</v>
      </c>
      <c r="AE9" s="30">
        <v>1644909351</v>
      </c>
      <c r="AG9" s="31">
        <v>0</v>
      </c>
      <c r="AH9" s="31" t="s">
        <v>11</v>
      </c>
      <c r="AI9" s="31">
        <v>0</v>
      </c>
      <c r="AJ9" s="41">
        <v>7.378694E+16</v>
      </c>
      <c r="AK9" s="31">
        <v>2342</v>
      </c>
      <c r="AL9" s="41">
        <v>40000</v>
      </c>
      <c r="AM9" s="41">
        <v>8</v>
      </c>
      <c r="AN9" s="31">
        <v>1657389467</v>
      </c>
      <c r="AO9" s="31">
        <v>3125</v>
      </c>
      <c r="AP9" s="31">
        <v>1657389467</v>
      </c>
      <c r="AR9" s="42">
        <v>0</v>
      </c>
      <c r="AS9" s="42" t="s">
        <v>11</v>
      </c>
      <c r="AT9" s="42">
        <v>0</v>
      </c>
      <c r="AU9" s="67">
        <v>1.646738E+17</v>
      </c>
      <c r="AV9" s="67">
        <v>27804</v>
      </c>
      <c r="AW9" s="42">
        <v>40000</v>
      </c>
      <c r="AX9" s="42">
        <v>8</v>
      </c>
      <c r="AY9" s="42">
        <v>1657419130</v>
      </c>
      <c r="AZ9" s="42">
        <v>3274</v>
      </c>
      <c r="BA9" s="43">
        <v>1657419130</v>
      </c>
    </row>
    <row r="10" spans="1:53" x14ac:dyDescent="0.25">
      <c r="B10" s="64">
        <v>550139500000</v>
      </c>
      <c r="C10" s="36">
        <v>1712749176</v>
      </c>
      <c r="E10" s="65">
        <v>5803970000000</v>
      </c>
      <c r="F10" s="38">
        <v>1859571486</v>
      </c>
      <c r="H10" s="66">
        <v>4471171000000</v>
      </c>
      <c r="I10" s="40">
        <v>1665477246</v>
      </c>
      <c r="K10" s="27">
        <v>100</v>
      </c>
      <c r="L10" s="27" t="s">
        <v>11</v>
      </c>
      <c r="M10" s="27">
        <v>100</v>
      </c>
      <c r="N10" s="61">
        <v>4569003000000</v>
      </c>
      <c r="O10" s="61">
        <v>793</v>
      </c>
      <c r="P10" s="27">
        <v>27401</v>
      </c>
      <c r="Q10" s="27">
        <v>160</v>
      </c>
      <c r="R10" s="27">
        <v>1644817659</v>
      </c>
      <c r="S10" s="27">
        <v>70945</v>
      </c>
      <c r="T10" s="28">
        <v>1644817659</v>
      </c>
      <c r="V10" s="29">
        <v>100</v>
      </c>
      <c r="W10" s="29" t="s">
        <v>11</v>
      </c>
      <c r="X10" s="29">
        <v>100</v>
      </c>
      <c r="Y10" s="62">
        <v>4870796000000</v>
      </c>
      <c r="Z10" s="62">
        <v>7356</v>
      </c>
      <c r="AA10" s="29">
        <v>28690</v>
      </c>
      <c r="AB10" s="29">
        <v>165</v>
      </c>
      <c r="AC10" s="29">
        <v>1644910252</v>
      </c>
      <c r="AD10" s="29">
        <v>59069</v>
      </c>
      <c r="AE10" s="30">
        <v>1644910252</v>
      </c>
      <c r="AG10" s="31">
        <v>0</v>
      </c>
      <c r="AH10" s="31" t="s">
        <v>11</v>
      </c>
      <c r="AI10" s="31">
        <v>0</v>
      </c>
      <c r="AJ10" s="41">
        <v>1.160606E+17</v>
      </c>
      <c r="AK10" s="41">
        <v>31031</v>
      </c>
      <c r="AL10" s="31">
        <v>40000</v>
      </c>
      <c r="AM10" s="31">
        <v>8</v>
      </c>
      <c r="AN10" s="31">
        <v>1657389500</v>
      </c>
      <c r="AO10" s="31">
        <v>3337</v>
      </c>
      <c r="AP10" s="32">
        <v>1657389500</v>
      </c>
      <c r="AR10" s="42">
        <v>0</v>
      </c>
      <c r="AS10" s="42" t="s">
        <v>11</v>
      </c>
      <c r="AT10" s="42">
        <v>0</v>
      </c>
      <c r="AU10" s="67">
        <v>1.792397E+17</v>
      </c>
      <c r="AV10" s="67">
        <v>643</v>
      </c>
      <c r="AW10" s="42">
        <v>40000</v>
      </c>
      <c r="AX10" s="42">
        <v>9</v>
      </c>
      <c r="AY10" s="42">
        <v>1657419173</v>
      </c>
      <c r="AZ10" s="42">
        <v>3284</v>
      </c>
      <c r="BA10" s="43">
        <v>1657419173</v>
      </c>
    </row>
    <row r="11" spans="1:53" x14ac:dyDescent="0.25">
      <c r="B11" s="64">
        <v>11096010000000</v>
      </c>
      <c r="C11" s="36">
        <v>429201952</v>
      </c>
      <c r="E11" s="65">
        <v>4986156000000</v>
      </c>
      <c r="F11" s="38">
        <v>1649045230</v>
      </c>
      <c r="H11" s="66">
        <v>3942398000000</v>
      </c>
      <c r="I11" s="40">
        <v>1266959402</v>
      </c>
      <c r="K11" s="27">
        <v>100</v>
      </c>
      <c r="L11" s="27" t="s">
        <v>11</v>
      </c>
      <c r="M11" s="27">
        <v>100</v>
      </c>
      <c r="N11" s="61">
        <v>5462786000000</v>
      </c>
      <c r="O11" s="61">
        <v>86</v>
      </c>
      <c r="P11" s="27">
        <v>28641</v>
      </c>
      <c r="Q11" s="27">
        <v>135</v>
      </c>
      <c r="R11" s="27">
        <v>1644818298</v>
      </c>
      <c r="S11" s="27">
        <v>70976</v>
      </c>
      <c r="T11" s="28">
        <v>1644818298</v>
      </c>
      <c r="V11" s="29">
        <v>100</v>
      </c>
      <c r="W11" s="29" t="s">
        <v>11</v>
      </c>
      <c r="X11" s="29">
        <v>100</v>
      </c>
      <c r="Y11" s="62">
        <v>4384014000000</v>
      </c>
      <c r="Z11" s="62">
        <v>9153</v>
      </c>
      <c r="AA11" s="29">
        <v>26649</v>
      </c>
      <c r="AB11" s="29">
        <v>175</v>
      </c>
      <c r="AC11" s="29">
        <v>1644910444</v>
      </c>
      <c r="AD11" s="29">
        <v>81612</v>
      </c>
      <c r="AE11" s="30">
        <v>1644910444</v>
      </c>
      <c r="AG11" s="31">
        <v>0</v>
      </c>
      <c r="AH11" s="31" t="s">
        <v>11</v>
      </c>
      <c r="AI11" s="31">
        <v>0</v>
      </c>
      <c r="AJ11" s="41">
        <v>6.593963E+17</v>
      </c>
      <c r="AK11" s="41">
        <v>4983</v>
      </c>
      <c r="AL11" s="31">
        <v>40000</v>
      </c>
      <c r="AM11" s="31">
        <v>7</v>
      </c>
      <c r="AN11" s="31">
        <v>1657389534</v>
      </c>
      <c r="AO11" s="31">
        <v>3214</v>
      </c>
      <c r="AP11" s="32">
        <v>1657389534</v>
      </c>
      <c r="AR11" s="42">
        <v>0</v>
      </c>
      <c r="AS11" s="42" t="s">
        <v>11</v>
      </c>
      <c r="AT11" s="42">
        <v>0</v>
      </c>
      <c r="AU11" s="67">
        <v>1.665342E+17</v>
      </c>
      <c r="AV11" s="67">
        <v>21871</v>
      </c>
      <c r="AW11" s="42">
        <v>40000</v>
      </c>
      <c r="AX11" s="42">
        <v>9</v>
      </c>
      <c r="AY11" s="42">
        <v>1657419178</v>
      </c>
      <c r="AZ11" s="42">
        <v>3009</v>
      </c>
      <c r="BA11" s="43">
        <v>1657419178</v>
      </c>
    </row>
    <row r="12" spans="1:53" x14ac:dyDescent="0.25">
      <c r="B12" s="64">
        <v>487001600000</v>
      </c>
      <c r="C12" s="36">
        <v>522610447</v>
      </c>
      <c r="E12" s="65">
        <v>3923164000000</v>
      </c>
      <c r="F12" s="38">
        <v>1108411358</v>
      </c>
      <c r="H12" s="66">
        <v>4313601000000</v>
      </c>
      <c r="I12" s="40">
        <v>666509400</v>
      </c>
      <c r="K12" s="27">
        <v>100</v>
      </c>
      <c r="L12" s="27" t="s">
        <v>11</v>
      </c>
      <c r="M12" s="27">
        <v>100</v>
      </c>
      <c r="N12" s="61">
        <v>4994109000000</v>
      </c>
      <c r="O12" s="61">
        <v>9435</v>
      </c>
      <c r="P12" s="27">
        <v>27834</v>
      </c>
      <c r="Q12" s="27">
        <v>133</v>
      </c>
      <c r="R12" s="27">
        <v>1644818484</v>
      </c>
      <c r="S12" s="27">
        <v>46334</v>
      </c>
      <c r="T12" s="28">
        <v>1644818484</v>
      </c>
      <c r="V12" s="29">
        <v>100</v>
      </c>
      <c r="W12" s="29" t="s">
        <v>11</v>
      </c>
      <c r="X12" s="29">
        <v>100</v>
      </c>
      <c r="Y12" s="62">
        <v>4923440000000</v>
      </c>
      <c r="Z12" s="62">
        <v>18903</v>
      </c>
      <c r="AA12" s="29">
        <v>27523</v>
      </c>
      <c r="AB12" s="29">
        <v>170</v>
      </c>
      <c r="AC12" s="29">
        <v>1644914431</v>
      </c>
      <c r="AD12" s="29">
        <v>60387</v>
      </c>
      <c r="AE12" s="30">
        <v>1644914431</v>
      </c>
      <c r="AG12" s="31">
        <v>0</v>
      </c>
      <c r="AH12" s="31" t="s">
        <v>11</v>
      </c>
      <c r="AI12" s="31">
        <v>0</v>
      </c>
      <c r="AJ12" s="41">
        <v>1.39199E+17</v>
      </c>
      <c r="AK12" s="41">
        <v>26627</v>
      </c>
      <c r="AL12" s="31">
        <v>40000</v>
      </c>
      <c r="AM12" s="31">
        <v>8</v>
      </c>
      <c r="AN12" s="31">
        <v>1657389624</v>
      </c>
      <c r="AO12" s="31">
        <v>3531</v>
      </c>
      <c r="AP12" s="32">
        <v>1657389624</v>
      </c>
      <c r="AR12" s="42">
        <v>0</v>
      </c>
      <c r="AS12" s="42" t="s">
        <v>11</v>
      </c>
      <c r="AT12" s="42">
        <v>0</v>
      </c>
      <c r="AU12" s="67">
        <v>9.964633E+16</v>
      </c>
      <c r="AV12" s="67">
        <v>29333</v>
      </c>
      <c r="AW12" s="42">
        <v>40000</v>
      </c>
      <c r="AX12" s="42">
        <v>8</v>
      </c>
      <c r="AY12" s="42">
        <v>1657419206</v>
      </c>
      <c r="AZ12" s="42">
        <v>3369</v>
      </c>
      <c r="BA12" s="43">
        <v>1657419206</v>
      </c>
    </row>
    <row r="13" spans="1:53" x14ac:dyDescent="0.25">
      <c r="B13" s="64">
        <v>8239660000000</v>
      </c>
      <c r="C13" s="36">
        <v>1573818624</v>
      </c>
      <c r="E13" s="65">
        <v>5271716000000</v>
      </c>
      <c r="F13" s="38">
        <v>35260522</v>
      </c>
      <c r="H13" s="66">
        <v>7192184000000</v>
      </c>
      <c r="I13" s="40">
        <v>248175195</v>
      </c>
      <c r="K13" s="27">
        <v>100</v>
      </c>
      <c r="L13" s="27" t="s">
        <v>11</v>
      </c>
      <c r="M13" s="27">
        <v>100</v>
      </c>
      <c r="N13" s="61">
        <v>5765971000000</v>
      </c>
      <c r="O13" s="61">
        <v>25712</v>
      </c>
      <c r="P13" s="27">
        <v>28564</v>
      </c>
      <c r="Q13" s="27">
        <v>130</v>
      </c>
      <c r="R13" s="27">
        <v>1644821448</v>
      </c>
      <c r="S13" s="27">
        <v>113527</v>
      </c>
      <c r="T13" s="28">
        <v>1644821448</v>
      </c>
      <c r="V13" s="29">
        <v>100</v>
      </c>
      <c r="W13" s="29" t="s">
        <v>11</v>
      </c>
      <c r="X13" s="29">
        <v>100</v>
      </c>
      <c r="Y13" s="62">
        <v>5975517000000</v>
      </c>
      <c r="Z13" s="62">
        <v>29714</v>
      </c>
      <c r="AA13" s="29">
        <v>29581</v>
      </c>
      <c r="AB13" s="29">
        <v>158</v>
      </c>
      <c r="AC13" s="29">
        <v>1644915916</v>
      </c>
      <c r="AD13" s="29">
        <v>74549</v>
      </c>
      <c r="AE13" s="30">
        <v>1644915916</v>
      </c>
      <c r="AG13" s="31">
        <v>0</v>
      </c>
      <c r="AH13" s="31" t="s">
        <v>11</v>
      </c>
      <c r="AI13" s="31">
        <v>0</v>
      </c>
      <c r="AJ13" s="41">
        <v>7.222033E+16</v>
      </c>
      <c r="AK13" s="31">
        <v>17448</v>
      </c>
      <c r="AL13" s="41">
        <v>40000</v>
      </c>
      <c r="AM13" s="41">
        <v>8</v>
      </c>
      <c r="AN13" s="31">
        <v>1657389875</v>
      </c>
      <c r="AO13" s="31">
        <v>3640</v>
      </c>
      <c r="AP13" s="31">
        <v>1657389875</v>
      </c>
      <c r="AR13" s="42">
        <v>0</v>
      </c>
      <c r="AS13" s="42" t="s">
        <v>11</v>
      </c>
      <c r="AT13" s="42">
        <v>0</v>
      </c>
      <c r="AU13" s="67">
        <v>1.26837E+17</v>
      </c>
      <c r="AV13" s="67">
        <v>2960</v>
      </c>
      <c r="AW13" s="42">
        <v>40000</v>
      </c>
      <c r="AX13" s="42">
        <v>8</v>
      </c>
      <c r="AY13" s="42">
        <v>1657419331</v>
      </c>
      <c r="AZ13" s="42">
        <v>3304</v>
      </c>
      <c r="BA13" s="43">
        <v>1657419331</v>
      </c>
    </row>
    <row r="14" spans="1:53" x14ac:dyDescent="0.25">
      <c r="B14" s="64">
        <v>276798500000</v>
      </c>
      <c r="C14" s="36">
        <v>1667227119</v>
      </c>
      <c r="E14" s="65">
        <v>4360996000000</v>
      </c>
      <c r="F14" s="38">
        <v>317416503</v>
      </c>
      <c r="H14" s="66">
        <v>3743509000000</v>
      </c>
      <c r="I14" s="40">
        <v>676367264</v>
      </c>
      <c r="K14" s="27">
        <v>100</v>
      </c>
      <c r="L14" s="27" t="s">
        <v>11</v>
      </c>
      <c r="M14" s="27">
        <v>100</v>
      </c>
      <c r="N14" s="61">
        <v>3352265000000</v>
      </c>
      <c r="O14" s="61">
        <v>6483</v>
      </c>
      <c r="P14" s="27">
        <v>27464</v>
      </c>
      <c r="Q14" s="27">
        <v>145</v>
      </c>
      <c r="R14" s="27">
        <v>1644823003</v>
      </c>
      <c r="S14" s="27">
        <v>112466</v>
      </c>
      <c r="T14" s="28">
        <v>1644823003</v>
      </c>
      <c r="V14" s="29">
        <v>100</v>
      </c>
      <c r="W14" s="29" t="s">
        <v>11</v>
      </c>
      <c r="X14" s="29">
        <v>100</v>
      </c>
      <c r="Y14" s="62">
        <v>5123409000000</v>
      </c>
      <c r="Z14" s="62">
        <v>13004</v>
      </c>
      <c r="AA14" s="29">
        <v>27334</v>
      </c>
      <c r="AB14" s="29">
        <v>145</v>
      </c>
      <c r="AC14" s="29">
        <v>1644916397</v>
      </c>
      <c r="AD14" s="29">
        <v>54599</v>
      </c>
      <c r="AE14" s="30">
        <v>1644916397</v>
      </c>
      <c r="AG14" s="31">
        <v>0</v>
      </c>
      <c r="AH14" s="31" t="s">
        <v>11</v>
      </c>
      <c r="AI14" s="31">
        <v>0</v>
      </c>
      <c r="AJ14" s="41">
        <v>5.034189E+16</v>
      </c>
      <c r="AK14" s="31">
        <v>30147</v>
      </c>
      <c r="AL14" s="41">
        <v>40000</v>
      </c>
      <c r="AM14" s="41">
        <v>9</v>
      </c>
      <c r="AN14" s="31">
        <v>1657389949</v>
      </c>
      <c r="AO14" s="31">
        <v>3400</v>
      </c>
      <c r="AP14" s="31">
        <v>1657389949</v>
      </c>
      <c r="AR14" s="42">
        <v>0</v>
      </c>
      <c r="AS14" s="42" t="s">
        <v>11</v>
      </c>
      <c r="AT14" s="42">
        <v>0</v>
      </c>
      <c r="AU14" s="67">
        <v>1.215372E+17</v>
      </c>
      <c r="AV14" s="67">
        <v>1893</v>
      </c>
      <c r="AW14" s="42">
        <v>40000</v>
      </c>
      <c r="AX14" s="42">
        <v>8</v>
      </c>
      <c r="AY14" s="42">
        <v>1657419428</v>
      </c>
      <c r="AZ14" s="42">
        <v>3300</v>
      </c>
      <c r="BA14" s="43">
        <v>1657419428</v>
      </c>
    </row>
    <row r="15" spans="1:53" x14ac:dyDescent="0.25">
      <c r="B15" s="64">
        <v>381992300000</v>
      </c>
      <c r="C15" s="36">
        <v>467594300</v>
      </c>
      <c r="E15" s="65">
        <v>3496327000000</v>
      </c>
      <c r="F15" s="38">
        <v>709745023</v>
      </c>
      <c r="H15" s="66">
        <v>5564094000000</v>
      </c>
      <c r="I15" s="40">
        <v>683987207</v>
      </c>
      <c r="K15" s="27">
        <v>100</v>
      </c>
      <c r="L15" s="27" t="s">
        <v>11</v>
      </c>
      <c r="M15" s="27">
        <v>100</v>
      </c>
      <c r="N15" s="61">
        <v>5479423000000</v>
      </c>
      <c r="O15" s="61">
        <v>9811</v>
      </c>
      <c r="P15" s="27">
        <v>27127</v>
      </c>
      <c r="Q15" s="27">
        <v>174</v>
      </c>
      <c r="R15" s="27">
        <v>1644823479</v>
      </c>
      <c r="S15" s="27">
        <v>40053</v>
      </c>
      <c r="T15" s="28">
        <v>1644823479</v>
      </c>
      <c r="V15" s="29">
        <v>100</v>
      </c>
      <c r="W15" s="29" t="s">
        <v>11</v>
      </c>
      <c r="X15" s="29">
        <v>100</v>
      </c>
      <c r="Y15" s="62">
        <v>3613660000000</v>
      </c>
      <c r="Z15" s="62">
        <v>31463</v>
      </c>
      <c r="AA15" s="29">
        <v>29496</v>
      </c>
      <c r="AB15" s="29">
        <v>143</v>
      </c>
      <c r="AC15" s="29">
        <v>1644918343</v>
      </c>
      <c r="AD15" s="29">
        <v>92260</v>
      </c>
      <c r="AE15" s="30">
        <v>1644918343</v>
      </c>
      <c r="AG15" s="31">
        <v>0</v>
      </c>
      <c r="AH15" s="31" t="s">
        <v>11</v>
      </c>
      <c r="AI15" s="31">
        <v>0</v>
      </c>
      <c r="AJ15" s="41">
        <v>4.807377E+17</v>
      </c>
      <c r="AK15" s="41">
        <v>4099</v>
      </c>
      <c r="AL15" s="31">
        <v>40000</v>
      </c>
      <c r="AM15" s="31">
        <v>8</v>
      </c>
      <c r="AN15" s="31">
        <v>1657389983</v>
      </c>
      <c r="AO15" s="31">
        <v>3635</v>
      </c>
      <c r="AP15" s="32">
        <v>1657389983</v>
      </c>
      <c r="AR15" s="42">
        <v>0</v>
      </c>
      <c r="AS15" s="42" t="s">
        <v>11</v>
      </c>
      <c r="AT15" s="42">
        <v>0</v>
      </c>
      <c r="AU15" s="67">
        <v>1.361314E+17</v>
      </c>
      <c r="AV15" s="67">
        <v>21637</v>
      </c>
      <c r="AW15" s="42">
        <v>40000</v>
      </c>
      <c r="AX15" s="42">
        <v>9</v>
      </c>
      <c r="AY15" s="42">
        <v>1657419445</v>
      </c>
      <c r="AZ15" s="42">
        <v>2927</v>
      </c>
      <c r="BA15" s="43">
        <v>1657419445</v>
      </c>
    </row>
    <row r="16" spans="1:53" x14ac:dyDescent="0.25">
      <c r="B16" s="64">
        <v>2227649000000</v>
      </c>
      <c r="C16" s="36">
        <v>403706940</v>
      </c>
      <c r="E16" s="65">
        <v>5994797000000</v>
      </c>
      <c r="F16" s="38">
        <v>510684959</v>
      </c>
      <c r="H16" s="66">
        <v>5000912000000</v>
      </c>
      <c r="I16" s="40">
        <v>847537951</v>
      </c>
      <c r="K16" s="27">
        <v>100</v>
      </c>
      <c r="L16" s="27" t="s">
        <v>11</v>
      </c>
      <c r="M16" s="27">
        <v>100</v>
      </c>
      <c r="N16" s="61">
        <v>4281788000000</v>
      </c>
      <c r="O16" s="61">
        <v>25451</v>
      </c>
      <c r="P16" s="27">
        <v>27397</v>
      </c>
      <c r="Q16" s="27">
        <v>136</v>
      </c>
      <c r="R16" s="27">
        <v>1644824470</v>
      </c>
      <c r="S16" s="27">
        <v>40235</v>
      </c>
      <c r="T16" s="28">
        <v>1644824470</v>
      </c>
      <c r="V16" s="29">
        <v>100</v>
      </c>
      <c r="W16" s="29" t="s">
        <v>11</v>
      </c>
      <c r="X16" s="29">
        <v>100</v>
      </c>
      <c r="Y16" s="62">
        <v>5101265000000</v>
      </c>
      <c r="Z16" s="62">
        <v>646</v>
      </c>
      <c r="AA16" s="29">
        <v>31138</v>
      </c>
      <c r="AB16" s="29">
        <v>143</v>
      </c>
      <c r="AC16" s="29">
        <v>1644919186</v>
      </c>
      <c r="AD16" s="29">
        <v>56717</v>
      </c>
      <c r="AE16" s="30">
        <v>1644919186</v>
      </c>
      <c r="AG16" s="31">
        <v>0</v>
      </c>
      <c r="AH16" s="31" t="s">
        <v>11</v>
      </c>
      <c r="AI16" s="31">
        <v>0</v>
      </c>
      <c r="AJ16" s="41">
        <v>1.365207E+17</v>
      </c>
      <c r="AK16" s="41">
        <v>25326</v>
      </c>
      <c r="AL16" s="31">
        <v>40000</v>
      </c>
      <c r="AM16" s="31">
        <v>8</v>
      </c>
      <c r="AN16" s="31">
        <v>1657389988</v>
      </c>
      <c r="AO16" s="31">
        <v>3438</v>
      </c>
      <c r="AP16" s="32">
        <v>1657389988</v>
      </c>
      <c r="AR16" s="42">
        <v>0</v>
      </c>
      <c r="AS16" s="42" t="s">
        <v>11</v>
      </c>
      <c r="AT16" s="42">
        <v>0</v>
      </c>
      <c r="AU16" s="67">
        <v>2.008424E+17</v>
      </c>
      <c r="AV16" s="67">
        <v>3422</v>
      </c>
      <c r="AW16" s="42">
        <v>40000</v>
      </c>
      <c r="AX16" s="42">
        <v>9</v>
      </c>
      <c r="AY16" s="42">
        <v>1657419504</v>
      </c>
      <c r="AZ16" s="42">
        <v>3306</v>
      </c>
      <c r="BA16" s="43">
        <v>1657419504</v>
      </c>
    </row>
    <row r="17" spans="2:53" x14ac:dyDescent="0.25">
      <c r="B17" s="64">
        <v>263796300000</v>
      </c>
      <c r="C17" s="36">
        <v>299726714</v>
      </c>
      <c r="E17" s="65">
        <v>5317430000000</v>
      </c>
      <c r="F17" s="38">
        <v>55570898</v>
      </c>
      <c r="H17" s="66">
        <v>5266298000000</v>
      </c>
      <c r="I17" s="40">
        <v>2008830420</v>
      </c>
      <c r="K17" s="27">
        <v>100</v>
      </c>
      <c r="L17" s="27" t="s">
        <v>11</v>
      </c>
      <c r="M17" s="27">
        <v>100</v>
      </c>
      <c r="N17" s="61">
        <v>5228067000000</v>
      </c>
      <c r="O17" s="61">
        <v>12557</v>
      </c>
      <c r="P17" s="27">
        <v>27545</v>
      </c>
      <c r="Q17" s="27">
        <v>189</v>
      </c>
      <c r="R17" s="27">
        <v>1644824635</v>
      </c>
      <c r="S17" s="27">
        <v>46549</v>
      </c>
      <c r="T17" s="28">
        <v>1644824635</v>
      </c>
      <c r="V17" s="29">
        <v>100</v>
      </c>
      <c r="W17" s="29" t="s">
        <v>11</v>
      </c>
      <c r="X17" s="29">
        <v>100</v>
      </c>
      <c r="Y17" s="62">
        <v>4955698000000</v>
      </c>
      <c r="Z17" s="62">
        <v>12049</v>
      </c>
      <c r="AA17" s="29">
        <v>30314</v>
      </c>
      <c r="AB17" s="29">
        <v>152</v>
      </c>
      <c r="AC17" s="29">
        <v>1644919954</v>
      </c>
      <c r="AD17" s="29">
        <v>73636</v>
      </c>
      <c r="AE17" s="30">
        <v>1644919954</v>
      </c>
      <c r="AG17" s="31">
        <v>0</v>
      </c>
      <c r="AH17" s="31" t="s">
        <v>11</v>
      </c>
      <c r="AI17" s="31">
        <v>0</v>
      </c>
      <c r="AJ17" s="41">
        <v>7.636812E+16</v>
      </c>
      <c r="AK17" s="41">
        <v>13415</v>
      </c>
      <c r="AL17" s="31">
        <v>40000</v>
      </c>
      <c r="AM17" s="31">
        <v>8</v>
      </c>
      <c r="AN17" s="31">
        <v>1657389996</v>
      </c>
      <c r="AO17" s="31">
        <v>3609</v>
      </c>
      <c r="AP17" s="32">
        <v>1657389996</v>
      </c>
      <c r="AR17" s="42">
        <v>0</v>
      </c>
      <c r="AS17" s="42" t="s">
        <v>11</v>
      </c>
      <c r="AT17" s="42">
        <v>0</v>
      </c>
      <c r="AU17" s="67">
        <v>2.011563E+17</v>
      </c>
      <c r="AV17" s="67">
        <v>8659</v>
      </c>
      <c r="AW17" s="42">
        <v>40000</v>
      </c>
      <c r="AX17" s="42">
        <v>8</v>
      </c>
      <c r="AY17" s="42">
        <v>1657419550</v>
      </c>
      <c r="AZ17" s="42">
        <v>2903</v>
      </c>
      <c r="BA17" s="43">
        <v>1657419550</v>
      </c>
    </row>
    <row r="18" spans="2:53" x14ac:dyDescent="0.25">
      <c r="B18" s="64">
        <v>299297900000</v>
      </c>
      <c r="C18" s="36">
        <v>1228134598</v>
      </c>
      <c r="E18" s="65">
        <v>5749719000000</v>
      </c>
      <c r="F18" s="38">
        <v>1402597947</v>
      </c>
      <c r="H18" s="66">
        <v>6405733000000</v>
      </c>
      <c r="I18" s="40">
        <v>1200671846</v>
      </c>
      <c r="K18" s="27">
        <v>100</v>
      </c>
      <c r="L18" s="27" t="s">
        <v>11</v>
      </c>
      <c r="M18" s="27">
        <v>100</v>
      </c>
      <c r="N18" s="61">
        <v>7223428000000</v>
      </c>
      <c r="O18" s="61">
        <v>7332</v>
      </c>
      <c r="P18" s="27">
        <v>30785</v>
      </c>
      <c r="Q18" s="27">
        <v>142</v>
      </c>
      <c r="R18" s="27">
        <v>1644825932</v>
      </c>
      <c r="S18" s="27">
        <v>139213</v>
      </c>
      <c r="T18" s="28">
        <v>1644825932</v>
      </c>
      <c r="V18" s="29">
        <v>100</v>
      </c>
      <c r="W18" s="29" t="s">
        <v>11</v>
      </c>
      <c r="X18" s="29">
        <v>100</v>
      </c>
      <c r="Y18" s="62">
        <v>4629640000000</v>
      </c>
      <c r="Z18" s="62">
        <v>2933</v>
      </c>
      <c r="AA18" s="29">
        <v>33657</v>
      </c>
      <c r="AB18" s="29">
        <v>158</v>
      </c>
      <c r="AC18" s="29">
        <v>1644920072</v>
      </c>
      <c r="AD18" s="29">
        <v>75471</v>
      </c>
      <c r="AE18" s="30">
        <v>1644920072</v>
      </c>
      <c r="AG18" s="31">
        <v>0</v>
      </c>
      <c r="AH18" s="31" t="s">
        <v>11</v>
      </c>
      <c r="AI18" s="31">
        <v>0</v>
      </c>
      <c r="AJ18" s="41">
        <v>5.460076E+17</v>
      </c>
      <c r="AK18" s="41">
        <v>1504</v>
      </c>
      <c r="AL18" s="31">
        <v>40000</v>
      </c>
      <c r="AM18" s="31">
        <v>9</v>
      </c>
      <c r="AN18" s="31">
        <v>1657390004</v>
      </c>
      <c r="AO18" s="31">
        <v>3418</v>
      </c>
      <c r="AP18" s="32">
        <v>1657390004</v>
      </c>
      <c r="AR18" s="42">
        <v>0</v>
      </c>
      <c r="AS18" s="42" t="s">
        <v>11</v>
      </c>
      <c r="AT18" s="42">
        <v>0</v>
      </c>
      <c r="AU18" s="67">
        <v>2.79044E+17</v>
      </c>
      <c r="AV18" s="67">
        <v>23212</v>
      </c>
      <c r="AW18" s="42">
        <v>40000</v>
      </c>
      <c r="AX18" s="42">
        <v>8</v>
      </c>
      <c r="AY18" s="42">
        <v>1657419609</v>
      </c>
      <c r="AZ18" s="42">
        <v>3217</v>
      </c>
      <c r="BA18" s="43">
        <v>1657419609</v>
      </c>
    </row>
    <row r="19" spans="2:53" x14ac:dyDescent="0.25">
      <c r="B19" s="64">
        <v>439795000000</v>
      </c>
      <c r="C19" s="36">
        <v>1740699130</v>
      </c>
      <c r="E19" s="65">
        <v>4019930000000</v>
      </c>
      <c r="F19" s="38">
        <v>2134595915</v>
      </c>
      <c r="H19" s="66">
        <v>5397918000000</v>
      </c>
      <c r="I19" s="40">
        <v>473178204</v>
      </c>
      <c r="K19" s="27">
        <v>100</v>
      </c>
      <c r="L19" s="27" t="s">
        <v>11</v>
      </c>
      <c r="M19" s="27">
        <v>100</v>
      </c>
      <c r="N19" s="61">
        <v>5374696000000</v>
      </c>
      <c r="O19" s="61">
        <v>4716</v>
      </c>
      <c r="P19" s="27">
        <v>28836</v>
      </c>
      <c r="Q19" s="27">
        <v>164</v>
      </c>
      <c r="R19" s="27">
        <v>1644827095</v>
      </c>
      <c r="S19" s="27">
        <v>113323</v>
      </c>
      <c r="T19" s="28">
        <v>1644827095</v>
      </c>
      <c r="V19" s="29">
        <v>100</v>
      </c>
      <c r="W19" s="29" t="s">
        <v>11</v>
      </c>
      <c r="X19" s="29">
        <v>100</v>
      </c>
      <c r="Y19" s="62">
        <v>2892807000000</v>
      </c>
      <c r="Z19" s="62">
        <v>13364</v>
      </c>
      <c r="AA19" s="29">
        <v>25590</v>
      </c>
      <c r="AB19" s="29">
        <v>156</v>
      </c>
      <c r="AC19" s="29">
        <v>1644921257</v>
      </c>
      <c r="AD19" s="29">
        <v>76228</v>
      </c>
      <c r="AE19" s="30">
        <v>1644921257</v>
      </c>
      <c r="AG19" s="31">
        <v>0</v>
      </c>
      <c r="AH19" s="31" t="s">
        <v>11</v>
      </c>
      <c r="AI19" s="31">
        <v>0</v>
      </c>
      <c r="AJ19" s="41">
        <v>8.992925E+16</v>
      </c>
      <c r="AK19" s="31">
        <v>15686</v>
      </c>
      <c r="AL19" s="41">
        <v>40000</v>
      </c>
      <c r="AM19" s="41">
        <v>9</v>
      </c>
      <c r="AN19" s="31">
        <v>1657390066</v>
      </c>
      <c r="AO19" s="31">
        <v>3619</v>
      </c>
      <c r="AP19" s="31">
        <v>1657390066</v>
      </c>
      <c r="AR19" s="42">
        <v>0</v>
      </c>
      <c r="AS19" s="42" t="s">
        <v>11</v>
      </c>
      <c r="AT19" s="42">
        <v>0</v>
      </c>
      <c r="AU19" s="67">
        <v>1.225954E+17</v>
      </c>
      <c r="AV19" s="67">
        <v>10929</v>
      </c>
      <c r="AW19" s="42">
        <v>40000</v>
      </c>
      <c r="AX19" s="42">
        <v>9</v>
      </c>
      <c r="AY19" s="42">
        <v>1657419620</v>
      </c>
      <c r="AZ19" s="42">
        <v>2965</v>
      </c>
      <c r="BA19" s="43">
        <v>1657419620</v>
      </c>
    </row>
    <row r="20" spans="2:53" x14ac:dyDescent="0.25">
      <c r="B20" s="64">
        <v>8482498000000</v>
      </c>
      <c r="C20" s="36">
        <v>1498865993</v>
      </c>
      <c r="E20" s="65">
        <v>5421761000000</v>
      </c>
      <c r="F20" s="38">
        <v>1289177344</v>
      </c>
      <c r="H20" s="66">
        <v>5633253000000</v>
      </c>
      <c r="I20" s="40">
        <v>900941716</v>
      </c>
      <c r="K20" s="27">
        <v>100</v>
      </c>
      <c r="L20" s="27" t="s">
        <v>11</v>
      </c>
      <c r="M20" s="27">
        <v>100</v>
      </c>
      <c r="N20" s="61">
        <v>4124485000000</v>
      </c>
      <c r="O20" s="61">
        <v>30774</v>
      </c>
      <c r="P20" s="27">
        <v>27807</v>
      </c>
      <c r="Q20" s="27">
        <v>138</v>
      </c>
      <c r="R20" s="27">
        <v>1644827434</v>
      </c>
      <c r="S20" s="27">
        <v>63488</v>
      </c>
      <c r="T20" s="28">
        <v>1644827434</v>
      </c>
      <c r="V20" s="29">
        <v>100</v>
      </c>
      <c r="W20" s="29" t="s">
        <v>11</v>
      </c>
      <c r="X20" s="29">
        <v>100</v>
      </c>
      <c r="Y20" s="62">
        <v>4827315000000</v>
      </c>
      <c r="Z20" s="62">
        <v>27888</v>
      </c>
      <c r="AA20" s="29">
        <v>26034</v>
      </c>
      <c r="AB20" s="29">
        <v>163</v>
      </c>
      <c r="AC20" s="29">
        <v>1644922310</v>
      </c>
      <c r="AD20" s="29">
        <v>89401</v>
      </c>
      <c r="AE20" s="30">
        <v>1644922310</v>
      </c>
      <c r="AG20" s="31">
        <v>0</v>
      </c>
      <c r="AH20" s="31" t="s">
        <v>11</v>
      </c>
      <c r="AI20" s="31">
        <v>0</v>
      </c>
      <c r="AJ20" s="41">
        <v>5.141844E+16</v>
      </c>
      <c r="AK20" s="41">
        <v>22406</v>
      </c>
      <c r="AL20" s="31">
        <v>40000</v>
      </c>
      <c r="AM20" s="31">
        <v>8</v>
      </c>
      <c r="AN20" s="31">
        <v>1657390100</v>
      </c>
      <c r="AO20" s="31">
        <v>3498</v>
      </c>
      <c r="AP20" s="32">
        <v>1657390100</v>
      </c>
      <c r="AR20" s="42">
        <v>0</v>
      </c>
      <c r="AS20" s="42" t="s">
        <v>11</v>
      </c>
      <c r="AT20" s="42">
        <v>0</v>
      </c>
      <c r="AU20" s="67">
        <v>8.787264E+16</v>
      </c>
      <c r="AV20" s="67">
        <v>9446</v>
      </c>
      <c r="AW20" s="42">
        <v>40000</v>
      </c>
      <c r="AX20" s="42">
        <v>8</v>
      </c>
      <c r="AY20" s="42">
        <v>1657419632</v>
      </c>
      <c r="AZ20" s="42">
        <v>3269</v>
      </c>
      <c r="BA20" s="43">
        <v>1657419632</v>
      </c>
    </row>
    <row r="21" spans="2:53" x14ac:dyDescent="0.25">
      <c r="B21" s="64">
        <v>401252200000</v>
      </c>
      <c r="C21" s="36">
        <v>215318769</v>
      </c>
      <c r="E21" s="65">
        <v>3688985000000</v>
      </c>
      <c r="F21" s="38">
        <v>1344578248</v>
      </c>
      <c r="H21" s="66">
        <v>4313539000000</v>
      </c>
      <c r="I21" s="40">
        <v>1318272637</v>
      </c>
      <c r="K21" s="27">
        <v>100</v>
      </c>
      <c r="L21" s="27" t="s">
        <v>11</v>
      </c>
      <c r="M21" s="27">
        <v>100</v>
      </c>
      <c r="N21" s="61">
        <v>4992580000000</v>
      </c>
      <c r="O21" s="61">
        <v>22524</v>
      </c>
      <c r="P21" s="27">
        <v>31378</v>
      </c>
      <c r="Q21" s="27">
        <v>129</v>
      </c>
      <c r="R21" s="27">
        <v>1644827828</v>
      </c>
      <c r="S21" s="27">
        <v>61797</v>
      </c>
      <c r="T21" s="28">
        <v>1644827828</v>
      </c>
      <c r="V21" s="29">
        <v>100</v>
      </c>
      <c r="W21" s="29" t="s">
        <v>11</v>
      </c>
      <c r="X21" s="29">
        <v>100</v>
      </c>
      <c r="Y21" s="62">
        <v>4078832000000</v>
      </c>
      <c r="Z21" s="62">
        <v>13409</v>
      </c>
      <c r="AA21" s="29">
        <v>32607</v>
      </c>
      <c r="AB21" s="29">
        <v>149</v>
      </c>
      <c r="AC21" s="29">
        <v>1644926271</v>
      </c>
      <c r="AD21" s="29">
        <v>72857</v>
      </c>
      <c r="AE21" s="30">
        <v>1644926271</v>
      </c>
      <c r="AG21" s="31">
        <v>0</v>
      </c>
      <c r="AH21" s="31" t="s">
        <v>11</v>
      </c>
      <c r="AI21" s="31">
        <v>0</v>
      </c>
      <c r="AJ21" s="41">
        <v>1.79204E+17</v>
      </c>
      <c r="AK21" s="31">
        <v>18327</v>
      </c>
      <c r="AL21" s="41">
        <v>40000</v>
      </c>
      <c r="AM21" s="41">
        <v>8</v>
      </c>
      <c r="AN21" s="31">
        <v>1657390133</v>
      </c>
      <c r="AO21" s="31">
        <v>3708</v>
      </c>
      <c r="AP21" s="31">
        <v>1657390133</v>
      </c>
      <c r="AR21" s="42">
        <v>0</v>
      </c>
      <c r="AS21" s="42" t="s">
        <v>11</v>
      </c>
      <c r="AT21" s="42">
        <v>0</v>
      </c>
      <c r="AU21" s="67">
        <v>1.9335E+17</v>
      </c>
      <c r="AV21" s="67">
        <v>6526</v>
      </c>
      <c r="AW21" s="42">
        <v>40000</v>
      </c>
      <c r="AX21" s="42">
        <v>9</v>
      </c>
      <c r="AY21" s="42">
        <v>1657419744</v>
      </c>
      <c r="AZ21" s="42">
        <v>2860</v>
      </c>
      <c r="BA21" s="43">
        <v>1657419744</v>
      </c>
    </row>
    <row r="22" spans="2:53" x14ac:dyDescent="0.25">
      <c r="B22" s="64">
        <v>239656900000</v>
      </c>
      <c r="C22" s="36">
        <v>506531973</v>
      </c>
      <c r="E22" s="65">
        <v>5152560000000</v>
      </c>
      <c r="F22" s="38">
        <v>581248377</v>
      </c>
      <c r="H22" s="66">
        <v>4509935000000</v>
      </c>
      <c r="I22" s="40">
        <v>691868986</v>
      </c>
      <c r="K22" s="27">
        <v>100</v>
      </c>
      <c r="L22" s="27" t="s">
        <v>11</v>
      </c>
      <c r="M22" s="27">
        <v>100</v>
      </c>
      <c r="N22" s="61">
        <v>3481754000000</v>
      </c>
      <c r="O22" s="61">
        <v>8708</v>
      </c>
      <c r="P22" s="27">
        <v>27643</v>
      </c>
      <c r="Q22" s="27">
        <v>130</v>
      </c>
      <c r="R22" s="27">
        <v>1644828132</v>
      </c>
      <c r="S22" s="27">
        <v>110880</v>
      </c>
      <c r="T22" s="28">
        <v>1644828132</v>
      </c>
      <c r="V22" s="29">
        <v>100</v>
      </c>
      <c r="W22" s="29" t="s">
        <v>11</v>
      </c>
      <c r="X22" s="29">
        <v>100</v>
      </c>
      <c r="Y22" s="62">
        <v>4537484000000</v>
      </c>
      <c r="Z22" s="62">
        <v>30458</v>
      </c>
      <c r="AA22" s="29">
        <v>28530</v>
      </c>
      <c r="AB22" s="29">
        <v>160</v>
      </c>
      <c r="AC22" s="29">
        <v>1644927024</v>
      </c>
      <c r="AD22" s="29">
        <v>71020</v>
      </c>
      <c r="AE22" s="30">
        <v>1644927024</v>
      </c>
      <c r="AG22" s="31">
        <v>0</v>
      </c>
      <c r="AH22" s="31" t="s">
        <v>11</v>
      </c>
      <c r="AI22" s="31">
        <v>0</v>
      </c>
      <c r="AJ22" s="41">
        <v>2.181156E+17</v>
      </c>
      <c r="AK22" s="41">
        <v>6045</v>
      </c>
      <c r="AL22" s="31">
        <v>40000</v>
      </c>
      <c r="AM22" s="31">
        <v>9</v>
      </c>
      <c r="AN22" s="31">
        <v>1657390144</v>
      </c>
      <c r="AO22" s="31">
        <v>3486</v>
      </c>
      <c r="AP22" s="32">
        <v>1657390144</v>
      </c>
      <c r="AR22" s="42">
        <v>0</v>
      </c>
      <c r="AS22" s="42" t="s">
        <v>11</v>
      </c>
      <c r="AT22" s="42">
        <v>0</v>
      </c>
      <c r="AU22" s="67">
        <v>1.803534E+17</v>
      </c>
      <c r="AV22" s="67">
        <v>15933</v>
      </c>
      <c r="AW22" s="42">
        <v>40000</v>
      </c>
      <c r="AX22" s="42">
        <v>9</v>
      </c>
      <c r="AY22" s="42">
        <v>1657419933</v>
      </c>
      <c r="AZ22" s="42">
        <v>3133</v>
      </c>
      <c r="BA22" s="43">
        <v>1657419933</v>
      </c>
    </row>
    <row r="23" spans="2:53" x14ac:dyDescent="0.25">
      <c r="B23" s="64">
        <v>425833800000</v>
      </c>
      <c r="C23" s="36">
        <v>1506385923</v>
      </c>
      <c r="E23" s="65">
        <v>5787780000000</v>
      </c>
      <c r="F23" s="38">
        <v>86158114</v>
      </c>
      <c r="H23" s="66">
        <v>4437669000000</v>
      </c>
      <c r="I23" s="40">
        <v>1231631401</v>
      </c>
      <c r="K23" s="27">
        <v>100</v>
      </c>
      <c r="L23" s="27" t="s">
        <v>11</v>
      </c>
      <c r="M23" s="27">
        <v>100</v>
      </c>
      <c r="N23" s="61">
        <v>6160890000000</v>
      </c>
      <c r="O23" s="61">
        <v>18602</v>
      </c>
      <c r="P23" s="27">
        <v>36068</v>
      </c>
      <c r="Q23" s="27">
        <v>150</v>
      </c>
      <c r="R23" s="27">
        <v>1644829514</v>
      </c>
      <c r="S23" s="27">
        <v>63553</v>
      </c>
      <c r="T23" s="28">
        <v>1644829514</v>
      </c>
      <c r="V23" s="29">
        <v>100</v>
      </c>
      <c r="W23" s="29" t="s">
        <v>11</v>
      </c>
      <c r="X23" s="29">
        <v>100</v>
      </c>
      <c r="Y23" s="62">
        <v>5522514000000</v>
      </c>
      <c r="Z23" s="62">
        <v>11638</v>
      </c>
      <c r="AA23" s="29">
        <v>31311</v>
      </c>
      <c r="AB23" s="29">
        <v>164</v>
      </c>
      <c r="AC23" s="29">
        <v>1644927878</v>
      </c>
      <c r="AD23" s="29">
        <v>84950</v>
      </c>
      <c r="AE23" s="30">
        <v>1644927878</v>
      </c>
      <c r="AG23" s="31">
        <v>0</v>
      </c>
      <c r="AH23" s="31" t="s">
        <v>11</v>
      </c>
      <c r="AI23" s="31">
        <v>0</v>
      </c>
      <c r="AJ23" s="41">
        <v>1.513501E+17</v>
      </c>
      <c r="AK23" s="41">
        <v>21385</v>
      </c>
      <c r="AL23" s="31">
        <v>40000</v>
      </c>
      <c r="AM23" s="31">
        <v>8</v>
      </c>
      <c r="AN23" s="31">
        <v>1657390285</v>
      </c>
      <c r="AO23" s="31">
        <v>3726</v>
      </c>
      <c r="AP23" s="32">
        <v>1657390285</v>
      </c>
      <c r="AR23" s="42">
        <v>0</v>
      </c>
      <c r="AS23" s="42" t="s">
        <v>11</v>
      </c>
      <c r="AT23" s="42">
        <v>0</v>
      </c>
      <c r="AU23" s="67">
        <v>1.39663E+17</v>
      </c>
      <c r="AV23" s="67">
        <v>22282</v>
      </c>
      <c r="AW23" s="42">
        <v>40000</v>
      </c>
      <c r="AX23" s="42">
        <v>8</v>
      </c>
      <c r="AY23" s="42">
        <v>1657419970</v>
      </c>
      <c r="AZ23" s="42">
        <v>2805</v>
      </c>
      <c r="BA23" s="43">
        <v>1657419970</v>
      </c>
    </row>
    <row r="24" spans="2:53" x14ac:dyDescent="0.25">
      <c r="B24" s="64">
        <v>303329800000</v>
      </c>
      <c r="C24" s="36">
        <v>1905476139</v>
      </c>
      <c r="E24" s="65">
        <v>4486167000000</v>
      </c>
      <c r="F24" s="38">
        <v>389215222</v>
      </c>
      <c r="H24" s="66">
        <v>6068740000000</v>
      </c>
      <c r="I24" s="40">
        <v>1478826030</v>
      </c>
      <c r="K24" s="27">
        <v>100</v>
      </c>
      <c r="L24" s="27" t="s">
        <v>11</v>
      </c>
      <c r="M24" s="27">
        <v>100</v>
      </c>
      <c r="N24" s="61">
        <v>5832247000000</v>
      </c>
      <c r="O24" s="61">
        <v>3354</v>
      </c>
      <c r="P24" s="27">
        <v>26644</v>
      </c>
      <c r="Q24" s="27">
        <v>135</v>
      </c>
      <c r="R24" s="27">
        <v>1644830240</v>
      </c>
      <c r="S24" s="27">
        <v>135972</v>
      </c>
      <c r="T24" s="28">
        <v>1644830240</v>
      </c>
      <c r="V24" s="29">
        <v>100</v>
      </c>
      <c r="W24" s="29" t="s">
        <v>11</v>
      </c>
      <c r="X24" s="29">
        <v>100</v>
      </c>
      <c r="Y24" s="62">
        <v>6109579000000</v>
      </c>
      <c r="Z24" s="62">
        <v>22683</v>
      </c>
      <c r="AA24" s="29">
        <v>31025</v>
      </c>
      <c r="AB24" s="29">
        <v>164</v>
      </c>
      <c r="AC24" s="29">
        <v>1644930327</v>
      </c>
      <c r="AD24" s="29">
        <v>69781</v>
      </c>
      <c r="AE24" s="30">
        <v>1644930327</v>
      </c>
      <c r="AG24" s="31">
        <v>0</v>
      </c>
      <c r="AH24" s="31" t="s">
        <v>11</v>
      </c>
      <c r="AI24" s="31">
        <v>0</v>
      </c>
      <c r="AJ24" s="41">
        <v>4.362208E+16</v>
      </c>
      <c r="AK24" s="41">
        <v>9473</v>
      </c>
      <c r="AL24" s="31">
        <v>40000</v>
      </c>
      <c r="AM24" s="31">
        <v>9</v>
      </c>
      <c r="AN24" s="31">
        <v>1657390293</v>
      </c>
      <c r="AO24" s="31">
        <v>3495</v>
      </c>
      <c r="AP24" s="32">
        <v>1657390293</v>
      </c>
      <c r="AR24" s="42">
        <v>0</v>
      </c>
      <c r="AS24" s="42" t="s">
        <v>11</v>
      </c>
      <c r="AT24" s="42">
        <v>0</v>
      </c>
      <c r="AU24" s="67">
        <v>1.685657E+17</v>
      </c>
      <c r="AV24" s="67">
        <v>30161</v>
      </c>
      <c r="AW24" s="42">
        <v>40000</v>
      </c>
      <c r="AX24" s="42">
        <v>9</v>
      </c>
      <c r="AY24" s="42">
        <v>1657420083</v>
      </c>
      <c r="AZ24" s="42">
        <v>3110</v>
      </c>
      <c r="BA24" s="43">
        <v>1657420083</v>
      </c>
    </row>
    <row r="25" spans="2:53" x14ac:dyDescent="0.25">
      <c r="B25" s="64">
        <v>274507500000</v>
      </c>
      <c r="C25" s="36">
        <v>394564295</v>
      </c>
      <c r="E25" s="65">
        <v>3801991000000</v>
      </c>
      <c r="F25" s="38">
        <v>624205631</v>
      </c>
      <c r="H25" s="66">
        <v>4989233000000</v>
      </c>
      <c r="I25" s="40">
        <v>632253622</v>
      </c>
      <c r="K25" s="27">
        <v>100</v>
      </c>
      <c r="L25" s="27" t="s">
        <v>11</v>
      </c>
      <c r="M25" s="27">
        <v>100</v>
      </c>
      <c r="N25" s="61">
        <v>6937698000000</v>
      </c>
      <c r="O25" s="61">
        <v>5070</v>
      </c>
      <c r="P25" s="27">
        <v>30384</v>
      </c>
      <c r="Q25" s="27">
        <v>139</v>
      </c>
      <c r="R25" s="27">
        <v>1644832403</v>
      </c>
      <c r="S25" s="27">
        <v>45602</v>
      </c>
      <c r="T25" s="28">
        <v>1644832403</v>
      </c>
      <c r="V25" s="29">
        <v>100</v>
      </c>
      <c r="W25" s="29" t="s">
        <v>11</v>
      </c>
      <c r="X25" s="29">
        <v>100</v>
      </c>
      <c r="Y25" s="62">
        <v>6120124000000</v>
      </c>
      <c r="Z25" s="62">
        <v>12352</v>
      </c>
      <c r="AA25" s="29">
        <v>27647</v>
      </c>
      <c r="AB25" s="29">
        <v>157</v>
      </c>
      <c r="AC25" s="29">
        <v>1644931312</v>
      </c>
      <c r="AD25" s="29">
        <v>68269</v>
      </c>
      <c r="AE25" s="30">
        <v>1644931312</v>
      </c>
      <c r="AG25" s="31">
        <v>0</v>
      </c>
      <c r="AH25" s="31" t="s">
        <v>11</v>
      </c>
      <c r="AI25" s="31">
        <v>0</v>
      </c>
      <c r="AJ25" s="41">
        <v>8.814706E+16</v>
      </c>
      <c r="AK25" s="41">
        <v>9565</v>
      </c>
      <c r="AL25" s="31">
        <v>40000</v>
      </c>
      <c r="AM25" s="31">
        <v>9</v>
      </c>
      <c r="AN25" s="31">
        <v>1657390469</v>
      </c>
      <c r="AO25" s="31">
        <v>3735</v>
      </c>
      <c r="AP25" s="32">
        <v>1657390469</v>
      </c>
      <c r="AR25" s="42">
        <v>0</v>
      </c>
      <c r="AS25" s="42" t="s">
        <v>11</v>
      </c>
      <c r="AT25" s="42">
        <v>0</v>
      </c>
      <c r="AU25" s="67">
        <v>1.639849E+17</v>
      </c>
      <c r="AV25" s="67">
        <v>12316</v>
      </c>
      <c r="AW25" s="42">
        <v>40000</v>
      </c>
      <c r="AX25" s="42">
        <v>8</v>
      </c>
      <c r="AY25" s="42">
        <v>1657420139</v>
      </c>
      <c r="AZ25" s="42">
        <v>2824</v>
      </c>
      <c r="BA25" s="43">
        <v>1657420139</v>
      </c>
    </row>
    <row r="26" spans="2:53" x14ac:dyDescent="0.25">
      <c r="B26" s="64">
        <v>274835000000</v>
      </c>
      <c r="C26" s="36">
        <v>330676935</v>
      </c>
      <c r="E26" s="65">
        <v>4424774000000</v>
      </c>
      <c r="F26" s="38">
        <v>1879219159</v>
      </c>
      <c r="H26" s="66">
        <v>4425414000000</v>
      </c>
      <c r="I26" s="40">
        <v>1110331740</v>
      </c>
      <c r="K26" s="27">
        <v>100</v>
      </c>
      <c r="L26" s="27" t="s">
        <v>11</v>
      </c>
      <c r="M26" s="27">
        <v>100</v>
      </c>
      <c r="N26" s="61">
        <v>6696856000000</v>
      </c>
      <c r="O26" s="61">
        <v>17986</v>
      </c>
      <c r="P26" s="27">
        <v>26696</v>
      </c>
      <c r="Q26" s="27">
        <v>150</v>
      </c>
      <c r="R26" s="27">
        <v>1644832466</v>
      </c>
      <c r="S26" s="27">
        <v>62285</v>
      </c>
      <c r="T26" s="28">
        <v>1644832466</v>
      </c>
      <c r="V26" s="29">
        <v>100</v>
      </c>
      <c r="W26" s="29" t="s">
        <v>11</v>
      </c>
      <c r="X26" s="29">
        <v>100</v>
      </c>
      <c r="Y26" s="62">
        <v>5409568000000</v>
      </c>
      <c r="Z26" s="62">
        <v>15401</v>
      </c>
      <c r="AA26" s="29">
        <v>28639</v>
      </c>
      <c r="AB26" s="29">
        <v>150</v>
      </c>
      <c r="AC26" s="29">
        <v>1644933366</v>
      </c>
      <c r="AD26" s="29">
        <v>66731</v>
      </c>
      <c r="AE26" s="30">
        <v>1644933366</v>
      </c>
      <c r="AG26" s="31">
        <v>0</v>
      </c>
      <c r="AH26" s="31" t="s">
        <v>11</v>
      </c>
      <c r="AI26" s="31">
        <v>0</v>
      </c>
      <c r="AJ26" s="41">
        <v>2.139155E+16</v>
      </c>
      <c r="AK26" s="41">
        <v>14431</v>
      </c>
      <c r="AL26" s="31">
        <v>40000</v>
      </c>
      <c r="AM26" s="31">
        <v>9</v>
      </c>
      <c r="AN26" s="31">
        <v>1657390518</v>
      </c>
      <c r="AO26" s="31">
        <v>3461</v>
      </c>
      <c r="AP26" s="32">
        <v>1657390518</v>
      </c>
      <c r="AR26" s="42">
        <v>0</v>
      </c>
      <c r="AS26" s="42" t="s">
        <v>11</v>
      </c>
      <c r="AT26" s="42">
        <v>0</v>
      </c>
      <c r="AU26" s="67">
        <v>2.211102E+17</v>
      </c>
      <c r="AV26" s="67">
        <v>8979</v>
      </c>
      <c r="AW26" s="42">
        <v>40000</v>
      </c>
      <c r="AX26" s="42">
        <v>8</v>
      </c>
      <c r="AY26" s="42">
        <v>1657420166</v>
      </c>
      <c r="AZ26" s="42">
        <v>3079</v>
      </c>
      <c r="BA26" s="43">
        <v>1657420166</v>
      </c>
    </row>
    <row r="27" spans="2:53" x14ac:dyDescent="0.25">
      <c r="B27" s="64">
        <v>754870400000</v>
      </c>
      <c r="C27" s="36">
        <v>1184496391</v>
      </c>
      <c r="E27" s="65">
        <v>5549529000000</v>
      </c>
      <c r="F27" s="38">
        <v>1963444368</v>
      </c>
      <c r="H27" s="66">
        <v>5431525000000</v>
      </c>
      <c r="I27" s="40">
        <v>842763249</v>
      </c>
      <c r="K27" s="27">
        <v>100</v>
      </c>
      <c r="L27" s="27" t="s">
        <v>11</v>
      </c>
      <c r="M27" s="27">
        <v>100</v>
      </c>
      <c r="N27" s="61">
        <v>5279722000000</v>
      </c>
      <c r="O27" s="61">
        <v>29928</v>
      </c>
      <c r="P27" s="27">
        <v>28354</v>
      </c>
      <c r="Q27" s="27">
        <v>114</v>
      </c>
      <c r="R27" s="27">
        <v>1644832988</v>
      </c>
      <c r="S27" s="27">
        <v>61239</v>
      </c>
      <c r="T27" s="28">
        <v>1644832988</v>
      </c>
      <c r="V27" s="29">
        <v>100</v>
      </c>
      <c r="W27" s="29" t="s">
        <v>11</v>
      </c>
      <c r="X27" s="29">
        <v>100</v>
      </c>
      <c r="Y27" s="62">
        <v>5289750000000</v>
      </c>
      <c r="Z27" s="62">
        <v>16740</v>
      </c>
      <c r="AA27" s="29">
        <v>31319</v>
      </c>
      <c r="AB27" s="29">
        <v>151</v>
      </c>
      <c r="AC27" s="29">
        <v>1644933587</v>
      </c>
      <c r="AD27" s="29">
        <v>52539</v>
      </c>
      <c r="AE27" s="30">
        <v>1644933587</v>
      </c>
      <c r="AG27" s="31">
        <v>0</v>
      </c>
      <c r="AH27" s="31" t="s">
        <v>11</v>
      </c>
      <c r="AI27" s="31">
        <v>0</v>
      </c>
      <c r="AJ27" s="41">
        <v>1.167336E+17</v>
      </c>
      <c r="AK27" s="41">
        <v>21151</v>
      </c>
      <c r="AL27" s="31">
        <v>40000</v>
      </c>
      <c r="AM27" s="31">
        <v>9</v>
      </c>
      <c r="AN27" s="31">
        <v>1657390552</v>
      </c>
      <c r="AO27" s="31">
        <v>3757</v>
      </c>
      <c r="AP27" s="32">
        <v>1657390552</v>
      </c>
      <c r="AR27" s="42">
        <v>0</v>
      </c>
      <c r="AS27" s="42" t="s">
        <v>11</v>
      </c>
      <c r="AT27" s="42">
        <v>0</v>
      </c>
      <c r="AU27" s="67">
        <v>1.788184E+17</v>
      </c>
      <c r="AV27" s="67">
        <v>6754</v>
      </c>
      <c r="AW27" s="42">
        <v>40000</v>
      </c>
      <c r="AX27" s="42">
        <v>8</v>
      </c>
      <c r="AY27" s="42">
        <v>1657420184</v>
      </c>
      <c r="AZ27" s="42">
        <v>2764</v>
      </c>
      <c r="BA27" s="43">
        <v>1657420184</v>
      </c>
    </row>
    <row r="28" spans="2:53" x14ac:dyDescent="0.25">
      <c r="B28" s="64">
        <v>200253900000</v>
      </c>
      <c r="C28" s="36">
        <v>1643122417</v>
      </c>
      <c r="E28" s="65">
        <v>3541760000000</v>
      </c>
      <c r="F28" s="38">
        <v>657109413</v>
      </c>
      <c r="H28" s="66">
        <v>4434693000000</v>
      </c>
      <c r="I28" s="40">
        <v>354964210</v>
      </c>
      <c r="K28" s="27">
        <v>100</v>
      </c>
      <c r="L28" s="27" t="s">
        <v>11</v>
      </c>
      <c r="M28" s="27">
        <v>100</v>
      </c>
      <c r="N28" s="61">
        <v>4456974000000</v>
      </c>
      <c r="O28" s="61">
        <v>30263</v>
      </c>
      <c r="P28" s="27">
        <v>27011</v>
      </c>
      <c r="Q28" s="27">
        <v>120</v>
      </c>
      <c r="R28" s="27">
        <v>1644833301</v>
      </c>
      <c r="S28" s="27">
        <v>108158</v>
      </c>
      <c r="T28" s="28">
        <v>1644833301</v>
      </c>
      <c r="V28" s="29">
        <v>100</v>
      </c>
      <c r="W28" s="29" t="s">
        <v>11</v>
      </c>
      <c r="X28" s="29">
        <v>100</v>
      </c>
      <c r="Y28" s="62">
        <v>6114669000000</v>
      </c>
      <c r="Z28" s="62">
        <v>19073</v>
      </c>
      <c r="AA28" s="29">
        <v>28669</v>
      </c>
      <c r="AB28" s="29">
        <v>175</v>
      </c>
      <c r="AC28" s="29">
        <v>1644934982</v>
      </c>
      <c r="AD28" s="29">
        <v>65847</v>
      </c>
      <c r="AE28" s="30">
        <v>1644934982</v>
      </c>
      <c r="AG28" s="31">
        <v>0</v>
      </c>
      <c r="AH28" s="31" t="s">
        <v>11</v>
      </c>
      <c r="AI28" s="31">
        <v>0</v>
      </c>
      <c r="AJ28" s="41">
        <v>3.872928E+16</v>
      </c>
      <c r="AK28" s="41">
        <v>8498</v>
      </c>
      <c r="AL28" s="31">
        <v>40000</v>
      </c>
      <c r="AM28" s="31">
        <v>9</v>
      </c>
      <c r="AN28" s="31">
        <v>1657390566</v>
      </c>
      <c r="AO28" s="31">
        <v>3519</v>
      </c>
      <c r="AP28" s="32">
        <v>1657390566</v>
      </c>
      <c r="AR28" s="42">
        <v>0</v>
      </c>
      <c r="AS28" s="42" t="s">
        <v>11</v>
      </c>
      <c r="AT28" s="42">
        <v>0</v>
      </c>
      <c r="AU28" s="67">
        <v>2.142289E+17</v>
      </c>
      <c r="AV28" s="67">
        <v>20565</v>
      </c>
      <c r="AW28" s="42">
        <v>40000</v>
      </c>
      <c r="AX28" s="42">
        <v>9</v>
      </c>
      <c r="AY28" s="42">
        <v>1657420249</v>
      </c>
      <c r="AZ28" s="42">
        <v>3003</v>
      </c>
      <c r="BA28" s="43">
        <v>1657420249</v>
      </c>
    </row>
    <row r="29" spans="2:53" x14ac:dyDescent="0.25">
      <c r="B29" s="64">
        <v>211609500000</v>
      </c>
      <c r="C29" s="36">
        <v>1712568305</v>
      </c>
      <c r="E29" s="65">
        <v>4944060000000</v>
      </c>
      <c r="F29" s="38">
        <v>900366471</v>
      </c>
      <c r="H29" s="66">
        <v>6247403000000</v>
      </c>
      <c r="I29" s="40">
        <v>1684841401</v>
      </c>
      <c r="K29" s="27">
        <v>100</v>
      </c>
      <c r="L29" s="27" t="s">
        <v>11</v>
      </c>
      <c r="M29" s="27">
        <v>100</v>
      </c>
      <c r="N29" s="61">
        <v>4642511000000</v>
      </c>
      <c r="O29" s="61">
        <v>13854</v>
      </c>
      <c r="P29" s="27">
        <v>27678</v>
      </c>
      <c r="Q29" s="27">
        <v>115</v>
      </c>
      <c r="R29" s="27">
        <v>1644834657</v>
      </c>
      <c r="S29" s="27">
        <v>59978</v>
      </c>
      <c r="T29" s="28">
        <v>1644834657</v>
      </c>
      <c r="V29" s="29">
        <v>100</v>
      </c>
      <c r="W29" s="29" t="s">
        <v>11</v>
      </c>
      <c r="X29" s="29">
        <v>100</v>
      </c>
      <c r="Y29" s="62">
        <v>6499823000000</v>
      </c>
      <c r="Z29" s="62">
        <v>29259</v>
      </c>
      <c r="AA29" s="29">
        <v>26771</v>
      </c>
      <c r="AB29" s="29">
        <v>125</v>
      </c>
      <c r="AC29" s="29">
        <v>1644935474</v>
      </c>
      <c r="AD29" s="29">
        <v>42875</v>
      </c>
      <c r="AE29" s="30">
        <v>1644935474</v>
      </c>
      <c r="AG29" s="31">
        <v>0</v>
      </c>
      <c r="AH29" s="31" t="s">
        <v>11</v>
      </c>
      <c r="AI29" s="31">
        <v>0</v>
      </c>
      <c r="AJ29" s="41">
        <v>2.538151E+17</v>
      </c>
      <c r="AK29" s="41">
        <v>340</v>
      </c>
      <c r="AL29" s="31">
        <v>40000</v>
      </c>
      <c r="AM29" s="31">
        <v>8</v>
      </c>
      <c r="AN29" s="31">
        <v>1657390632</v>
      </c>
      <c r="AO29" s="31">
        <v>3537</v>
      </c>
      <c r="AP29" s="32">
        <v>1657390632</v>
      </c>
      <c r="AR29" s="42">
        <v>0</v>
      </c>
      <c r="AS29" s="42" t="s">
        <v>11</v>
      </c>
      <c r="AT29" s="42">
        <v>0</v>
      </c>
      <c r="AU29" s="67">
        <v>1.478378E+17</v>
      </c>
      <c r="AV29" s="67">
        <v>29556</v>
      </c>
      <c r="AW29" s="42">
        <v>40000</v>
      </c>
      <c r="AX29" s="42">
        <v>8</v>
      </c>
      <c r="AY29" s="42">
        <v>1657420353</v>
      </c>
      <c r="AZ29" s="42">
        <v>2697</v>
      </c>
      <c r="BA29" s="43">
        <v>1657420353</v>
      </c>
    </row>
    <row r="30" spans="2:53" x14ac:dyDescent="0.25">
      <c r="B30" s="64">
        <v>324776500000</v>
      </c>
      <c r="C30" s="36">
        <v>1199549009</v>
      </c>
      <c r="E30" s="65">
        <v>5735378000000</v>
      </c>
      <c r="F30" s="38">
        <v>2123284916</v>
      </c>
      <c r="H30" s="66">
        <v>6319420000000</v>
      </c>
      <c r="I30" s="40">
        <v>1157497052</v>
      </c>
      <c r="K30" s="27">
        <v>100</v>
      </c>
      <c r="L30" s="27" t="s">
        <v>11</v>
      </c>
      <c r="M30" s="27">
        <v>100</v>
      </c>
      <c r="N30" s="61">
        <v>7658560000000</v>
      </c>
      <c r="O30" s="61">
        <v>15822</v>
      </c>
      <c r="P30" s="27">
        <v>28159</v>
      </c>
      <c r="Q30" s="27">
        <v>138</v>
      </c>
      <c r="R30" s="27">
        <v>1644834823</v>
      </c>
      <c r="S30" s="27">
        <v>60609</v>
      </c>
      <c r="T30" s="28">
        <v>1644834823</v>
      </c>
      <c r="V30" s="29">
        <v>100</v>
      </c>
      <c r="W30" s="29" t="s">
        <v>11</v>
      </c>
      <c r="X30" s="29">
        <v>100</v>
      </c>
      <c r="Y30" s="62">
        <v>6654196000000</v>
      </c>
      <c r="Z30" s="62">
        <v>7233</v>
      </c>
      <c r="AA30" s="29">
        <v>33753</v>
      </c>
      <c r="AB30" s="29">
        <v>184</v>
      </c>
      <c r="AC30" s="29">
        <v>1644936177</v>
      </c>
      <c r="AD30" s="29">
        <v>50706</v>
      </c>
      <c r="AE30" s="30">
        <v>1644936177</v>
      </c>
      <c r="AG30" s="31">
        <v>0</v>
      </c>
      <c r="AH30" s="31" t="s">
        <v>11</v>
      </c>
      <c r="AI30" s="31">
        <v>0</v>
      </c>
      <c r="AJ30" s="41">
        <v>5.211944E+16</v>
      </c>
      <c r="AK30" s="41">
        <v>29771</v>
      </c>
      <c r="AL30" s="31">
        <v>40000</v>
      </c>
      <c r="AM30" s="31">
        <v>8</v>
      </c>
      <c r="AN30" s="31">
        <v>1657390659</v>
      </c>
      <c r="AO30" s="31">
        <v>3800</v>
      </c>
      <c r="AP30" s="32">
        <v>1657390659</v>
      </c>
      <c r="AR30" s="42">
        <v>0</v>
      </c>
      <c r="AS30" s="42" t="s">
        <v>11</v>
      </c>
      <c r="AT30" s="42">
        <v>0</v>
      </c>
      <c r="AU30" s="67">
        <v>1.312693E+17</v>
      </c>
      <c r="AV30" s="67">
        <v>26590</v>
      </c>
      <c r="AW30" s="42">
        <v>40000</v>
      </c>
      <c r="AX30" s="42">
        <v>8</v>
      </c>
      <c r="AY30" s="42">
        <v>1657420377</v>
      </c>
      <c r="AZ30" s="42">
        <v>2947</v>
      </c>
      <c r="BA30" s="43">
        <v>1657420377</v>
      </c>
    </row>
    <row r="31" spans="2:53" x14ac:dyDescent="0.25">
      <c r="B31" s="64">
        <v>250406500000</v>
      </c>
      <c r="C31" s="36">
        <v>1909918250</v>
      </c>
      <c r="E31" s="65">
        <v>4875191000000</v>
      </c>
      <c r="F31" s="38">
        <v>1153704286</v>
      </c>
      <c r="H31" s="66">
        <v>4752891000000</v>
      </c>
      <c r="I31" s="40">
        <v>1427994377</v>
      </c>
      <c r="K31" s="27">
        <v>100</v>
      </c>
      <c r="L31" s="27" t="s">
        <v>11</v>
      </c>
      <c r="M31" s="27">
        <v>100</v>
      </c>
      <c r="N31" s="61">
        <v>5370834000000</v>
      </c>
      <c r="O31" s="61">
        <v>3029</v>
      </c>
      <c r="P31" s="27">
        <v>26001</v>
      </c>
      <c r="Q31" s="27">
        <v>133</v>
      </c>
      <c r="R31" s="27">
        <v>1644834829</v>
      </c>
      <c r="S31" s="27">
        <v>60993</v>
      </c>
      <c r="T31" s="28">
        <v>1644834829</v>
      </c>
      <c r="V31" s="29">
        <v>100</v>
      </c>
      <c r="W31" s="29" t="s">
        <v>11</v>
      </c>
      <c r="X31" s="29">
        <v>100</v>
      </c>
      <c r="Y31" s="62">
        <v>5185370000000</v>
      </c>
      <c r="Z31" s="62">
        <v>15407</v>
      </c>
      <c r="AA31" s="29">
        <v>25832</v>
      </c>
      <c r="AB31" s="29">
        <v>166</v>
      </c>
      <c r="AC31" s="29">
        <v>1644936643</v>
      </c>
      <c r="AD31" s="29">
        <v>77147</v>
      </c>
      <c r="AE31" s="30">
        <v>1644936643</v>
      </c>
      <c r="AG31" s="31">
        <v>0</v>
      </c>
      <c r="AH31" s="31" t="s">
        <v>11</v>
      </c>
      <c r="AI31" s="31">
        <v>0</v>
      </c>
      <c r="AJ31" s="41">
        <v>3.166523E+17</v>
      </c>
      <c r="AK31" s="41">
        <v>21288</v>
      </c>
      <c r="AL31" s="31">
        <v>40000</v>
      </c>
      <c r="AM31" s="31">
        <v>9</v>
      </c>
      <c r="AN31" s="31">
        <v>1657390816</v>
      </c>
      <c r="AO31" s="31">
        <v>3463</v>
      </c>
      <c r="AP31" s="32">
        <v>1657390816</v>
      </c>
      <c r="AR31" s="42">
        <v>0</v>
      </c>
      <c r="AS31" s="42" t="s">
        <v>11</v>
      </c>
      <c r="AT31" s="42">
        <v>0</v>
      </c>
      <c r="AU31" s="67">
        <v>1.33274E+17</v>
      </c>
      <c r="AV31" s="67">
        <v>9995</v>
      </c>
      <c r="AW31" s="42">
        <v>40000</v>
      </c>
      <c r="AX31" s="42">
        <v>8</v>
      </c>
      <c r="AY31" s="42">
        <v>1657420688</v>
      </c>
      <c r="AZ31" s="42">
        <v>2497</v>
      </c>
      <c r="BA31" s="43">
        <v>1657420688</v>
      </c>
    </row>
    <row r="32" spans="2:53" x14ac:dyDescent="0.25">
      <c r="B32" s="64">
        <v>364750800000</v>
      </c>
      <c r="C32" s="36">
        <v>1485749010</v>
      </c>
      <c r="E32" s="65">
        <v>4553984000000</v>
      </c>
      <c r="F32" s="38">
        <v>653031493</v>
      </c>
      <c r="H32" s="66">
        <v>3750418000000</v>
      </c>
      <c r="I32" s="40">
        <v>1503612047</v>
      </c>
      <c r="K32" s="27">
        <v>100</v>
      </c>
      <c r="L32" s="27" t="s">
        <v>11</v>
      </c>
      <c r="M32" s="27">
        <v>100</v>
      </c>
      <c r="N32" s="61">
        <v>6838158000000</v>
      </c>
      <c r="O32" s="61">
        <v>14956</v>
      </c>
      <c r="P32" s="27">
        <v>28004</v>
      </c>
      <c r="Q32" s="27">
        <v>107</v>
      </c>
      <c r="R32" s="27">
        <v>1644836034</v>
      </c>
      <c r="S32" s="27">
        <v>132829</v>
      </c>
      <c r="T32" s="28">
        <v>1644836034</v>
      </c>
      <c r="V32" s="29">
        <v>100</v>
      </c>
      <c r="W32" s="29" t="s">
        <v>11</v>
      </c>
      <c r="X32" s="29">
        <v>100</v>
      </c>
      <c r="Y32" s="62">
        <v>7487705000000</v>
      </c>
      <c r="Z32" s="62">
        <v>1731</v>
      </c>
      <c r="AA32" s="29">
        <v>28989</v>
      </c>
      <c r="AB32" s="29">
        <v>165</v>
      </c>
      <c r="AC32" s="29">
        <v>1644939013</v>
      </c>
      <c r="AD32" s="29">
        <v>74945</v>
      </c>
      <c r="AE32" s="30">
        <v>1644939013</v>
      </c>
      <c r="AG32" s="31">
        <v>0</v>
      </c>
      <c r="AH32" s="31" t="s">
        <v>11</v>
      </c>
      <c r="AI32" s="31">
        <v>0</v>
      </c>
      <c r="AJ32" s="41">
        <v>1.989846E+17</v>
      </c>
      <c r="AK32" s="41">
        <v>26896</v>
      </c>
      <c r="AL32" s="31">
        <v>40000</v>
      </c>
      <c r="AM32" s="31">
        <v>9</v>
      </c>
      <c r="AN32" s="31">
        <v>1657390859</v>
      </c>
      <c r="AO32" s="31">
        <v>3806</v>
      </c>
      <c r="AP32" s="32">
        <v>1657390859</v>
      </c>
      <c r="AR32" s="42">
        <v>0</v>
      </c>
      <c r="AS32" s="42" t="s">
        <v>11</v>
      </c>
      <c r="AT32" s="42">
        <v>0</v>
      </c>
      <c r="AU32" s="67">
        <v>1.337218E+17</v>
      </c>
      <c r="AV32" s="67">
        <v>354</v>
      </c>
      <c r="AW32" s="42">
        <v>40000</v>
      </c>
      <c r="AX32" s="42">
        <v>9</v>
      </c>
      <c r="AY32" s="42">
        <v>1657420766</v>
      </c>
      <c r="AZ32" s="42">
        <v>2715</v>
      </c>
      <c r="BA32" s="43">
        <v>1657420766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0A3A-E0BD-449E-AEF4-32ACCA84D04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2.5217666799999999E-14</v>
      </c>
      <c r="C2" s="16">
        <f>AVERAGE(C8:C358)</f>
        <v>979323732.08000004</v>
      </c>
      <c r="D2" s="17" t="s">
        <v>1</v>
      </c>
      <c r="E2" s="18">
        <f>AVERAGE(E8:E358)</f>
        <v>2.8266299080000005E-2</v>
      </c>
      <c r="F2" s="19">
        <f>AVERAGE(F8:F358)</f>
        <v>1055741236.96</v>
      </c>
      <c r="G2" s="20" t="s">
        <v>1</v>
      </c>
      <c r="H2" s="21">
        <f>AVERAGE(H8:H358)</f>
        <v>1.8821623400000008E-3</v>
      </c>
      <c r="I2" s="22">
        <f>AVERAGE(I8:I358)</f>
        <v>1139542791.24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9.1974193999999972E-10</v>
      </c>
      <c r="O2" s="3">
        <f t="shared" si="0"/>
        <v>15987.64</v>
      </c>
      <c r="P2" s="3">
        <f t="shared" si="0"/>
        <v>39980.32</v>
      </c>
      <c r="Q2" s="3">
        <f t="shared" si="0"/>
        <v>102.36</v>
      </c>
      <c r="R2" s="3">
        <f t="shared" si="0"/>
        <v>1644541502.28</v>
      </c>
      <c r="S2" s="3">
        <f t="shared" si="0"/>
        <v>6327.2</v>
      </c>
      <c r="T2" s="4">
        <f t="shared" si="0"/>
        <v>1644541502.28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9.1605934800000005E-10</v>
      </c>
      <c r="Z2" s="6">
        <f t="shared" si="1"/>
        <v>17301.96</v>
      </c>
      <c r="AA2" s="6">
        <f t="shared" si="1"/>
        <v>39980.519999999997</v>
      </c>
      <c r="AB2" s="6">
        <f t="shared" si="1"/>
        <v>107.52</v>
      </c>
      <c r="AC2" s="6">
        <f t="shared" si="1"/>
        <v>1644641619.1199999</v>
      </c>
      <c r="AD2" s="6">
        <f t="shared" si="1"/>
        <v>6869.52</v>
      </c>
      <c r="AE2" s="7">
        <f t="shared" si="1"/>
        <v>1644641619.1199999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8.7224489200000014E-10</v>
      </c>
      <c r="AK2" s="23">
        <f t="shared" si="2"/>
        <v>17496.52</v>
      </c>
      <c r="AL2" s="23">
        <f t="shared" si="2"/>
        <v>40000</v>
      </c>
      <c r="AM2" s="23">
        <f t="shared" si="2"/>
        <v>9.52</v>
      </c>
      <c r="AN2" s="23">
        <f t="shared" si="2"/>
        <v>1657307386.6800001</v>
      </c>
      <c r="AO2" s="23">
        <f t="shared" si="2"/>
        <v>2388.92</v>
      </c>
      <c r="AP2" s="10">
        <f t="shared" si="2"/>
        <v>1657307386.6800001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9.1800153599999989E-10</v>
      </c>
      <c r="AV2" s="25">
        <f t="shared" si="3"/>
        <v>18164.88</v>
      </c>
      <c r="AW2" s="25">
        <f t="shared" si="3"/>
        <v>40000</v>
      </c>
      <c r="AX2" s="25">
        <f t="shared" si="3"/>
        <v>9.76</v>
      </c>
      <c r="AY2" s="25">
        <f t="shared" si="3"/>
        <v>1657335168.28</v>
      </c>
      <c r="AZ2" s="25">
        <f t="shared" si="3"/>
        <v>2544.56</v>
      </c>
      <c r="BA2" s="26">
        <f t="shared" si="3"/>
        <v>1657335168.28</v>
      </c>
    </row>
    <row r="3" spans="1:53" x14ac:dyDescent="0.25">
      <c r="A3" s="14" t="s">
        <v>5</v>
      </c>
      <c r="B3" s="70">
        <f>MEDIAN(B8:B358)</f>
        <v>0</v>
      </c>
      <c r="C3" s="16">
        <f>MEDIAN(C8:C358)</f>
        <v>819372572</v>
      </c>
      <c r="D3" s="17" t="s">
        <v>5</v>
      </c>
      <c r="E3" s="18">
        <f>MEDIAN(E8:E358)</f>
        <v>2.710717E-2</v>
      </c>
      <c r="F3" s="19">
        <f>MEDIAN(F8:F358)</f>
        <v>1043802353</v>
      </c>
      <c r="G3" s="20" t="s">
        <v>5</v>
      </c>
      <c r="H3" s="21">
        <f>MEDIAN(H8:H358)</f>
        <v>1.720016E-3</v>
      </c>
      <c r="I3" s="22">
        <f>MEDIAN(I8:I358)</f>
        <v>945898404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8.8607490000000003E-10</v>
      </c>
      <c r="O3" s="3">
        <f t="shared" si="4"/>
        <v>13621</v>
      </c>
      <c r="P3" s="3">
        <f t="shared" si="4"/>
        <v>39980</v>
      </c>
      <c r="Q3" s="3">
        <f t="shared" si="4"/>
        <v>99</v>
      </c>
      <c r="R3" s="3">
        <f t="shared" si="4"/>
        <v>1644541232</v>
      </c>
      <c r="S3" s="3">
        <f t="shared" si="4"/>
        <v>6591</v>
      </c>
      <c r="T3" s="4">
        <f t="shared" si="4"/>
        <v>1644541232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8.7842689999999998E-10</v>
      </c>
      <c r="Z3" s="6">
        <f t="shared" si="5"/>
        <v>17774</v>
      </c>
      <c r="AA3" s="6">
        <f t="shared" si="5"/>
        <v>39981</v>
      </c>
      <c r="AB3" s="6">
        <f t="shared" si="5"/>
        <v>105</v>
      </c>
      <c r="AC3" s="6">
        <f t="shared" si="5"/>
        <v>1644641811</v>
      </c>
      <c r="AD3" s="6">
        <f t="shared" si="5"/>
        <v>6799</v>
      </c>
      <c r="AE3" s="7">
        <f t="shared" si="5"/>
        <v>1644641811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8.3279189999999996E-10</v>
      </c>
      <c r="AK3" s="23">
        <f t="shared" si="6"/>
        <v>17483</v>
      </c>
      <c r="AL3" s="23">
        <f t="shared" si="6"/>
        <v>40000</v>
      </c>
      <c r="AM3" s="23">
        <f t="shared" si="6"/>
        <v>10</v>
      </c>
      <c r="AN3" s="23">
        <f t="shared" si="6"/>
        <v>1657307839</v>
      </c>
      <c r="AO3" s="23">
        <f t="shared" si="6"/>
        <v>2402</v>
      </c>
      <c r="AP3" s="10">
        <f t="shared" si="6"/>
        <v>1657307839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8.8320079999999996E-10</v>
      </c>
      <c r="AV3" s="25">
        <f t="shared" si="7"/>
        <v>18025</v>
      </c>
      <c r="AW3" s="25">
        <f t="shared" si="7"/>
        <v>40000</v>
      </c>
      <c r="AX3" s="25">
        <f t="shared" si="7"/>
        <v>10</v>
      </c>
      <c r="AY3" s="25">
        <f t="shared" si="7"/>
        <v>1657335539</v>
      </c>
      <c r="AZ3" s="25">
        <f t="shared" si="7"/>
        <v>2421</v>
      </c>
      <c r="BA3" s="26">
        <f t="shared" si="7"/>
        <v>1657335539</v>
      </c>
    </row>
    <row r="4" spans="1:53" x14ac:dyDescent="0.25">
      <c r="A4" s="14" t="s">
        <v>6</v>
      </c>
      <c r="B4" s="64">
        <f>STDEV(B8:B358)</f>
        <v>5.9127942013616245E-14</v>
      </c>
      <c r="C4" s="36">
        <f>STDEV(C8:C358)</f>
        <v>645897535.97628546</v>
      </c>
      <c r="D4" s="17" t="s">
        <v>6</v>
      </c>
      <c r="E4" s="37">
        <f>STDEV(E8:E358)</f>
        <v>1.6749183778148564E-2</v>
      </c>
      <c r="F4" s="38">
        <f>STDEV(F8:F358)</f>
        <v>585761166.16493893</v>
      </c>
      <c r="G4" s="20" t="s">
        <v>6</v>
      </c>
      <c r="H4" s="39">
        <f>STDEV(H8:H358)</f>
        <v>1.0149826443393141E-3</v>
      </c>
      <c r="I4" s="40">
        <f>STDEV(I8:I358)</f>
        <v>565435630.15203238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1.7533619286168502E-10</v>
      </c>
      <c r="O4" s="27">
        <f t="shared" si="8"/>
        <v>9260.7326018697531</v>
      </c>
      <c r="P4" s="27">
        <f t="shared" si="8"/>
        <v>0.47609522856952335</v>
      </c>
      <c r="Q4" s="27">
        <f t="shared" si="8"/>
        <v>25.023122640203542</v>
      </c>
      <c r="R4" s="27">
        <f t="shared" si="8"/>
        <v>2262.8084968316111</v>
      </c>
      <c r="S4" s="27">
        <f t="shared" si="8"/>
        <v>1329.3004112439496</v>
      </c>
      <c r="T4" s="28">
        <f t="shared" si="8"/>
        <v>2262.8084968316111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1.3505793041190731E-10</v>
      </c>
      <c r="Z4" s="29">
        <f t="shared" si="9"/>
        <v>7309.6813170388405</v>
      </c>
      <c r="AA4" s="29">
        <f t="shared" si="9"/>
        <v>0.50990195135927852</v>
      </c>
      <c r="AB4" s="29">
        <f t="shared" si="9"/>
        <v>17.183131262956692</v>
      </c>
      <c r="AC4" s="29">
        <f t="shared" si="9"/>
        <v>3542.7148643378014</v>
      </c>
      <c r="AD4" s="29">
        <f t="shared" si="9"/>
        <v>1446.274556691548</v>
      </c>
      <c r="AE4" s="30">
        <f t="shared" si="9"/>
        <v>3542.7148643378014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1.325430309819416E-10</v>
      </c>
      <c r="AK4" s="31">
        <f t="shared" si="10"/>
        <v>7849.3343036209126</v>
      </c>
      <c r="AL4" s="31">
        <f t="shared" si="10"/>
        <v>0</v>
      </c>
      <c r="AM4" s="31">
        <f t="shared" si="10"/>
        <v>0.5099019513592784</v>
      </c>
      <c r="AN4" s="31">
        <f t="shared" si="10"/>
        <v>963.16170847198134</v>
      </c>
      <c r="AO4" s="31">
        <f t="shared" si="10"/>
        <v>203.37443300474129</v>
      </c>
      <c r="AP4" s="32">
        <f t="shared" si="10"/>
        <v>963.16170847198134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1.7150919197901821E-10</v>
      </c>
      <c r="AV4" s="42">
        <f t="shared" si="11"/>
        <v>8968.5380001424983</v>
      </c>
      <c r="AW4" s="42">
        <f t="shared" si="11"/>
        <v>0</v>
      </c>
      <c r="AX4" s="42">
        <f t="shared" si="11"/>
        <v>0.43588989435406744</v>
      </c>
      <c r="AY4" s="42">
        <f t="shared" si="11"/>
        <v>995.13326243272502</v>
      </c>
      <c r="AZ4" s="42">
        <f t="shared" si="11"/>
        <v>287.6388186597905</v>
      </c>
      <c r="BA4" s="43">
        <f t="shared" si="11"/>
        <v>995.13326243272502</v>
      </c>
    </row>
    <row r="5" spans="1:53" x14ac:dyDescent="0.25">
      <c r="A5" s="14" t="s">
        <v>7</v>
      </c>
      <c r="B5" s="64">
        <f>MIN(B8:B358)</f>
        <v>0</v>
      </c>
      <c r="C5" s="36">
        <f>MIN(C8:C358)</f>
        <v>62884164</v>
      </c>
      <c r="D5" s="17" t="s">
        <v>7</v>
      </c>
      <c r="E5" s="37">
        <f>MIN(E8:E358)</f>
        <v>8.2940549999999998E-3</v>
      </c>
      <c r="F5" s="38">
        <f>MIN(F8:F358)</f>
        <v>85500672</v>
      </c>
      <c r="G5" s="20" t="s">
        <v>7</v>
      </c>
      <c r="H5" s="39">
        <f>MIN(H8:H358)</f>
        <v>7.3671779999999996E-4</v>
      </c>
      <c r="I5" s="40">
        <f>MIN(I8:I358)</f>
        <v>146637291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7.1094880000000004E-10</v>
      </c>
      <c r="O5" s="27">
        <f t="shared" si="12"/>
        <v>794</v>
      </c>
      <c r="P5" s="27">
        <f t="shared" si="12"/>
        <v>39980</v>
      </c>
      <c r="Q5" s="27">
        <f t="shared" si="12"/>
        <v>58</v>
      </c>
      <c r="R5" s="27">
        <f t="shared" si="12"/>
        <v>1644536803</v>
      </c>
      <c r="S5" s="27">
        <f t="shared" si="12"/>
        <v>3769</v>
      </c>
      <c r="T5" s="28">
        <f t="shared" si="12"/>
        <v>1644536803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7.0824780000000003E-10</v>
      </c>
      <c r="AA5" s="29">
        <f t="shared" si="13"/>
        <v>39980</v>
      </c>
      <c r="AB5" s="29">
        <f t="shared" si="13"/>
        <v>73</v>
      </c>
      <c r="AC5" s="29">
        <f t="shared" si="13"/>
        <v>1644634999</v>
      </c>
      <c r="AD5" s="29">
        <f t="shared" si="13"/>
        <v>4108</v>
      </c>
      <c r="AE5" s="30">
        <f t="shared" si="13"/>
        <v>1644634999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7.0138940000000001E-10</v>
      </c>
      <c r="AL5" s="31">
        <f>MIN(AL8:AL358)</f>
        <v>40000</v>
      </c>
      <c r="AM5" s="31">
        <f>MIN(AM8:AM358)</f>
        <v>9</v>
      </c>
      <c r="AN5" s="31">
        <f>MIN(AN8:AN358)</f>
        <v>1657305606</v>
      </c>
      <c r="AO5" s="31">
        <f>MIN(AO8:AO358)</f>
        <v>2061</v>
      </c>
      <c r="AP5" s="32">
        <f>MIN(AP8:AP358)</f>
        <v>1657305606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6.9889420000000005E-10</v>
      </c>
      <c r="AW5" s="42">
        <f>MIN(AW8:AW358)</f>
        <v>40000</v>
      </c>
      <c r="AX5" s="42">
        <f>MIN(AX8:AX358)</f>
        <v>9</v>
      </c>
      <c r="AY5" s="42">
        <f>MIN(AY8:AY358)</f>
        <v>1657333187</v>
      </c>
      <c r="AZ5" s="42">
        <f>MIN(AZ8:AZ358)</f>
        <v>2020</v>
      </c>
      <c r="BA5" s="43">
        <f>MIN(BA8:BA358)</f>
        <v>1657333187</v>
      </c>
    </row>
    <row r="6" spans="1:53" x14ac:dyDescent="0.25">
      <c r="A6" s="14" t="s">
        <v>8</v>
      </c>
      <c r="B6" s="64">
        <f>MAX(B8:B358)</f>
        <v>2.976389E-13</v>
      </c>
      <c r="C6" s="36">
        <f>MAX(C8:C358)</f>
        <v>2056493886</v>
      </c>
      <c r="D6" s="17" t="s">
        <v>8</v>
      </c>
      <c r="E6" s="37">
        <f>MAX(E8:E358)</f>
        <v>6.8864369999999994E-2</v>
      </c>
      <c r="F6" s="38">
        <f>MAX(F8:F358)</f>
        <v>2012131696</v>
      </c>
      <c r="G6" s="20" t="s">
        <v>8</v>
      </c>
      <c r="H6" s="39">
        <f>MAX(H8:H358)</f>
        <v>5.0650449999999998E-3</v>
      </c>
      <c r="I6" s="40">
        <f>MAX(I8:I358)</f>
        <v>2132664168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1.268464E-9</v>
      </c>
      <c r="O6" s="27">
        <f t="shared" si="14"/>
        <v>30936</v>
      </c>
      <c r="P6" s="27">
        <f t="shared" si="14"/>
        <v>39981</v>
      </c>
      <c r="Q6" s="27">
        <f t="shared" si="14"/>
        <v>182</v>
      </c>
      <c r="R6" s="27">
        <f t="shared" si="14"/>
        <v>1644544806</v>
      </c>
      <c r="S6" s="27">
        <f t="shared" si="14"/>
        <v>8846</v>
      </c>
      <c r="T6" s="28">
        <f t="shared" si="14"/>
        <v>1644544806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1.2524900000000001E-9</v>
      </c>
      <c r="AA6" s="29">
        <f t="shared" si="15"/>
        <v>39981</v>
      </c>
      <c r="AB6" s="29">
        <f t="shared" si="15"/>
        <v>142</v>
      </c>
      <c r="AC6" s="29">
        <f t="shared" si="15"/>
        <v>1644648006</v>
      </c>
      <c r="AD6" s="29">
        <f t="shared" si="15"/>
        <v>9923</v>
      </c>
      <c r="AE6" s="30">
        <f t="shared" si="15"/>
        <v>1644648006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1.2210619999999999E-9</v>
      </c>
      <c r="AL6" s="31">
        <f>MAX(AL8:AL358)</f>
        <v>40000</v>
      </c>
      <c r="AM6" s="31">
        <f>MAX(AM8:AM358)</f>
        <v>10</v>
      </c>
      <c r="AN6" s="31">
        <f>MAX(AN8:AN358)</f>
        <v>1657308316</v>
      </c>
      <c r="AO6" s="31">
        <f>MAX(AO8:AO358)</f>
        <v>2781</v>
      </c>
      <c r="AP6" s="32">
        <f>MAX(AP8:AP358)</f>
        <v>1657308316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1.256556E-9</v>
      </c>
      <c r="AW6" s="42">
        <f>MAX(AW8:AW358)</f>
        <v>40000</v>
      </c>
      <c r="AX6" s="42">
        <f>MAX(AX8:AX358)</f>
        <v>10</v>
      </c>
      <c r="AY6" s="42">
        <f>MAX(AY8:AY358)</f>
        <v>1657336108</v>
      </c>
      <c r="AZ6" s="42">
        <f>MAX(AZ8:AZ358)</f>
        <v>3146</v>
      </c>
      <c r="BA6" s="43">
        <f>MAX(BA8:BA358)</f>
        <v>1657336108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0</v>
      </c>
      <c r="C8" s="36">
        <v>1489010851</v>
      </c>
      <c r="E8" s="65">
        <v>1.4178720000000001E-2</v>
      </c>
      <c r="F8" s="38">
        <v>1780171052</v>
      </c>
      <c r="H8" s="66">
        <v>4.0661780000000002E-3</v>
      </c>
      <c r="I8" s="40">
        <v>2132664168</v>
      </c>
      <c r="K8" s="27" t="s">
        <v>11</v>
      </c>
      <c r="L8" s="27">
        <v>100</v>
      </c>
      <c r="M8" s="27">
        <v>100</v>
      </c>
      <c r="N8" s="61">
        <v>1.2477939999999999E-9</v>
      </c>
      <c r="O8" s="61">
        <v>22158</v>
      </c>
      <c r="P8" s="27">
        <v>39981</v>
      </c>
      <c r="Q8" s="27">
        <v>95</v>
      </c>
      <c r="R8" s="27">
        <v>1644536803</v>
      </c>
      <c r="S8" s="27">
        <v>3769</v>
      </c>
      <c r="T8" s="28">
        <v>1644536803</v>
      </c>
      <c r="V8" s="29" t="s">
        <v>11</v>
      </c>
      <c r="W8" s="29">
        <v>100</v>
      </c>
      <c r="X8" s="29">
        <v>100</v>
      </c>
      <c r="Y8" s="62">
        <v>7.9850359999999999E-10</v>
      </c>
      <c r="Z8" s="62">
        <v>30788</v>
      </c>
      <c r="AA8" s="29">
        <v>39980</v>
      </c>
      <c r="AB8" s="29">
        <v>115</v>
      </c>
      <c r="AC8" s="29">
        <v>1644634999</v>
      </c>
      <c r="AD8" s="29">
        <v>6799</v>
      </c>
      <c r="AE8" s="30">
        <v>1644634999</v>
      </c>
      <c r="AG8" s="31" t="s">
        <v>11</v>
      </c>
      <c r="AH8" s="31">
        <v>100</v>
      </c>
      <c r="AI8" s="31">
        <v>100</v>
      </c>
      <c r="AJ8" s="41">
        <v>7.7807860000000003E-10</v>
      </c>
      <c r="AK8" s="41">
        <v>23944</v>
      </c>
      <c r="AL8" s="31">
        <v>40000</v>
      </c>
      <c r="AM8" s="31">
        <v>10</v>
      </c>
      <c r="AN8" s="31">
        <v>1657305606</v>
      </c>
      <c r="AO8" s="31">
        <v>2613</v>
      </c>
      <c r="AP8" s="32">
        <v>1657305606</v>
      </c>
      <c r="AR8" s="42" t="s">
        <v>11</v>
      </c>
      <c r="AS8" s="42">
        <v>100</v>
      </c>
      <c r="AT8" s="42">
        <v>100</v>
      </c>
      <c r="AU8" s="67">
        <v>8.0264460000000005E-10</v>
      </c>
      <c r="AV8" s="67">
        <v>11833</v>
      </c>
      <c r="AW8" s="42">
        <v>40000</v>
      </c>
      <c r="AX8" s="42">
        <v>10</v>
      </c>
      <c r="AY8" s="42">
        <v>1657333187</v>
      </c>
      <c r="AZ8" s="42">
        <v>2484</v>
      </c>
      <c r="BA8" s="43">
        <v>1657333187</v>
      </c>
    </row>
    <row r="9" spans="1:53" x14ac:dyDescent="0.25">
      <c r="B9" s="64">
        <v>3.299473E-14</v>
      </c>
      <c r="C9" s="36">
        <v>1105221128</v>
      </c>
      <c r="E9" s="65">
        <v>3.5387269999999998E-2</v>
      </c>
      <c r="F9" s="38">
        <v>604928553</v>
      </c>
      <c r="H9" s="66">
        <v>1.8782779999999999E-3</v>
      </c>
      <c r="I9" s="40">
        <v>615333323</v>
      </c>
      <c r="K9" s="27" t="s">
        <v>11</v>
      </c>
      <c r="L9" s="27">
        <v>100</v>
      </c>
      <c r="M9" s="27">
        <v>100</v>
      </c>
      <c r="N9" s="61">
        <v>8.025014E-10</v>
      </c>
      <c r="O9" s="61">
        <v>22032</v>
      </c>
      <c r="P9" s="27">
        <v>39981</v>
      </c>
      <c r="Q9" s="27">
        <v>99</v>
      </c>
      <c r="R9" s="27">
        <v>1644537812</v>
      </c>
      <c r="S9" s="27">
        <v>6591</v>
      </c>
      <c r="T9" s="28">
        <v>1644537812</v>
      </c>
      <c r="V9" s="29" t="s">
        <v>11</v>
      </c>
      <c r="W9" s="29">
        <v>100</v>
      </c>
      <c r="X9" s="29">
        <v>100</v>
      </c>
      <c r="Y9" s="62">
        <v>8.8553369999999998E-10</v>
      </c>
      <c r="Z9" s="62">
        <v>19471</v>
      </c>
      <c r="AA9" s="29">
        <v>39980</v>
      </c>
      <c r="AB9" s="29">
        <v>100</v>
      </c>
      <c r="AC9" s="29">
        <v>1644635295</v>
      </c>
      <c r="AD9" s="29">
        <v>5885</v>
      </c>
      <c r="AE9" s="30">
        <v>1644635295</v>
      </c>
      <c r="AG9" s="31" t="s">
        <v>11</v>
      </c>
      <c r="AH9" s="31">
        <v>100</v>
      </c>
      <c r="AI9" s="31">
        <v>100</v>
      </c>
      <c r="AJ9" s="41">
        <v>1.2210619999999999E-9</v>
      </c>
      <c r="AK9" s="31">
        <v>24732</v>
      </c>
      <c r="AL9" s="41">
        <v>40000</v>
      </c>
      <c r="AM9" s="41">
        <v>10</v>
      </c>
      <c r="AN9" s="31">
        <v>1657305688</v>
      </c>
      <c r="AO9" s="31">
        <v>2624</v>
      </c>
      <c r="AP9" s="31">
        <v>1657305688</v>
      </c>
      <c r="AR9" s="42" t="s">
        <v>11</v>
      </c>
      <c r="AS9" s="42">
        <v>100</v>
      </c>
      <c r="AT9" s="42">
        <v>100</v>
      </c>
      <c r="AU9" s="67">
        <v>9.813687000000001E-10</v>
      </c>
      <c r="AV9" s="67">
        <v>28240</v>
      </c>
      <c r="AW9" s="42">
        <v>40000</v>
      </c>
      <c r="AX9" s="42">
        <v>10</v>
      </c>
      <c r="AY9" s="42">
        <v>1657333231</v>
      </c>
      <c r="AZ9" s="42">
        <v>2488</v>
      </c>
      <c r="BA9" s="43">
        <v>1657333231</v>
      </c>
    </row>
    <row r="10" spans="1:53" x14ac:dyDescent="0.25">
      <c r="B10" s="64">
        <v>0</v>
      </c>
      <c r="C10" s="36">
        <v>62884164</v>
      </c>
      <c r="E10" s="65">
        <v>5.8774930000000003E-2</v>
      </c>
      <c r="F10" s="38">
        <v>1140165597</v>
      </c>
      <c r="H10" s="66">
        <v>1.26746E-3</v>
      </c>
      <c r="I10" s="40">
        <v>560128901</v>
      </c>
      <c r="K10" s="27" t="s">
        <v>11</v>
      </c>
      <c r="L10" s="27">
        <v>100</v>
      </c>
      <c r="M10" s="27">
        <v>100</v>
      </c>
      <c r="N10" s="61">
        <v>9.0143150000000002E-10</v>
      </c>
      <c r="O10" s="61">
        <v>9513</v>
      </c>
      <c r="P10" s="27">
        <v>39980</v>
      </c>
      <c r="Q10" s="27">
        <v>89</v>
      </c>
      <c r="R10" s="27">
        <v>1644538548</v>
      </c>
      <c r="S10" s="27">
        <v>4337</v>
      </c>
      <c r="T10" s="28">
        <v>1644538548</v>
      </c>
      <c r="V10" s="29" t="s">
        <v>11</v>
      </c>
      <c r="W10" s="29">
        <v>100</v>
      </c>
      <c r="X10" s="29">
        <v>100</v>
      </c>
      <c r="Y10" s="62">
        <v>8.7418730000000003E-10</v>
      </c>
      <c r="Z10" s="62">
        <v>28061</v>
      </c>
      <c r="AA10" s="29">
        <v>39981</v>
      </c>
      <c r="AB10" s="29">
        <v>115</v>
      </c>
      <c r="AC10" s="29">
        <v>1644636465</v>
      </c>
      <c r="AD10" s="29">
        <v>6236</v>
      </c>
      <c r="AE10" s="30">
        <v>1644636465</v>
      </c>
      <c r="AG10" s="31" t="s">
        <v>11</v>
      </c>
      <c r="AH10" s="31">
        <v>100</v>
      </c>
      <c r="AI10" s="31">
        <v>100</v>
      </c>
      <c r="AJ10" s="41">
        <v>8.6986840000000002E-10</v>
      </c>
      <c r="AK10" s="41">
        <v>12079</v>
      </c>
      <c r="AL10" s="31">
        <v>40000</v>
      </c>
      <c r="AM10" s="31">
        <v>10</v>
      </c>
      <c r="AN10" s="31">
        <v>1657305702</v>
      </c>
      <c r="AO10" s="31">
        <v>2612</v>
      </c>
      <c r="AP10" s="32">
        <v>1657305702</v>
      </c>
      <c r="AR10" s="42" t="s">
        <v>11</v>
      </c>
      <c r="AS10" s="42">
        <v>100</v>
      </c>
      <c r="AT10" s="42">
        <v>100</v>
      </c>
      <c r="AU10" s="67">
        <v>7.2234810000000001E-10</v>
      </c>
      <c r="AV10" s="67">
        <v>24532</v>
      </c>
      <c r="AW10" s="42">
        <v>40000</v>
      </c>
      <c r="AX10" s="42">
        <v>10</v>
      </c>
      <c r="AY10" s="42">
        <v>1657333261</v>
      </c>
      <c r="AZ10" s="42">
        <v>3146</v>
      </c>
      <c r="BA10" s="43">
        <v>1657333261</v>
      </c>
    </row>
    <row r="11" spans="1:53" x14ac:dyDescent="0.25">
      <c r="B11" s="64">
        <v>2.9874869999999997E-14</v>
      </c>
      <c r="C11" s="36">
        <v>142447019</v>
      </c>
      <c r="E11" s="65">
        <v>2.3442879999999999E-2</v>
      </c>
      <c r="F11" s="38">
        <v>312415675</v>
      </c>
      <c r="H11" s="66">
        <v>1.720016E-3</v>
      </c>
      <c r="I11" s="40">
        <v>1066720393</v>
      </c>
      <c r="K11" s="27" t="s">
        <v>11</v>
      </c>
      <c r="L11" s="27">
        <v>100</v>
      </c>
      <c r="M11" s="27">
        <v>100</v>
      </c>
      <c r="N11" s="61">
        <v>7.7123870000000002E-10</v>
      </c>
      <c r="O11" s="61">
        <v>24222</v>
      </c>
      <c r="P11" s="27">
        <v>39981</v>
      </c>
      <c r="Q11" s="27">
        <v>142</v>
      </c>
      <c r="R11" s="27">
        <v>1644539485</v>
      </c>
      <c r="S11" s="27">
        <v>5634</v>
      </c>
      <c r="T11" s="28">
        <v>1644539485</v>
      </c>
      <c r="V11" s="29" t="s">
        <v>11</v>
      </c>
      <c r="W11" s="29">
        <v>100</v>
      </c>
      <c r="X11" s="29">
        <v>100</v>
      </c>
      <c r="Y11" s="62">
        <v>8.7842689999999998E-10</v>
      </c>
      <c r="Z11" s="62">
        <v>15033</v>
      </c>
      <c r="AA11" s="29">
        <v>39981</v>
      </c>
      <c r="AB11" s="29">
        <v>105</v>
      </c>
      <c r="AC11" s="29">
        <v>1644636709</v>
      </c>
      <c r="AD11" s="29">
        <v>6130</v>
      </c>
      <c r="AE11" s="30">
        <v>1644636709</v>
      </c>
      <c r="AG11" s="31" t="s">
        <v>11</v>
      </c>
      <c r="AH11" s="31">
        <v>100</v>
      </c>
      <c r="AI11" s="31">
        <v>100</v>
      </c>
      <c r="AJ11" s="41">
        <v>8.0475910000000004E-10</v>
      </c>
      <c r="AK11" s="41">
        <v>10966</v>
      </c>
      <c r="AL11" s="31">
        <v>40000</v>
      </c>
      <c r="AM11" s="31">
        <v>9</v>
      </c>
      <c r="AN11" s="31">
        <v>1657305711</v>
      </c>
      <c r="AO11" s="31">
        <v>2402</v>
      </c>
      <c r="AP11" s="32">
        <v>1657305711</v>
      </c>
      <c r="AR11" s="42" t="s">
        <v>11</v>
      </c>
      <c r="AS11" s="42">
        <v>100</v>
      </c>
      <c r="AT11" s="42">
        <v>100</v>
      </c>
      <c r="AU11" s="67">
        <v>1.088144E-9</v>
      </c>
      <c r="AV11" s="67">
        <v>14891</v>
      </c>
      <c r="AW11" s="42">
        <v>40000</v>
      </c>
      <c r="AX11" s="42">
        <v>10</v>
      </c>
      <c r="AY11" s="42">
        <v>1657333339</v>
      </c>
      <c r="AZ11" s="42">
        <v>2617</v>
      </c>
      <c r="BA11" s="43">
        <v>1657333339</v>
      </c>
    </row>
    <row r="12" spans="1:53" x14ac:dyDescent="0.25">
      <c r="B12" s="64">
        <v>0</v>
      </c>
      <c r="C12" s="36">
        <v>1247593702</v>
      </c>
      <c r="E12" s="65">
        <v>1.976371E-2</v>
      </c>
      <c r="F12" s="38">
        <v>408992510</v>
      </c>
      <c r="H12" s="66">
        <v>3.2465860000000001E-3</v>
      </c>
      <c r="I12" s="40">
        <v>945898404</v>
      </c>
      <c r="K12" s="27" t="s">
        <v>11</v>
      </c>
      <c r="L12" s="27">
        <v>100</v>
      </c>
      <c r="M12" s="27">
        <v>100</v>
      </c>
      <c r="N12" s="61">
        <v>1.1744769999999999E-9</v>
      </c>
      <c r="O12" s="61">
        <v>29263</v>
      </c>
      <c r="P12" s="27">
        <v>39981</v>
      </c>
      <c r="Q12" s="27">
        <v>107</v>
      </c>
      <c r="R12" s="27">
        <v>1644539541</v>
      </c>
      <c r="S12" s="27">
        <v>4940</v>
      </c>
      <c r="T12" s="28">
        <v>1644539541</v>
      </c>
      <c r="V12" s="29" t="s">
        <v>11</v>
      </c>
      <c r="W12" s="29">
        <v>100</v>
      </c>
      <c r="X12" s="29">
        <v>100</v>
      </c>
      <c r="Y12" s="62">
        <v>1.0416399999999999E-9</v>
      </c>
      <c r="Z12" s="62">
        <v>13206</v>
      </c>
      <c r="AA12" s="29">
        <v>39980</v>
      </c>
      <c r="AB12" s="29">
        <v>140</v>
      </c>
      <c r="AC12" s="29">
        <v>1644637421</v>
      </c>
      <c r="AD12" s="29">
        <v>7541</v>
      </c>
      <c r="AE12" s="30">
        <v>1644637421</v>
      </c>
      <c r="AG12" s="31" t="s">
        <v>11</v>
      </c>
      <c r="AH12" s="31">
        <v>100</v>
      </c>
      <c r="AI12" s="31">
        <v>100</v>
      </c>
      <c r="AJ12" s="41">
        <v>8.1412700000000004E-10</v>
      </c>
      <c r="AK12" s="41">
        <v>31823</v>
      </c>
      <c r="AL12" s="31">
        <v>40000</v>
      </c>
      <c r="AM12" s="31">
        <v>9</v>
      </c>
      <c r="AN12" s="31">
        <v>1657305719</v>
      </c>
      <c r="AO12" s="31">
        <v>2632</v>
      </c>
      <c r="AP12" s="32">
        <v>1657305719</v>
      </c>
      <c r="AR12" s="42" t="s">
        <v>11</v>
      </c>
      <c r="AS12" s="42">
        <v>100</v>
      </c>
      <c r="AT12" s="42">
        <v>100</v>
      </c>
      <c r="AU12" s="67">
        <v>7.0454330000000005E-10</v>
      </c>
      <c r="AV12" s="67">
        <v>17949</v>
      </c>
      <c r="AW12" s="42">
        <v>40000</v>
      </c>
      <c r="AX12" s="42">
        <v>10</v>
      </c>
      <c r="AY12" s="42">
        <v>1657333491</v>
      </c>
      <c r="AZ12" s="42">
        <v>2964</v>
      </c>
      <c r="BA12" s="43">
        <v>1657333491</v>
      </c>
    </row>
    <row r="13" spans="1:53" x14ac:dyDescent="0.25">
      <c r="B13" s="64">
        <v>2.976389E-13</v>
      </c>
      <c r="C13" s="36">
        <v>1866683963</v>
      </c>
      <c r="E13" s="65">
        <v>3.1564050000000003E-2</v>
      </c>
      <c r="F13" s="38">
        <v>1286860674</v>
      </c>
      <c r="H13" s="66">
        <v>5.0650449999999998E-3</v>
      </c>
      <c r="I13" s="40">
        <v>454033709</v>
      </c>
      <c r="K13" s="27" t="s">
        <v>11</v>
      </c>
      <c r="L13" s="27">
        <v>100</v>
      </c>
      <c r="M13" s="27">
        <v>100</v>
      </c>
      <c r="N13" s="61">
        <v>1.0241930000000001E-9</v>
      </c>
      <c r="O13" s="61">
        <v>30403</v>
      </c>
      <c r="P13" s="27">
        <v>39980</v>
      </c>
      <c r="Q13" s="27">
        <v>90</v>
      </c>
      <c r="R13" s="27">
        <v>1644539816</v>
      </c>
      <c r="S13" s="27">
        <v>7548</v>
      </c>
      <c r="T13" s="28">
        <v>1644539816</v>
      </c>
      <c r="V13" s="29" t="s">
        <v>11</v>
      </c>
      <c r="W13" s="29">
        <v>100</v>
      </c>
      <c r="X13" s="29">
        <v>100</v>
      </c>
      <c r="Y13" s="62">
        <v>8.3295E-10</v>
      </c>
      <c r="Z13" s="62">
        <v>21154</v>
      </c>
      <c r="AA13" s="29">
        <v>39980</v>
      </c>
      <c r="AB13" s="29">
        <v>142</v>
      </c>
      <c r="AC13" s="29">
        <v>1644638001</v>
      </c>
      <c r="AD13" s="29">
        <v>6601</v>
      </c>
      <c r="AE13" s="30">
        <v>1644638001</v>
      </c>
      <c r="AG13" s="31" t="s">
        <v>11</v>
      </c>
      <c r="AH13" s="31">
        <v>100</v>
      </c>
      <c r="AI13" s="31">
        <v>100</v>
      </c>
      <c r="AJ13" s="41">
        <v>9.094406E-10</v>
      </c>
      <c r="AK13" s="31">
        <v>23101</v>
      </c>
      <c r="AL13" s="41">
        <v>40000</v>
      </c>
      <c r="AM13" s="41">
        <v>9</v>
      </c>
      <c r="AN13" s="31">
        <v>1657306850</v>
      </c>
      <c r="AO13" s="31">
        <v>2173</v>
      </c>
      <c r="AP13" s="31">
        <v>1657306850</v>
      </c>
      <c r="AR13" s="42" t="s">
        <v>11</v>
      </c>
      <c r="AS13" s="42">
        <v>100</v>
      </c>
      <c r="AT13" s="42">
        <v>100</v>
      </c>
      <c r="AU13" s="67">
        <v>8.8320079999999996E-10</v>
      </c>
      <c r="AV13" s="67">
        <v>7231</v>
      </c>
      <c r="AW13" s="42">
        <v>40000</v>
      </c>
      <c r="AX13" s="42">
        <v>10</v>
      </c>
      <c r="AY13" s="42">
        <v>1657335080</v>
      </c>
      <c r="AZ13" s="42">
        <v>2386</v>
      </c>
      <c r="BA13" s="43">
        <v>1657335080</v>
      </c>
    </row>
    <row r="14" spans="1:53" x14ac:dyDescent="0.25">
      <c r="B14" s="64">
        <v>0</v>
      </c>
      <c r="C14" s="36">
        <v>1782146681</v>
      </c>
      <c r="E14" s="65">
        <v>1.247329E-2</v>
      </c>
      <c r="F14" s="38">
        <v>1495638632</v>
      </c>
      <c r="H14" s="66">
        <v>1.0414269999999999E-3</v>
      </c>
      <c r="I14" s="40">
        <v>688001686</v>
      </c>
      <c r="K14" s="27" t="s">
        <v>11</v>
      </c>
      <c r="L14" s="27">
        <v>100</v>
      </c>
      <c r="M14" s="27">
        <v>100</v>
      </c>
      <c r="N14" s="61">
        <v>7.7178460000000002E-10</v>
      </c>
      <c r="O14" s="61">
        <v>794</v>
      </c>
      <c r="P14" s="27">
        <v>39980</v>
      </c>
      <c r="Q14" s="27">
        <v>71</v>
      </c>
      <c r="R14" s="27">
        <v>1644539936</v>
      </c>
      <c r="S14" s="27">
        <v>7097</v>
      </c>
      <c r="T14" s="28">
        <v>1644539936</v>
      </c>
      <c r="V14" s="29" t="s">
        <v>11</v>
      </c>
      <c r="W14" s="29">
        <v>100</v>
      </c>
      <c r="X14" s="29">
        <v>100</v>
      </c>
      <c r="Y14" s="62">
        <v>8.2208889999999996E-10</v>
      </c>
      <c r="Z14" s="62">
        <v>15370</v>
      </c>
      <c r="AA14" s="29">
        <v>39981</v>
      </c>
      <c r="AB14" s="29">
        <v>100</v>
      </c>
      <c r="AC14" s="29">
        <v>1644639883</v>
      </c>
      <c r="AD14" s="29">
        <v>4108</v>
      </c>
      <c r="AE14" s="30">
        <v>1644639883</v>
      </c>
      <c r="AG14" s="31" t="s">
        <v>11</v>
      </c>
      <c r="AH14" s="31">
        <v>100</v>
      </c>
      <c r="AI14" s="31">
        <v>100</v>
      </c>
      <c r="AJ14" s="41">
        <v>1.1276900000000001E-9</v>
      </c>
      <c r="AK14" s="31">
        <v>13089</v>
      </c>
      <c r="AL14" s="41">
        <v>40000</v>
      </c>
      <c r="AM14" s="41">
        <v>10</v>
      </c>
      <c r="AN14" s="31">
        <v>1657306931</v>
      </c>
      <c r="AO14" s="31">
        <v>2508</v>
      </c>
      <c r="AP14" s="31">
        <v>1657306931</v>
      </c>
      <c r="AR14" s="42" t="s">
        <v>11</v>
      </c>
      <c r="AS14" s="42">
        <v>100</v>
      </c>
      <c r="AT14" s="42">
        <v>100</v>
      </c>
      <c r="AU14" s="67">
        <v>8.5479339999999995E-10</v>
      </c>
      <c r="AV14" s="67">
        <v>13210</v>
      </c>
      <c r="AW14" s="42">
        <v>40000</v>
      </c>
      <c r="AX14" s="42">
        <v>10</v>
      </c>
      <c r="AY14" s="42">
        <v>1657335120</v>
      </c>
      <c r="AZ14" s="42">
        <v>2346</v>
      </c>
      <c r="BA14" s="43">
        <v>1657335120</v>
      </c>
    </row>
    <row r="15" spans="1:53" x14ac:dyDescent="0.25">
      <c r="B15" s="64">
        <v>3.71312E-14</v>
      </c>
      <c r="C15" s="36">
        <v>133381926</v>
      </c>
      <c r="E15" s="65">
        <v>2.7394479999999999E-2</v>
      </c>
      <c r="F15" s="38">
        <v>1606320998</v>
      </c>
      <c r="H15" s="66">
        <v>1.391308E-3</v>
      </c>
      <c r="I15" s="40">
        <v>914829779</v>
      </c>
      <c r="K15" s="27" t="s">
        <v>11</v>
      </c>
      <c r="L15" s="27">
        <v>100</v>
      </c>
      <c r="M15" s="27">
        <v>100</v>
      </c>
      <c r="N15" s="61">
        <v>1.0886770000000001E-9</v>
      </c>
      <c r="O15" s="61">
        <v>17246</v>
      </c>
      <c r="P15" s="27">
        <v>39981</v>
      </c>
      <c r="Q15" s="27">
        <v>109</v>
      </c>
      <c r="R15" s="27">
        <v>1644539999</v>
      </c>
      <c r="S15" s="27">
        <v>6529</v>
      </c>
      <c r="T15" s="28">
        <v>1644539999</v>
      </c>
      <c r="V15" s="29" t="s">
        <v>11</v>
      </c>
      <c r="W15" s="29">
        <v>100</v>
      </c>
      <c r="X15" s="29">
        <v>100</v>
      </c>
      <c r="Y15" s="62">
        <v>8.4997899999999999E-10</v>
      </c>
      <c r="Z15" s="62">
        <v>25683</v>
      </c>
      <c r="AA15" s="29">
        <v>39980</v>
      </c>
      <c r="AB15" s="29">
        <v>101</v>
      </c>
      <c r="AC15" s="29">
        <v>1644640571</v>
      </c>
      <c r="AD15" s="29">
        <v>7435</v>
      </c>
      <c r="AE15" s="30">
        <v>1644640571</v>
      </c>
      <c r="AG15" s="31" t="s">
        <v>11</v>
      </c>
      <c r="AH15" s="31">
        <v>100</v>
      </c>
      <c r="AI15" s="31">
        <v>100</v>
      </c>
      <c r="AJ15" s="41">
        <v>7.3795899999999999E-10</v>
      </c>
      <c r="AK15" s="41">
        <v>20272</v>
      </c>
      <c r="AL15" s="31">
        <v>40000</v>
      </c>
      <c r="AM15" s="31">
        <v>10</v>
      </c>
      <c r="AN15" s="31">
        <v>1657307138</v>
      </c>
      <c r="AO15" s="31">
        <v>2251</v>
      </c>
      <c r="AP15" s="32">
        <v>1657307138</v>
      </c>
      <c r="AR15" s="42" t="s">
        <v>11</v>
      </c>
      <c r="AS15" s="42">
        <v>100</v>
      </c>
      <c r="AT15" s="42">
        <v>100</v>
      </c>
      <c r="AU15" s="67">
        <v>1.201247E-9</v>
      </c>
      <c r="AV15" s="67">
        <v>28875</v>
      </c>
      <c r="AW15" s="42">
        <v>40000</v>
      </c>
      <c r="AX15" s="42">
        <v>9</v>
      </c>
      <c r="AY15" s="42">
        <v>1657335170</v>
      </c>
      <c r="AZ15" s="42">
        <v>2336</v>
      </c>
      <c r="BA15" s="43">
        <v>1657335170</v>
      </c>
    </row>
    <row r="16" spans="1:53" x14ac:dyDescent="0.25">
      <c r="B16" s="64">
        <v>0</v>
      </c>
      <c r="C16" s="36">
        <v>819372572</v>
      </c>
      <c r="E16" s="65">
        <v>1.465646E-2</v>
      </c>
      <c r="F16" s="38">
        <v>147883274</v>
      </c>
      <c r="H16" s="66">
        <v>1.1350189999999999E-3</v>
      </c>
      <c r="I16" s="40">
        <v>1762253798</v>
      </c>
      <c r="K16" s="27" t="s">
        <v>11</v>
      </c>
      <c r="L16" s="27">
        <v>100</v>
      </c>
      <c r="M16" s="27">
        <v>100</v>
      </c>
      <c r="N16" s="61">
        <v>9.1897749999999999E-10</v>
      </c>
      <c r="O16" s="61">
        <v>15816</v>
      </c>
      <c r="P16" s="27">
        <v>39980</v>
      </c>
      <c r="Q16" s="27">
        <v>98</v>
      </c>
      <c r="R16" s="27">
        <v>1644540560</v>
      </c>
      <c r="S16" s="27">
        <v>7631</v>
      </c>
      <c r="T16" s="28">
        <v>1644540560</v>
      </c>
      <c r="V16" s="29" t="s">
        <v>11</v>
      </c>
      <c r="W16" s="29">
        <v>100</v>
      </c>
      <c r="X16" s="29">
        <v>100</v>
      </c>
      <c r="Y16" s="62">
        <v>1.2524900000000001E-9</v>
      </c>
      <c r="Z16" s="62">
        <v>19251</v>
      </c>
      <c r="AA16" s="29">
        <v>39980</v>
      </c>
      <c r="AB16" s="29">
        <v>118</v>
      </c>
      <c r="AC16" s="29">
        <v>1644641182</v>
      </c>
      <c r="AD16" s="29">
        <v>7902</v>
      </c>
      <c r="AE16" s="30">
        <v>1644641182</v>
      </c>
      <c r="AG16" s="31" t="s">
        <v>11</v>
      </c>
      <c r="AH16" s="31">
        <v>100</v>
      </c>
      <c r="AI16" s="31">
        <v>100</v>
      </c>
      <c r="AJ16" s="41">
        <v>9.4781359999999997E-10</v>
      </c>
      <c r="AK16" s="41">
        <v>3169</v>
      </c>
      <c r="AL16" s="31">
        <v>40000</v>
      </c>
      <c r="AM16" s="31">
        <v>9</v>
      </c>
      <c r="AN16" s="31">
        <v>1657307188</v>
      </c>
      <c r="AO16" s="31">
        <v>2781</v>
      </c>
      <c r="AP16" s="32">
        <v>1657307188</v>
      </c>
      <c r="AR16" s="42" t="s">
        <v>11</v>
      </c>
      <c r="AS16" s="42">
        <v>100</v>
      </c>
      <c r="AT16" s="42">
        <v>100</v>
      </c>
      <c r="AU16" s="67">
        <v>9.1767490000000001E-10</v>
      </c>
      <c r="AV16" s="67">
        <v>10289</v>
      </c>
      <c r="AW16" s="42">
        <v>40000</v>
      </c>
      <c r="AX16" s="42">
        <v>10</v>
      </c>
      <c r="AY16" s="42">
        <v>1657335232</v>
      </c>
      <c r="AZ16" s="42">
        <v>2242</v>
      </c>
      <c r="BA16" s="43">
        <v>1657335232</v>
      </c>
    </row>
    <row r="17" spans="2:53" x14ac:dyDescent="0.25">
      <c r="B17" s="64">
        <v>0</v>
      </c>
      <c r="C17" s="36">
        <v>966719573</v>
      </c>
      <c r="E17" s="65">
        <v>3.0959670000000002E-2</v>
      </c>
      <c r="F17" s="38">
        <v>1735052066</v>
      </c>
      <c r="H17" s="66">
        <v>1.8226850000000001E-3</v>
      </c>
      <c r="I17" s="40">
        <v>809112230</v>
      </c>
      <c r="K17" s="27" t="s">
        <v>11</v>
      </c>
      <c r="L17" s="27">
        <v>100</v>
      </c>
      <c r="M17" s="27">
        <v>100</v>
      </c>
      <c r="N17" s="61">
        <v>1.019677E-9</v>
      </c>
      <c r="O17" s="61">
        <v>30936</v>
      </c>
      <c r="P17" s="27">
        <v>39980</v>
      </c>
      <c r="Q17" s="27">
        <v>82</v>
      </c>
      <c r="R17" s="27">
        <v>1644540575</v>
      </c>
      <c r="S17" s="27">
        <v>5270</v>
      </c>
      <c r="T17" s="28">
        <v>1644540575</v>
      </c>
      <c r="V17" s="29" t="s">
        <v>11</v>
      </c>
      <c r="W17" s="29">
        <v>100</v>
      </c>
      <c r="X17" s="29">
        <v>100</v>
      </c>
      <c r="Y17" s="62">
        <v>8.3439740000000003E-10</v>
      </c>
      <c r="Z17" s="62">
        <v>13392</v>
      </c>
      <c r="AA17" s="29">
        <v>39980</v>
      </c>
      <c r="AB17" s="29">
        <v>102</v>
      </c>
      <c r="AC17" s="29">
        <v>1644641253</v>
      </c>
      <c r="AD17" s="29">
        <v>5567</v>
      </c>
      <c r="AE17" s="30">
        <v>1644641253</v>
      </c>
      <c r="AG17" s="31" t="s">
        <v>11</v>
      </c>
      <c r="AH17" s="31">
        <v>100</v>
      </c>
      <c r="AI17" s="31">
        <v>100</v>
      </c>
      <c r="AJ17" s="41">
        <v>8.3279189999999996E-10</v>
      </c>
      <c r="AK17" s="41">
        <v>32320</v>
      </c>
      <c r="AL17" s="31">
        <v>40000</v>
      </c>
      <c r="AM17" s="31">
        <v>9</v>
      </c>
      <c r="AN17" s="31">
        <v>1657307394</v>
      </c>
      <c r="AO17" s="31">
        <v>2444</v>
      </c>
      <c r="AP17" s="32">
        <v>1657307394</v>
      </c>
      <c r="AR17" s="42" t="s">
        <v>11</v>
      </c>
      <c r="AS17" s="42">
        <v>100</v>
      </c>
      <c r="AT17" s="42">
        <v>100</v>
      </c>
      <c r="AU17" s="67">
        <v>1.256556E-9</v>
      </c>
      <c r="AV17" s="67">
        <v>21921</v>
      </c>
      <c r="AW17" s="42">
        <v>40000</v>
      </c>
      <c r="AX17" s="42">
        <v>9</v>
      </c>
      <c r="AY17" s="42">
        <v>1657335403</v>
      </c>
      <c r="AZ17" s="42">
        <v>2173</v>
      </c>
      <c r="BA17" s="43">
        <v>1657335403</v>
      </c>
    </row>
    <row r="18" spans="2:53" x14ac:dyDescent="0.25">
      <c r="B18" s="64">
        <v>4.0409039999999998E-14</v>
      </c>
      <c r="C18" s="36">
        <v>678457563</v>
      </c>
      <c r="E18" s="65">
        <v>6.8864369999999994E-2</v>
      </c>
      <c r="F18" s="38">
        <v>751753044</v>
      </c>
      <c r="H18" s="66">
        <v>1.147389E-3</v>
      </c>
      <c r="I18" s="40">
        <v>1479068226</v>
      </c>
      <c r="K18" s="27" t="s">
        <v>11</v>
      </c>
      <c r="L18" s="27">
        <v>100</v>
      </c>
      <c r="M18" s="27">
        <v>100</v>
      </c>
      <c r="N18" s="61">
        <v>8.8607490000000003E-10</v>
      </c>
      <c r="O18" s="61">
        <v>27961</v>
      </c>
      <c r="P18" s="27">
        <v>39980</v>
      </c>
      <c r="Q18" s="27">
        <v>116</v>
      </c>
      <c r="R18" s="27">
        <v>1644540770</v>
      </c>
      <c r="S18" s="27">
        <v>5304</v>
      </c>
      <c r="T18" s="28">
        <v>1644540770</v>
      </c>
      <c r="V18" s="29" t="s">
        <v>11</v>
      </c>
      <c r="W18" s="29">
        <v>100</v>
      </c>
      <c r="X18" s="29">
        <v>100</v>
      </c>
      <c r="Y18" s="62">
        <v>8.7986839999999999E-10</v>
      </c>
      <c r="Z18" s="62">
        <v>6726</v>
      </c>
      <c r="AA18" s="29">
        <v>39981</v>
      </c>
      <c r="AB18" s="29">
        <v>122</v>
      </c>
      <c r="AC18" s="29">
        <v>1644641694</v>
      </c>
      <c r="AD18" s="29">
        <v>9232</v>
      </c>
      <c r="AE18" s="30">
        <v>1644641694</v>
      </c>
      <c r="AG18" s="31" t="s">
        <v>11</v>
      </c>
      <c r="AH18" s="31">
        <v>100</v>
      </c>
      <c r="AI18" s="31">
        <v>100</v>
      </c>
      <c r="AJ18" s="41">
        <v>7.9050300000000004E-10</v>
      </c>
      <c r="AK18" s="41">
        <v>27591</v>
      </c>
      <c r="AL18" s="31">
        <v>40000</v>
      </c>
      <c r="AM18" s="31">
        <v>10</v>
      </c>
      <c r="AN18" s="31">
        <v>1657307609</v>
      </c>
      <c r="AO18" s="31">
        <v>2638</v>
      </c>
      <c r="AP18" s="32">
        <v>1657307609</v>
      </c>
      <c r="AR18" s="42" t="s">
        <v>11</v>
      </c>
      <c r="AS18" s="42">
        <v>100</v>
      </c>
      <c r="AT18" s="42">
        <v>100</v>
      </c>
      <c r="AU18" s="67">
        <v>8.5160629999999998E-10</v>
      </c>
      <c r="AV18" s="67">
        <v>2964</v>
      </c>
      <c r="AW18" s="42">
        <v>40000</v>
      </c>
      <c r="AX18" s="42">
        <v>10</v>
      </c>
      <c r="AY18" s="42">
        <v>1657335468</v>
      </c>
      <c r="AZ18" s="42">
        <v>2718</v>
      </c>
      <c r="BA18" s="43">
        <v>1657335468</v>
      </c>
    </row>
    <row r="19" spans="2:53" x14ac:dyDescent="0.25">
      <c r="B19" s="64">
        <v>3.2971609999999998E-14</v>
      </c>
      <c r="C19" s="36">
        <v>586087933</v>
      </c>
      <c r="E19" s="65">
        <v>2.0612450000000001E-2</v>
      </c>
      <c r="F19" s="38">
        <v>1582240689</v>
      </c>
      <c r="H19" s="66">
        <v>2.0417619999999999E-3</v>
      </c>
      <c r="I19" s="40">
        <v>737996762</v>
      </c>
      <c r="K19" s="27" t="s">
        <v>11</v>
      </c>
      <c r="L19" s="27">
        <v>100</v>
      </c>
      <c r="M19" s="27">
        <v>100</v>
      </c>
      <c r="N19" s="61">
        <v>9.4151810000000009E-10</v>
      </c>
      <c r="O19" s="61">
        <v>7862</v>
      </c>
      <c r="P19" s="27">
        <v>39980</v>
      </c>
      <c r="Q19" s="27">
        <v>122</v>
      </c>
      <c r="R19" s="27">
        <v>1644540780</v>
      </c>
      <c r="S19" s="27">
        <v>4970</v>
      </c>
      <c r="T19" s="28">
        <v>1644540780</v>
      </c>
      <c r="V19" s="29" t="s">
        <v>11</v>
      </c>
      <c r="W19" s="29">
        <v>100</v>
      </c>
      <c r="X19" s="29">
        <v>100</v>
      </c>
      <c r="Y19" s="62">
        <v>9.0616899999999998E-10</v>
      </c>
      <c r="Z19" s="62">
        <v>17774</v>
      </c>
      <c r="AA19" s="29">
        <v>39981</v>
      </c>
      <c r="AB19" s="29">
        <v>118</v>
      </c>
      <c r="AC19" s="29">
        <v>1644641801</v>
      </c>
      <c r="AD19" s="29">
        <v>9923</v>
      </c>
      <c r="AE19" s="30">
        <v>1644641801</v>
      </c>
      <c r="AG19" s="31" t="s">
        <v>11</v>
      </c>
      <c r="AH19" s="31">
        <v>100</v>
      </c>
      <c r="AI19" s="31">
        <v>100</v>
      </c>
      <c r="AJ19" s="41">
        <v>8.2606870000000002E-10</v>
      </c>
      <c r="AK19" s="31">
        <v>14288</v>
      </c>
      <c r="AL19" s="41">
        <v>40000</v>
      </c>
      <c r="AM19" s="41">
        <v>10</v>
      </c>
      <c r="AN19" s="31">
        <v>1657307805</v>
      </c>
      <c r="AO19" s="31">
        <v>2092</v>
      </c>
      <c r="AP19" s="31">
        <v>1657307805</v>
      </c>
      <c r="AR19" s="42" t="s">
        <v>11</v>
      </c>
      <c r="AS19" s="42">
        <v>100</v>
      </c>
      <c r="AT19" s="42">
        <v>100</v>
      </c>
      <c r="AU19" s="67">
        <v>8.8729079999999999E-10</v>
      </c>
      <c r="AV19" s="67">
        <v>23821</v>
      </c>
      <c r="AW19" s="42">
        <v>40000</v>
      </c>
      <c r="AX19" s="42">
        <v>10</v>
      </c>
      <c r="AY19" s="42">
        <v>1657335476</v>
      </c>
      <c r="AZ19" s="42">
        <v>2336</v>
      </c>
      <c r="BA19" s="43">
        <v>1657335476</v>
      </c>
    </row>
    <row r="20" spans="2:53" x14ac:dyDescent="0.25">
      <c r="B20" s="64">
        <v>4.4777699999999997E-14</v>
      </c>
      <c r="C20" s="36">
        <v>507563943</v>
      </c>
      <c r="E20" s="65">
        <v>5.2911399999999997E-2</v>
      </c>
      <c r="F20" s="38">
        <v>1784698021</v>
      </c>
      <c r="H20" s="66">
        <v>2.1029379999999999E-3</v>
      </c>
      <c r="I20" s="40">
        <v>2071329749</v>
      </c>
      <c r="K20" s="27" t="s">
        <v>11</v>
      </c>
      <c r="L20" s="27">
        <v>100</v>
      </c>
      <c r="M20" s="27">
        <v>100</v>
      </c>
      <c r="N20" s="61">
        <v>7.5358880000000001E-10</v>
      </c>
      <c r="O20" s="61">
        <v>5309</v>
      </c>
      <c r="P20" s="27">
        <v>39981</v>
      </c>
      <c r="Q20" s="27">
        <v>83</v>
      </c>
      <c r="R20" s="27">
        <v>1644541232</v>
      </c>
      <c r="S20" s="27">
        <v>8186</v>
      </c>
      <c r="T20" s="28">
        <v>1644541232</v>
      </c>
      <c r="V20" s="29" t="s">
        <v>11</v>
      </c>
      <c r="W20" s="29">
        <v>100</v>
      </c>
      <c r="X20" s="29">
        <v>100</v>
      </c>
      <c r="Y20" s="62">
        <v>7.0824780000000003E-10</v>
      </c>
      <c r="Z20" s="62">
        <v>26096</v>
      </c>
      <c r="AA20" s="29">
        <v>39981</v>
      </c>
      <c r="AB20" s="29">
        <v>131</v>
      </c>
      <c r="AC20" s="29">
        <v>1644641811</v>
      </c>
      <c r="AD20" s="29">
        <v>7409</v>
      </c>
      <c r="AE20" s="30">
        <v>1644641811</v>
      </c>
      <c r="AG20" s="31" t="s">
        <v>11</v>
      </c>
      <c r="AH20" s="31">
        <v>100</v>
      </c>
      <c r="AI20" s="31">
        <v>100</v>
      </c>
      <c r="AJ20" s="41">
        <v>9.7731980000000003E-10</v>
      </c>
      <c r="AK20" s="41">
        <v>21008</v>
      </c>
      <c r="AL20" s="31">
        <v>40000</v>
      </c>
      <c r="AM20" s="31">
        <v>10</v>
      </c>
      <c r="AN20" s="31">
        <v>1657307839</v>
      </c>
      <c r="AO20" s="31">
        <v>2363</v>
      </c>
      <c r="AP20" s="32">
        <v>1657307839</v>
      </c>
      <c r="AR20" s="42" t="s">
        <v>11</v>
      </c>
      <c r="AS20" s="42">
        <v>100</v>
      </c>
      <c r="AT20" s="42">
        <v>100</v>
      </c>
      <c r="AU20" s="67">
        <v>7.7617989999999997E-10</v>
      </c>
      <c r="AV20" s="67">
        <v>16034</v>
      </c>
      <c r="AW20" s="42">
        <v>40000</v>
      </c>
      <c r="AX20" s="42">
        <v>9</v>
      </c>
      <c r="AY20" s="42">
        <v>1657335539</v>
      </c>
      <c r="AZ20" s="42">
        <v>2949</v>
      </c>
      <c r="BA20" s="43">
        <v>1657335539</v>
      </c>
    </row>
    <row r="21" spans="2:53" x14ac:dyDescent="0.25">
      <c r="B21" s="64">
        <v>0</v>
      </c>
      <c r="C21" s="36">
        <v>207272637</v>
      </c>
      <c r="E21" s="65">
        <v>2.903565E-2</v>
      </c>
      <c r="F21" s="38">
        <v>292956611</v>
      </c>
      <c r="H21" s="66">
        <v>1.8405400000000001E-3</v>
      </c>
      <c r="I21" s="40">
        <v>696124418</v>
      </c>
      <c r="K21" s="27" t="s">
        <v>11</v>
      </c>
      <c r="L21" s="27">
        <v>100</v>
      </c>
      <c r="M21" s="27">
        <v>100</v>
      </c>
      <c r="N21" s="61">
        <v>8.3924630000000003E-10</v>
      </c>
      <c r="O21" s="61">
        <v>9769</v>
      </c>
      <c r="P21" s="27">
        <v>39981</v>
      </c>
      <c r="Q21" s="27">
        <v>88</v>
      </c>
      <c r="R21" s="27">
        <v>1644541390</v>
      </c>
      <c r="S21" s="27">
        <v>5352</v>
      </c>
      <c r="T21" s="28">
        <v>1644541390</v>
      </c>
      <c r="V21" s="29" t="s">
        <v>11</v>
      </c>
      <c r="W21" s="29">
        <v>100</v>
      </c>
      <c r="X21" s="29">
        <v>100</v>
      </c>
      <c r="Y21" s="62">
        <v>8.6191410000000004E-10</v>
      </c>
      <c r="Z21" s="62">
        <v>24267</v>
      </c>
      <c r="AA21" s="29">
        <v>39981</v>
      </c>
      <c r="AB21" s="29">
        <v>83</v>
      </c>
      <c r="AC21" s="29">
        <v>1644642174</v>
      </c>
      <c r="AD21" s="29">
        <v>6325</v>
      </c>
      <c r="AE21" s="30">
        <v>1644642174</v>
      </c>
      <c r="AG21" s="31" t="s">
        <v>11</v>
      </c>
      <c r="AH21" s="31">
        <v>100</v>
      </c>
      <c r="AI21" s="31">
        <v>100</v>
      </c>
      <c r="AJ21" s="41">
        <v>9.1674690000000001E-10</v>
      </c>
      <c r="AK21" s="31">
        <v>9097</v>
      </c>
      <c r="AL21" s="41">
        <v>40000</v>
      </c>
      <c r="AM21" s="41">
        <v>9</v>
      </c>
      <c r="AN21" s="31">
        <v>1657307847</v>
      </c>
      <c r="AO21" s="31">
        <v>2454</v>
      </c>
      <c r="AP21" s="31">
        <v>1657307847</v>
      </c>
      <c r="AR21" s="42" t="s">
        <v>11</v>
      </c>
      <c r="AS21" s="42">
        <v>100</v>
      </c>
      <c r="AT21" s="42">
        <v>100</v>
      </c>
      <c r="AU21" s="67">
        <v>1.1138800000000001E-9</v>
      </c>
      <c r="AV21" s="67">
        <v>11955</v>
      </c>
      <c r="AW21" s="42">
        <v>40000</v>
      </c>
      <c r="AX21" s="42">
        <v>10</v>
      </c>
      <c r="AY21" s="42">
        <v>1657335572</v>
      </c>
      <c r="AZ21" s="42">
        <v>2806</v>
      </c>
      <c r="BA21" s="43">
        <v>1657335572</v>
      </c>
    </row>
    <row r="22" spans="2:53" x14ac:dyDescent="0.25">
      <c r="B22" s="64">
        <v>2.4709850000000001E-14</v>
      </c>
      <c r="C22" s="36">
        <v>1841736988</v>
      </c>
      <c r="E22" s="65">
        <v>2.863125E-2</v>
      </c>
      <c r="F22" s="38">
        <v>965084904</v>
      </c>
      <c r="H22" s="66">
        <v>8.0123369999999996E-4</v>
      </c>
      <c r="I22" s="40">
        <v>146637291</v>
      </c>
      <c r="K22" s="27" t="s">
        <v>11</v>
      </c>
      <c r="L22" s="27">
        <v>100</v>
      </c>
      <c r="M22" s="27">
        <v>100</v>
      </c>
      <c r="N22" s="61">
        <v>1.2267330000000001E-9</v>
      </c>
      <c r="O22" s="61">
        <v>9022</v>
      </c>
      <c r="P22" s="27">
        <v>39980</v>
      </c>
      <c r="Q22" s="27">
        <v>105</v>
      </c>
      <c r="R22" s="27">
        <v>1644542028</v>
      </c>
      <c r="S22" s="27">
        <v>7182</v>
      </c>
      <c r="T22" s="28">
        <v>1644542028</v>
      </c>
      <c r="V22" s="29" t="s">
        <v>11</v>
      </c>
      <c r="W22" s="29">
        <v>100</v>
      </c>
      <c r="X22" s="29">
        <v>100</v>
      </c>
      <c r="Y22" s="62">
        <v>1.117698E-9</v>
      </c>
      <c r="Z22" s="62">
        <v>27429</v>
      </c>
      <c r="AA22" s="29">
        <v>39981</v>
      </c>
      <c r="AB22" s="29">
        <v>121</v>
      </c>
      <c r="AC22" s="29">
        <v>1644642694</v>
      </c>
      <c r="AD22" s="29">
        <v>9090</v>
      </c>
      <c r="AE22" s="30">
        <v>1644642694</v>
      </c>
      <c r="AG22" s="31" t="s">
        <v>11</v>
      </c>
      <c r="AH22" s="31">
        <v>100</v>
      </c>
      <c r="AI22" s="31">
        <v>100</v>
      </c>
      <c r="AJ22" s="41">
        <v>8.4308020000000001E-10</v>
      </c>
      <c r="AK22" s="41">
        <v>18088</v>
      </c>
      <c r="AL22" s="31">
        <v>40000</v>
      </c>
      <c r="AM22" s="31">
        <v>9</v>
      </c>
      <c r="AN22" s="31">
        <v>1657307951</v>
      </c>
      <c r="AO22" s="31">
        <v>2268</v>
      </c>
      <c r="AP22" s="32">
        <v>1657307951</v>
      </c>
      <c r="AR22" s="42" t="s">
        <v>11</v>
      </c>
      <c r="AS22" s="42">
        <v>100</v>
      </c>
      <c r="AT22" s="42">
        <v>100</v>
      </c>
      <c r="AU22" s="67">
        <v>7.0511329999999997E-10</v>
      </c>
      <c r="AV22" s="67">
        <v>21317</v>
      </c>
      <c r="AW22" s="42">
        <v>40000</v>
      </c>
      <c r="AX22" s="42">
        <v>9</v>
      </c>
      <c r="AY22" s="42">
        <v>1657335673</v>
      </c>
      <c r="AZ22" s="42">
        <v>2860</v>
      </c>
      <c r="BA22" s="43">
        <v>1657335673</v>
      </c>
    </row>
    <row r="23" spans="2:53" x14ac:dyDescent="0.25">
      <c r="B23" s="64">
        <v>0</v>
      </c>
      <c r="C23" s="36">
        <v>631261257</v>
      </c>
      <c r="E23" s="65">
        <v>6.3814780000000002E-2</v>
      </c>
      <c r="F23" s="38">
        <v>326646213</v>
      </c>
      <c r="H23" s="66">
        <v>7.3671779999999996E-4</v>
      </c>
      <c r="I23" s="40">
        <v>859015646</v>
      </c>
      <c r="K23" s="27" t="s">
        <v>11</v>
      </c>
      <c r="L23" s="27">
        <v>100</v>
      </c>
      <c r="M23" s="27">
        <v>100</v>
      </c>
      <c r="N23" s="61">
        <v>1.0776570000000001E-9</v>
      </c>
      <c r="O23" s="61">
        <v>9972</v>
      </c>
      <c r="P23" s="27">
        <v>39980</v>
      </c>
      <c r="Q23" s="27">
        <v>118</v>
      </c>
      <c r="R23" s="27">
        <v>1644542821</v>
      </c>
      <c r="S23" s="27">
        <v>5762</v>
      </c>
      <c r="T23" s="28">
        <v>1644542821</v>
      </c>
      <c r="V23" s="29" t="s">
        <v>11</v>
      </c>
      <c r="W23" s="29">
        <v>100</v>
      </c>
      <c r="X23" s="29">
        <v>100</v>
      </c>
      <c r="Y23" s="62">
        <v>8.8455620000000002E-10</v>
      </c>
      <c r="Z23" s="62">
        <v>24370</v>
      </c>
      <c r="AA23" s="29">
        <v>39980</v>
      </c>
      <c r="AB23" s="29">
        <v>103</v>
      </c>
      <c r="AC23" s="29">
        <v>1644642703</v>
      </c>
      <c r="AD23" s="29">
        <v>7552</v>
      </c>
      <c r="AE23" s="30">
        <v>1644642703</v>
      </c>
      <c r="AG23" s="31" t="s">
        <v>11</v>
      </c>
      <c r="AH23" s="31">
        <v>100</v>
      </c>
      <c r="AI23" s="31">
        <v>100</v>
      </c>
      <c r="AJ23" s="41">
        <v>8.4753129999999997E-10</v>
      </c>
      <c r="AK23" s="41">
        <v>15492</v>
      </c>
      <c r="AL23" s="31">
        <v>40000</v>
      </c>
      <c r="AM23" s="31">
        <v>9</v>
      </c>
      <c r="AN23" s="31">
        <v>1657307972</v>
      </c>
      <c r="AO23" s="31">
        <v>2146</v>
      </c>
      <c r="AP23" s="32">
        <v>1657307972</v>
      </c>
      <c r="AR23" s="42" t="s">
        <v>11</v>
      </c>
      <c r="AS23" s="42">
        <v>100</v>
      </c>
      <c r="AT23" s="42">
        <v>100</v>
      </c>
      <c r="AU23" s="67">
        <v>6.9889420000000005E-10</v>
      </c>
      <c r="AV23" s="67">
        <v>26924</v>
      </c>
      <c r="AW23" s="42">
        <v>40000</v>
      </c>
      <c r="AX23" s="42">
        <v>10</v>
      </c>
      <c r="AY23" s="42">
        <v>1657335716</v>
      </c>
      <c r="AZ23" s="42">
        <v>2398</v>
      </c>
      <c r="BA23" s="43">
        <v>1657335716</v>
      </c>
    </row>
    <row r="24" spans="2:53" x14ac:dyDescent="0.25">
      <c r="B24" s="64">
        <v>2.0933140000000002E-14</v>
      </c>
      <c r="C24" s="36">
        <v>359452221</v>
      </c>
      <c r="E24" s="65">
        <v>2.680016E-2</v>
      </c>
      <c r="F24" s="38">
        <v>1490873697</v>
      </c>
      <c r="H24" s="66">
        <v>1.2081870000000001E-3</v>
      </c>
      <c r="I24" s="40">
        <v>1300094751</v>
      </c>
      <c r="K24" s="27" t="s">
        <v>11</v>
      </c>
      <c r="L24" s="27">
        <v>100</v>
      </c>
      <c r="M24" s="27">
        <v>100</v>
      </c>
      <c r="N24" s="61">
        <v>1.268464E-9</v>
      </c>
      <c r="O24" s="61">
        <v>13621</v>
      </c>
      <c r="P24" s="27">
        <v>39980</v>
      </c>
      <c r="Q24" s="27">
        <v>88</v>
      </c>
      <c r="R24" s="27">
        <v>1644542887</v>
      </c>
      <c r="S24" s="27">
        <v>7178</v>
      </c>
      <c r="T24" s="28">
        <v>1644542887</v>
      </c>
      <c r="V24" s="29" t="s">
        <v>11</v>
      </c>
      <c r="W24" s="29">
        <v>100</v>
      </c>
      <c r="X24" s="29">
        <v>100</v>
      </c>
      <c r="Y24" s="62">
        <v>8.7621469999999996E-10</v>
      </c>
      <c r="Z24" s="62">
        <v>9077</v>
      </c>
      <c r="AA24" s="29">
        <v>39981</v>
      </c>
      <c r="AB24" s="29">
        <v>93</v>
      </c>
      <c r="AC24" s="29">
        <v>1644642843</v>
      </c>
      <c r="AD24" s="29">
        <v>7352</v>
      </c>
      <c r="AE24" s="30">
        <v>1644642843</v>
      </c>
      <c r="AG24" s="31" t="s">
        <v>11</v>
      </c>
      <c r="AH24" s="31">
        <v>100</v>
      </c>
      <c r="AI24" s="31">
        <v>100</v>
      </c>
      <c r="AJ24" s="41">
        <v>1.053621E-9</v>
      </c>
      <c r="AK24" s="41">
        <v>5109</v>
      </c>
      <c r="AL24" s="31">
        <v>40000</v>
      </c>
      <c r="AM24" s="31">
        <v>10</v>
      </c>
      <c r="AN24" s="31">
        <v>1657308056</v>
      </c>
      <c r="AO24" s="31">
        <v>2269</v>
      </c>
      <c r="AP24" s="32">
        <v>1657308056</v>
      </c>
      <c r="AR24" s="42" t="s">
        <v>11</v>
      </c>
      <c r="AS24" s="42">
        <v>100</v>
      </c>
      <c r="AT24" s="42">
        <v>100</v>
      </c>
      <c r="AU24" s="67">
        <v>1.1442319999999999E-9</v>
      </c>
      <c r="AV24" s="67">
        <v>15013</v>
      </c>
      <c r="AW24" s="42">
        <v>40000</v>
      </c>
      <c r="AX24" s="42">
        <v>10</v>
      </c>
      <c r="AY24" s="42">
        <v>1657335724</v>
      </c>
      <c r="AZ24" s="42">
        <v>2754</v>
      </c>
      <c r="BA24" s="43">
        <v>1657335724</v>
      </c>
    </row>
    <row r="25" spans="2:53" x14ac:dyDescent="0.25">
      <c r="B25" s="64">
        <v>0</v>
      </c>
      <c r="C25" s="36">
        <v>1829816435</v>
      </c>
      <c r="E25" s="65">
        <v>9.9349720000000002E-3</v>
      </c>
      <c r="F25" s="38">
        <v>85500672</v>
      </c>
      <c r="H25" s="66">
        <v>1.3663760000000001E-3</v>
      </c>
      <c r="I25" s="40">
        <v>1284247609</v>
      </c>
      <c r="K25" s="27" t="s">
        <v>11</v>
      </c>
      <c r="L25" s="27">
        <v>100</v>
      </c>
      <c r="M25" s="27">
        <v>100</v>
      </c>
      <c r="N25" s="61">
        <v>8.4704769999999998E-10</v>
      </c>
      <c r="O25" s="61">
        <v>18089</v>
      </c>
      <c r="P25" s="27">
        <v>39980</v>
      </c>
      <c r="Q25" s="27">
        <v>83</v>
      </c>
      <c r="R25" s="27">
        <v>1644543011</v>
      </c>
      <c r="S25" s="27">
        <v>5631</v>
      </c>
      <c r="T25" s="28">
        <v>1644543011</v>
      </c>
      <c r="V25" s="29" t="s">
        <v>11</v>
      </c>
      <c r="W25" s="29">
        <v>100</v>
      </c>
      <c r="X25" s="29">
        <v>100</v>
      </c>
      <c r="Y25" s="62">
        <v>1.1696769999999999E-9</v>
      </c>
      <c r="Z25" s="62">
        <v>13406</v>
      </c>
      <c r="AA25" s="29">
        <v>39981</v>
      </c>
      <c r="AB25" s="29">
        <v>116</v>
      </c>
      <c r="AC25" s="29">
        <v>1644643721</v>
      </c>
      <c r="AD25" s="29">
        <v>7101</v>
      </c>
      <c r="AE25" s="30">
        <v>1644643721</v>
      </c>
      <c r="AG25" s="31" t="s">
        <v>11</v>
      </c>
      <c r="AH25" s="31">
        <v>100</v>
      </c>
      <c r="AI25" s="31">
        <v>100</v>
      </c>
      <c r="AJ25" s="41">
        <v>7.6345690000000001E-10</v>
      </c>
      <c r="AK25" s="41">
        <v>19662</v>
      </c>
      <c r="AL25" s="31">
        <v>40000</v>
      </c>
      <c r="AM25" s="31">
        <v>10</v>
      </c>
      <c r="AN25" s="31">
        <v>1657308115</v>
      </c>
      <c r="AO25" s="31">
        <v>2210</v>
      </c>
      <c r="AP25" s="32">
        <v>1657308115</v>
      </c>
      <c r="AR25" s="42" t="s">
        <v>11</v>
      </c>
      <c r="AS25" s="42">
        <v>100</v>
      </c>
      <c r="AT25" s="42">
        <v>100</v>
      </c>
      <c r="AU25" s="67">
        <v>9.3076660000000004E-10</v>
      </c>
      <c r="AV25" s="67">
        <v>29566</v>
      </c>
      <c r="AW25" s="42">
        <v>40000</v>
      </c>
      <c r="AX25" s="42">
        <v>10</v>
      </c>
      <c r="AY25" s="42">
        <v>1657335783</v>
      </c>
      <c r="AZ25" s="42">
        <v>2400</v>
      </c>
      <c r="BA25" s="43">
        <v>1657335783</v>
      </c>
    </row>
    <row r="26" spans="2:53" x14ac:dyDescent="0.25">
      <c r="B26" s="64">
        <v>1.153335E-14</v>
      </c>
      <c r="C26" s="36">
        <v>1707470906</v>
      </c>
      <c r="E26" s="65">
        <v>8.2940549999999998E-3</v>
      </c>
      <c r="F26" s="38">
        <v>907901355</v>
      </c>
      <c r="H26" s="66">
        <v>1.208488E-3</v>
      </c>
      <c r="I26" s="40">
        <v>1405413461</v>
      </c>
      <c r="K26" s="27" t="s">
        <v>11</v>
      </c>
      <c r="L26" s="27">
        <v>100</v>
      </c>
      <c r="M26" s="27">
        <v>100</v>
      </c>
      <c r="N26" s="61">
        <v>7.1094880000000004E-10</v>
      </c>
      <c r="O26" s="61">
        <v>11836</v>
      </c>
      <c r="P26" s="27">
        <v>39980</v>
      </c>
      <c r="Q26" s="27">
        <v>108</v>
      </c>
      <c r="R26" s="27">
        <v>1644543205</v>
      </c>
      <c r="S26" s="27">
        <v>6840</v>
      </c>
      <c r="T26" s="28">
        <v>1644543205</v>
      </c>
      <c r="V26" s="29" t="s">
        <v>11</v>
      </c>
      <c r="W26" s="29">
        <v>100</v>
      </c>
      <c r="X26" s="29">
        <v>100</v>
      </c>
      <c r="Y26" s="62">
        <v>7.8118869999999997E-10</v>
      </c>
      <c r="Z26" s="62">
        <v>18065</v>
      </c>
      <c r="AA26" s="29">
        <v>39980</v>
      </c>
      <c r="AB26" s="29">
        <v>81</v>
      </c>
      <c r="AC26" s="29">
        <v>1644643996</v>
      </c>
      <c r="AD26" s="29">
        <v>6040</v>
      </c>
      <c r="AE26" s="30">
        <v>1644643996</v>
      </c>
      <c r="AG26" s="31" t="s">
        <v>11</v>
      </c>
      <c r="AH26" s="31">
        <v>100</v>
      </c>
      <c r="AI26" s="31">
        <v>100</v>
      </c>
      <c r="AJ26" s="41">
        <v>7.2137770000000004E-10</v>
      </c>
      <c r="AK26" s="41">
        <v>18550</v>
      </c>
      <c r="AL26" s="31">
        <v>40000</v>
      </c>
      <c r="AM26" s="31">
        <v>9</v>
      </c>
      <c r="AN26" s="31">
        <v>1657308124</v>
      </c>
      <c r="AO26" s="31">
        <v>2501</v>
      </c>
      <c r="AP26" s="32">
        <v>1657308124</v>
      </c>
      <c r="AR26" s="42" t="s">
        <v>11</v>
      </c>
      <c r="AS26" s="42">
        <v>100</v>
      </c>
      <c r="AT26" s="42">
        <v>100</v>
      </c>
      <c r="AU26" s="67">
        <v>8.3059910000000003E-10</v>
      </c>
      <c r="AV26" s="67">
        <v>18025</v>
      </c>
      <c r="AW26" s="42">
        <v>40000</v>
      </c>
      <c r="AX26" s="42">
        <v>10</v>
      </c>
      <c r="AY26" s="42">
        <v>1657335788</v>
      </c>
      <c r="AZ26" s="42">
        <v>2421</v>
      </c>
      <c r="BA26" s="43">
        <v>1657335788</v>
      </c>
    </row>
    <row r="27" spans="2:53" x14ac:dyDescent="0.25">
      <c r="B27" s="64">
        <v>0</v>
      </c>
      <c r="C27" s="36">
        <v>329892310</v>
      </c>
      <c r="E27" s="65">
        <v>3.1495210000000003E-2</v>
      </c>
      <c r="F27" s="38">
        <v>1043802353</v>
      </c>
      <c r="H27" s="66">
        <v>2.4836400000000001E-3</v>
      </c>
      <c r="I27" s="40">
        <v>2090958825</v>
      </c>
      <c r="K27" s="27" t="s">
        <v>11</v>
      </c>
      <c r="L27" s="27">
        <v>100</v>
      </c>
      <c r="M27" s="27">
        <v>100</v>
      </c>
      <c r="N27" s="61">
        <v>7.4565620000000002E-10</v>
      </c>
      <c r="O27" s="61">
        <v>1621</v>
      </c>
      <c r="P27" s="27">
        <v>39980</v>
      </c>
      <c r="Q27" s="27">
        <v>87</v>
      </c>
      <c r="R27" s="27">
        <v>1644543612</v>
      </c>
      <c r="S27" s="27">
        <v>8846</v>
      </c>
      <c r="T27" s="28">
        <v>1644543612</v>
      </c>
      <c r="V27" s="29" t="s">
        <v>11</v>
      </c>
      <c r="W27" s="29">
        <v>100</v>
      </c>
      <c r="X27" s="29">
        <v>100</v>
      </c>
      <c r="Y27" s="62">
        <v>9.7531619999999992E-10</v>
      </c>
      <c r="Z27" s="62">
        <v>12894</v>
      </c>
      <c r="AA27" s="29">
        <v>39980</v>
      </c>
      <c r="AB27" s="29">
        <v>94</v>
      </c>
      <c r="AC27" s="29">
        <v>1644644606</v>
      </c>
      <c r="AD27" s="29">
        <v>8480</v>
      </c>
      <c r="AE27" s="30">
        <v>1644644606</v>
      </c>
      <c r="AG27" s="31" t="s">
        <v>11</v>
      </c>
      <c r="AH27" s="31">
        <v>100</v>
      </c>
      <c r="AI27" s="31">
        <v>100</v>
      </c>
      <c r="AJ27" s="41">
        <v>7.0138940000000001E-10</v>
      </c>
      <c r="AK27" s="41">
        <v>14471</v>
      </c>
      <c r="AL27" s="31">
        <v>40000</v>
      </c>
      <c r="AM27" s="31">
        <v>10</v>
      </c>
      <c r="AN27" s="31">
        <v>1657308157</v>
      </c>
      <c r="AO27" s="31">
        <v>2439</v>
      </c>
      <c r="AP27" s="32">
        <v>1657308157</v>
      </c>
      <c r="AR27" s="42" t="s">
        <v>11</v>
      </c>
      <c r="AS27" s="42">
        <v>100</v>
      </c>
      <c r="AT27" s="42">
        <v>100</v>
      </c>
      <c r="AU27" s="67">
        <v>7.5280740000000001E-10</v>
      </c>
      <c r="AV27" s="67">
        <v>25903</v>
      </c>
      <c r="AW27" s="42">
        <v>40000</v>
      </c>
      <c r="AX27" s="42">
        <v>10</v>
      </c>
      <c r="AY27" s="42">
        <v>1657335901</v>
      </c>
      <c r="AZ27" s="42">
        <v>2398</v>
      </c>
      <c r="BA27" s="43">
        <v>1657335901</v>
      </c>
    </row>
    <row r="28" spans="2:53" x14ac:dyDescent="0.25">
      <c r="B28" s="64">
        <v>0</v>
      </c>
      <c r="C28" s="36">
        <v>506566817</v>
      </c>
      <c r="E28" s="65">
        <v>3.0300210000000001E-2</v>
      </c>
      <c r="F28" s="38">
        <v>1089617795</v>
      </c>
      <c r="H28" s="66">
        <v>2.5760309999999999E-3</v>
      </c>
      <c r="I28" s="40">
        <v>618946257</v>
      </c>
      <c r="K28" s="27" t="s">
        <v>11</v>
      </c>
      <c r="L28" s="27">
        <v>100</v>
      </c>
      <c r="M28" s="27">
        <v>100</v>
      </c>
      <c r="N28" s="61">
        <v>7.2772020000000001E-10</v>
      </c>
      <c r="O28" s="61">
        <v>11998</v>
      </c>
      <c r="P28" s="27">
        <v>39980</v>
      </c>
      <c r="Q28" s="27">
        <v>100</v>
      </c>
      <c r="R28" s="27">
        <v>1644544405</v>
      </c>
      <c r="S28" s="27">
        <v>6729</v>
      </c>
      <c r="T28" s="28">
        <v>1644544405</v>
      </c>
      <c r="V28" s="29" t="s">
        <v>11</v>
      </c>
      <c r="W28" s="29">
        <v>100</v>
      </c>
      <c r="X28" s="29">
        <v>100</v>
      </c>
      <c r="Y28" s="62">
        <v>7.8752020000000005E-10</v>
      </c>
      <c r="Z28" s="62">
        <v>12112</v>
      </c>
      <c r="AA28" s="29">
        <v>39981</v>
      </c>
      <c r="AB28" s="29">
        <v>73</v>
      </c>
      <c r="AC28" s="29">
        <v>1644644965</v>
      </c>
      <c r="AD28" s="29">
        <v>4768</v>
      </c>
      <c r="AE28" s="30">
        <v>1644644965</v>
      </c>
      <c r="AG28" s="31" t="s">
        <v>11</v>
      </c>
      <c r="AH28" s="31">
        <v>100</v>
      </c>
      <c r="AI28" s="31">
        <v>100</v>
      </c>
      <c r="AJ28" s="41">
        <v>8.0352900000000001E-10</v>
      </c>
      <c r="AK28" s="41">
        <v>11875</v>
      </c>
      <c r="AL28" s="31">
        <v>40000</v>
      </c>
      <c r="AM28" s="31">
        <v>9</v>
      </c>
      <c r="AN28" s="31">
        <v>1657308178</v>
      </c>
      <c r="AO28" s="31">
        <v>2220</v>
      </c>
      <c r="AP28" s="32">
        <v>1657308178</v>
      </c>
      <c r="AR28" s="42" t="s">
        <v>11</v>
      </c>
      <c r="AS28" s="42">
        <v>100</v>
      </c>
      <c r="AT28" s="42">
        <v>100</v>
      </c>
      <c r="AU28" s="67">
        <v>7.6851340000000002E-10</v>
      </c>
      <c r="AV28" s="67">
        <v>24791</v>
      </c>
      <c r="AW28" s="42">
        <v>40000</v>
      </c>
      <c r="AX28" s="42">
        <v>9</v>
      </c>
      <c r="AY28" s="42">
        <v>1657335910</v>
      </c>
      <c r="AZ28" s="42">
        <v>2943</v>
      </c>
      <c r="BA28" s="43">
        <v>1657335910</v>
      </c>
    </row>
    <row r="29" spans="2:53" x14ac:dyDescent="0.25">
      <c r="B29" s="64">
        <v>1.652511E-14</v>
      </c>
      <c r="C29" s="36">
        <v>1557774994</v>
      </c>
      <c r="E29" s="65">
        <v>2.710717E-2</v>
      </c>
      <c r="F29" s="38">
        <v>938746125</v>
      </c>
      <c r="H29" s="66">
        <v>2.2070879999999998E-3</v>
      </c>
      <c r="I29" s="40">
        <v>1343769927</v>
      </c>
      <c r="K29" s="27" t="s">
        <v>11</v>
      </c>
      <c r="L29" s="27">
        <v>100</v>
      </c>
      <c r="M29" s="27">
        <v>100</v>
      </c>
      <c r="N29" s="61">
        <v>9.059469E-10</v>
      </c>
      <c r="O29" s="61">
        <v>23666</v>
      </c>
      <c r="P29" s="27">
        <v>39980</v>
      </c>
      <c r="Q29" s="27">
        <v>134</v>
      </c>
      <c r="R29" s="27">
        <v>1644544415</v>
      </c>
      <c r="S29" s="27">
        <v>7000</v>
      </c>
      <c r="T29" s="28">
        <v>1644544415</v>
      </c>
      <c r="V29" s="29" t="s">
        <v>11</v>
      </c>
      <c r="W29" s="29">
        <v>100</v>
      </c>
      <c r="X29" s="29">
        <v>100</v>
      </c>
      <c r="Y29" s="62">
        <v>8.3237129999999999E-10</v>
      </c>
      <c r="Z29" s="62">
        <v>5587</v>
      </c>
      <c r="AA29" s="29">
        <v>39981</v>
      </c>
      <c r="AB29" s="29">
        <v>110</v>
      </c>
      <c r="AC29" s="29">
        <v>1644645079</v>
      </c>
      <c r="AD29" s="29">
        <v>5409</v>
      </c>
      <c r="AE29" s="30">
        <v>1644645079</v>
      </c>
      <c r="AG29" s="31" t="s">
        <v>11</v>
      </c>
      <c r="AH29" s="31">
        <v>100</v>
      </c>
      <c r="AI29" s="31">
        <v>100</v>
      </c>
      <c r="AJ29" s="41">
        <v>8.0081160000000004E-10</v>
      </c>
      <c r="AK29" s="41">
        <v>17483</v>
      </c>
      <c r="AL29" s="31">
        <v>40000</v>
      </c>
      <c r="AM29" s="31">
        <v>10</v>
      </c>
      <c r="AN29" s="31">
        <v>1657308221</v>
      </c>
      <c r="AO29" s="31">
        <v>2562</v>
      </c>
      <c r="AP29" s="32">
        <v>1657308221</v>
      </c>
      <c r="AR29" s="42" t="s">
        <v>11</v>
      </c>
      <c r="AS29" s="42">
        <v>100</v>
      </c>
      <c r="AT29" s="42">
        <v>100</v>
      </c>
      <c r="AU29" s="67">
        <v>1.079987E-9</v>
      </c>
      <c r="AV29" s="67">
        <v>30028</v>
      </c>
      <c r="AW29" s="42">
        <v>40000</v>
      </c>
      <c r="AX29" s="42">
        <v>10</v>
      </c>
      <c r="AY29" s="42">
        <v>1657335956</v>
      </c>
      <c r="AZ29" s="42">
        <v>2314</v>
      </c>
      <c r="BA29" s="43">
        <v>1657335956</v>
      </c>
    </row>
    <row r="30" spans="2:53" x14ac:dyDescent="0.25">
      <c r="B30" s="64">
        <v>0</v>
      </c>
      <c r="C30" s="36">
        <v>2056493886</v>
      </c>
      <c r="E30" s="65">
        <v>1.438123E-2</v>
      </c>
      <c r="F30" s="38">
        <v>1784978981</v>
      </c>
      <c r="H30" s="66">
        <v>2.0281159999999999E-3</v>
      </c>
      <c r="I30" s="40">
        <v>840285544</v>
      </c>
      <c r="K30" s="27" t="s">
        <v>11</v>
      </c>
      <c r="L30" s="27">
        <v>100</v>
      </c>
      <c r="M30" s="27">
        <v>100</v>
      </c>
      <c r="N30" s="61">
        <v>7.7031059999999998E-10</v>
      </c>
      <c r="O30" s="61">
        <v>12847</v>
      </c>
      <c r="P30" s="27">
        <v>39981</v>
      </c>
      <c r="Q30" s="27">
        <v>105</v>
      </c>
      <c r="R30" s="27">
        <v>1644544485</v>
      </c>
      <c r="S30" s="27">
        <v>7577</v>
      </c>
      <c r="T30" s="28">
        <v>1644544485</v>
      </c>
      <c r="V30" s="29" t="s">
        <v>11</v>
      </c>
      <c r="W30" s="29">
        <v>100</v>
      </c>
      <c r="X30" s="29">
        <v>100</v>
      </c>
      <c r="Y30" s="62">
        <v>9.7292860000000004E-10</v>
      </c>
      <c r="Z30" s="62">
        <v>5992</v>
      </c>
      <c r="AA30" s="29">
        <v>39981</v>
      </c>
      <c r="AB30" s="29">
        <v>98</v>
      </c>
      <c r="AC30" s="29">
        <v>1644645785</v>
      </c>
      <c r="AD30" s="29">
        <v>7895</v>
      </c>
      <c r="AE30" s="30">
        <v>1644645785</v>
      </c>
      <c r="AG30" s="31" t="s">
        <v>11</v>
      </c>
      <c r="AH30" s="31">
        <v>100</v>
      </c>
      <c r="AI30" s="31">
        <v>100</v>
      </c>
      <c r="AJ30" s="41">
        <v>8.730325E-10</v>
      </c>
      <c r="AK30" s="41">
        <v>14888</v>
      </c>
      <c r="AL30" s="31">
        <v>40000</v>
      </c>
      <c r="AM30" s="31">
        <v>10</v>
      </c>
      <c r="AN30" s="31">
        <v>1657308242</v>
      </c>
      <c r="AO30" s="31">
        <v>2098</v>
      </c>
      <c r="AP30" s="32">
        <v>1657308242</v>
      </c>
      <c r="AR30" s="42" t="s">
        <v>11</v>
      </c>
      <c r="AS30" s="42">
        <v>100</v>
      </c>
      <c r="AT30" s="42">
        <v>100</v>
      </c>
      <c r="AU30" s="67">
        <v>1.0671329999999999E-9</v>
      </c>
      <c r="AV30" s="67">
        <v>2497</v>
      </c>
      <c r="AW30" s="42">
        <v>40000</v>
      </c>
      <c r="AX30" s="42">
        <v>10</v>
      </c>
      <c r="AY30" s="42">
        <v>1657336002</v>
      </c>
      <c r="AZ30" s="42">
        <v>2761</v>
      </c>
      <c r="BA30" s="43">
        <v>1657336002</v>
      </c>
    </row>
    <row r="31" spans="2:53" x14ac:dyDescent="0.25">
      <c r="B31" s="64">
        <v>0</v>
      </c>
      <c r="C31" s="36">
        <v>1379374453</v>
      </c>
      <c r="E31" s="65">
        <v>1.513282E-2</v>
      </c>
      <c r="F31" s="38">
        <v>818169737</v>
      </c>
      <c r="H31" s="66">
        <v>1.660541E-3</v>
      </c>
      <c r="I31" s="40">
        <v>1732371786</v>
      </c>
      <c r="K31" s="27" t="s">
        <v>11</v>
      </c>
      <c r="L31" s="27">
        <v>100</v>
      </c>
      <c r="M31" s="27">
        <v>100</v>
      </c>
      <c r="N31" s="61">
        <v>7.2681140000000003E-10</v>
      </c>
      <c r="O31" s="61">
        <v>28427</v>
      </c>
      <c r="P31" s="27">
        <v>39980</v>
      </c>
      <c r="Q31" s="27">
        <v>58</v>
      </c>
      <c r="R31" s="27">
        <v>1644544635</v>
      </c>
      <c r="S31" s="27">
        <v>4395</v>
      </c>
      <c r="T31" s="28">
        <v>1644544635</v>
      </c>
      <c r="V31" s="29" t="s">
        <v>11</v>
      </c>
      <c r="W31" s="29">
        <v>100</v>
      </c>
      <c r="X31" s="29">
        <v>100</v>
      </c>
      <c r="Y31" s="62">
        <v>9.1542970000000002E-10</v>
      </c>
      <c r="Z31" s="62">
        <v>9286</v>
      </c>
      <c r="AA31" s="29">
        <v>39980</v>
      </c>
      <c r="AB31" s="29">
        <v>92</v>
      </c>
      <c r="AC31" s="29">
        <v>1644646821</v>
      </c>
      <c r="AD31" s="29">
        <v>6228</v>
      </c>
      <c r="AE31" s="30">
        <v>1644646821</v>
      </c>
      <c r="AG31" s="31" t="s">
        <v>11</v>
      </c>
      <c r="AH31" s="31">
        <v>100</v>
      </c>
      <c r="AI31" s="31">
        <v>100</v>
      </c>
      <c r="AJ31" s="41">
        <v>1.0900289999999999E-9</v>
      </c>
      <c r="AK31" s="41">
        <v>6730</v>
      </c>
      <c r="AL31" s="31">
        <v>40000</v>
      </c>
      <c r="AM31" s="31">
        <v>9</v>
      </c>
      <c r="AN31" s="31">
        <v>1657308308</v>
      </c>
      <c r="AO31" s="31">
        <v>2061</v>
      </c>
      <c r="AP31" s="32">
        <v>1657308308</v>
      </c>
      <c r="AR31" s="42" t="s">
        <v>11</v>
      </c>
      <c r="AS31" s="42">
        <v>100</v>
      </c>
      <c r="AT31" s="42">
        <v>100</v>
      </c>
      <c r="AU31" s="67">
        <v>1.134186E-9</v>
      </c>
      <c r="AV31" s="67">
        <v>25995</v>
      </c>
      <c r="AW31" s="42">
        <v>40000</v>
      </c>
      <c r="AX31" s="42">
        <v>10</v>
      </c>
      <c r="AY31" s="42">
        <v>1657336077</v>
      </c>
      <c r="AZ31" s="42">
        <v>2354</v>
      </c>
      <c r="BA31" s="43">
        <v>1657336077</v>
      </c>
    </row>
    <row r="32" spans="2:53" x14ac:dyDescent="0.25">
      <c r="B32" s="64">
        <v>4.0942170000000001E-14</v>
      </c>
      <c r="C32" s="36">
        <v>688409380</v>
      </c>
      <c r="E32" s="65">
        <v>1.074629E-2</v>
      </c>
      <c r="F32" s="38">
        <v>2012131696</v>
      </c>
      <c r="H32" s="66">
        <v>1.011009E-3</v>
      </c>
      <c r="I32" s="40">
        <v>1933333138</v>
      </c>
      <c r="K32" s="27" t="s">
        <v>11</v>
      </c>
      <c r="L32" s="27">
        <v>100</v>
      </c>
      <c r="M32" s="27">
        <v>100</v>
      </c>
      <c r="N32" s="61">
        <v>8.4507289999999995E-10</v>
      </c>
      <c r="O32" s="61">
        <v>5308</v>
      </c>
      <c r="P32" s="27">
        <v>39980</v>
      </c>
      <c r="Q32" s="27">
        <v>182</v>
      </c>
      <c r="R32" s="27">
        <v>1644544806</v>
      </c>
      <c r="S32" s="27">
        <v>7882</v>
      </c>
      <c r="T32" s="28">
        <v>1644544806</v>
      </c>
      <c r="V32" s="29" t="s">
        <v>11</v>
      </c>
      <c r="W32" s="29">
        <v>100</v>
      </c>
      <c r="X32" s="29">
        <v>100</v>
      </c>
      <c r="Y32" s="62">
        <v>1.162187E-9</v>
      </c>
      <c r="Z32" s="62">
        <v>18059</v>
      </c>
      <c r="AA32" s="29">
        <v>39980</v>
      </c>
      <c r="AB32" s="29">
        <v>115</v>
      </c>
      <c r="AC32" s="29">
        <v>1644648006</v>
      </c>
      <c r="AD32" s="29">
        <v>4730</v>
      </c>
      <c r="AE32" s="30">
        <v>1644648006</v>
      </c>
      <c r="AG32" s="31" t="s">
        <v>11</v>
      </c>
      <c r="AH32" s="31">
        <v>100</v>
      </c>
      <c r="AI32" s="31">
        <v>100</v>
      </c>
      <c r="AJ32" s="41">
        <v>7.540351E-10</v>
      </c>
      <c r="AK32" s="41">
        <v>27586</v>
      </c>
      <c r="AL32" s="31">
        <v>40000</v>
      </c>
      <c r="AM32" s="31">
        <v>9</v>
      </c>
      <c r="AN32" s="31">
        <v>1657308316</v>
      </c>
      <c r="AO32" s="31">
        <v>2362</v>
      </c>
      <c r="AP32" s="32">
        <v>1657308316</v>
      </c>
      <c r="AR32" s="42" t="s">
        <v>11</v>
      </c>
      <c r="AS32" s="42">
        <v>100</v>
      </c>
      <c r="AT32" s="42">
        <v>100</v>
      </c>
      <c r="AU32" s="67">
        <v>7.9632860000000005E-10</v>
      </c>
      <c r="AV32" s="67">
        <v>318</v>
      </c>
      <c r="AW32" s="42">
        <v>40000</v>
      </c>
      <c r="AX32" s="42">
        <v>9</v>
      </c>
      <c r="AY32" s="42">
        <v>1657336108</v>
      </c>
      <c r="AZ32" s="42">
        <v>2020</v>
      </c>
      <c r="BA32" s="43">
        <v>1657336108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2E02-3503-4707-929A-016FD2FC3C70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32.095818399999999</v>
      </c>
      <c r="C2" s="16">
        <f>AVERAGE(C8:C358)</f>
        <v>1047898367.8</v>
      </c>
      <c r="D2" s="17" t="s">
        <v>1</v>
      </c>
      <c r="E2" s="18">
        <f>AVERAGE(E8:E358)</f>
        <v>68.971262800000019</v>
      </c>
      <c r="F2" s="19">
        <f>AVERAGE(F8:F358)</f>
        <v>1148172588.0799999</v>
      </c>
      <c r="G2" s="20" t="s">
        <v>1</v>
      </c>
      <c r="H2" s="21">
        <f>AVERAGE(H8:H358)</f>
        <v>68.329443599999991</v>
      </c>
      <c r="I2" s="22">
        <f>AVERAGE(I8:I358)</f>
        <v>946959650.08000004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48.421855600000001</v>
      </c>
      <c r="O2" s="3">
        <f t="shared" si="0"/>
        <v>13636.44</v>
      </c>
      <c r="P2" s="3">
        <f t="shared" si="0"/>
        <v>39980.44</v>
      </c>
      <c r="Q2" s="3">
        <f t="shared" si="0"/>
        <v>104.08</v>
      </c>
      <c r="R2" s="3">
        <f t="shared" si="0"/>
        <v>1644548053.6400001</v>
      </c>
      <c r="S2" s="3">
        <f t="shared" si="0"/>
        <v>7838.08</v>
      </c>
      <c r="T2" s="4">
        <f t="shared" si="0"/>
        <v>1644548053.6400001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48.488354400000006</v>
      </c>
      <c r="Z2" s="6">
        <f t="shared" si="1"/>
        <v>16836.599999999999</v>
      </c>
      <c r="AA2" s="6">
        <f t="shared" si="1"/>
        <v>39980.480000000003</v>
      </c>
      <c r="AB2" s="6">
        <f t="shared" si="1"/>
        <v>102.28</v>
      </c>
      <c r="AC2" s="6">
        <f t="shared" si="1"/>
        <v>1644650658.8800001</v>
      </c>
      <c r="AD2" s="6">
        <f t="shared" si="1"/>
        <v>8766.92</v>
      </c>
      <c r="AE2" s="7">
        <f t="shared" si="1"/>
        <v>1644650658.8800001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48.291396399999996</v>
      </c>
      <c r="AK2" s="23">
        <f t="shared" si="2"/>
        <v>15414.92</v>
      </c>
      <c r="AL2" s="23">
        <f t="shared" si="2"/>
        <v>40000</v>
      </c>
      <c r="AM2" s="23">
        <f t="shared" si="2"/>
        <v>10.64</v>
      </c>
      <c r="AN2" s="23">
        <f t="shared" si="2"/>
        <v>1657309400.6800001</v>
      </c>
      <c r="AO2" s="23">
        <f t="shared" si="2"/>
        <v>3054.92</v>
      </c>
      <c r="AP2" s="10">
        <f t="shared" si="2"/>
        <v>1657309400.6800001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48.630128800000001</v>
      </c>
      <c r="AV2" s="25">
        <f t="shared" si="3"/>
        <v>17312.68</v>
      </c>
      <c r="AW2" s="25">
        <f t="shared" si="3"/>
        <v>40000</v>
      </c>
      <c r="AX2" s="25">
        <f t="shared" si="3"/>
        <v>10.44</v>
      </c>
      <c r="AY2" s="25">
        <f t="shared" si="3"/>
        <v>1657337398.5599999</v>
      </c>
      <c r="AZ2" s="25">
        <f t="shared" si="3"/>
        <v>2967</v>
      </c>
      <c r="BA2" s="26">
        <f t="shared" si="3"/>
        <v>1657337398.5599999</v>
      </c>
    </row>
    <row r="3" spans="1:53" x14ac:dyDescent="0.25">
      <c r="A3" s="14" t="s">
        <v>5</v>
      </c>
      <c r="B3" s="70">
        <f>MEDIAN(B8:B358)</f>
        <v>31.87133</v>
      </c>
      <c r="C3" s="16">
        <f>MEDIAN(C8:C358)</f>
        <v>956770719</v>
      </c>
      <c r="D3" s="17" t="s">
        <v>5</v>
      </c>
      <c r="E3" s="18">
        <f>MEDIAN(E8:E358)</f>
        <v>69.224249999999998</v>
      </c>
      <c r="F3" s="19">
        <f>MEDIAN(F8:F358)</f>
        <v>1261386000</v>
      </c>
      <c r="G3" s="20" t="s">
        <v>5</v>
      </c>
      <c r="H3" s="21">
        <f>MEDIAN(H8:H358)</f>
        <v>68.397869999999998</v>
      </c>
      <c r="I3" s="22">
        <f>MEDIAN(I8:I358)</f>
        <v>1127122541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48.317610000000002</v>
      </c>
      <c r="O3" s="3">
        <f t="shared" si="4"/>
        <v>14392</v>
      </c>
      <c r="P3" s="3">
        <f t="shared" si="4"/>
        <v>39980</v>
      </c>
      <c r="Q3" s="3">
        <f t="shared" si="4"/>
        <v>106</v>
      </c>
      <c r="R3" s="3">
        <f t="shared" si="4"/>
        <v>1644548010</v>
      </c>
      <c r="S3" s="3">
        <f t="shared" si="4"/>
        <v>7815</v>
      </c>
      <c r="T3" s="4">
        <f t="shared" si="4"/>
        <v>1644548010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48.29439</v>
      </c>
      <c r="Z3" s="6">
        <f t="shared" si="5"/>
        <v>14353</v>
      </c>
      <c r="AA3" s="6">
        <f t="shared" si="5"/>
        <v>39980</v>
      </c>
      <c r="AB3" s="6">
        <f t="shared" si="5"/>
        <v>106</v>
      </c>
      <c r="AC3" s="6">
        <f t="shared" si="5"/>
        <v>1644650259</v>
      </c>
      <c r="AD3" s="6">
        <f t="shared" si="5"/>
        <v>8253</v>
      </c>
      <c r="AE3" s="7">
        <f t="shared" si="5"/>
        <v>1644650259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48.094110000000001</v>
      </c>
      <c r="AK3" s="23">
        <f t="shared" si="6"/>
        <v>16508</v>
      </c>
      <c r="AL3" s="23">
        <f t="shared" si="6"/>
        <v>40000</v>
      </c>
      <c r="AM3" s="23">
        <f t="shared" si="6"/>
        <v>11</v>
      </c>
      <c r="AN3" s="23">
        <f t="shared" si="6"/>
        <v>1657309442</v>
      </c>
      <c r="AO3" s="23">
        <f t="shared" si="6"/>
        <v>3066</v>
      </c>
      <c r="AP3" s="10">
        <f t="shared" si="6"/>
        <v>1657309442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48.932079999999999</v>
      </c>
      <c r="AV3" s="25">
        <f t="shared" si="7"/>
        <v>15231</v>
      </c>
      <c r="AW3" s="25">
        <f t="shared" si="7"/>
        <v>40000</v>
      </c>
      <c r="AX3" s="25">
        <f t="shared" si="7"/>
        <v>10</v>
      </c>
      <c r="AY3" s="25">
        <f t="shared" si="7"/>
        <v>1657337482</v>
      </c>
      <c r="AZ3" s="25">
        <f t="shared" si="7"/>
        <v>2928</v>
      </c>
      <c r="BA3" s="26">
        <f t="shared" si="7"/>
        <v>1657337482</v>
      </c>
    </row>
    <row r="4" spans="1:53" x14ac:dyDescent="0.25">
      <c r="A4" s="14" t="s">
        <v>6</v>
      </c>
      <c r="B4" s="64">
        <f>STDEV(B8:B358)</f>
        <v>1.3153231496723536</v>
      </c>
      <c r="C4" s="36">
        <f>STDEV(C8:C358)</f>
        <v>693890563.81878614</v>
      </c>
      <c r="D4" s="17" t="s">
        <v>6</v>
      </c>
      <c r="E4" s="37">
        <f>STDEV(E8:E358)</f>
        <v>1.5527829832930082</v>
      </c>
      <c r="F4" s="38">
        <f>STDEV(F8:F358)</f>
        <v>477011037.63181221</v>
      </c>
      <c r="G4" s="20" t="s">
        <v>6</v>
      </c>
      <c r="H4" s="39">
        <f>STDEV(H8:H358)</f>
        <v>1.3116116089626793</v>
      </c>
      <c r="I4" s="40">
        <f>STDEV(I8:I358)</f>
        <v>526575115.56227833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0.9508695126570551</v>
      </c>
      <c r="O4" s="27">
        <f t="shared" si="8"/>
        <v>8664.4135841190473</v>
      </c>
      <c r="P4" s="27">
        <f t="shared" si="8"/>
        <v>0.50662280511902225</v>
      </c>
      <c r="Q4" s="27">
        <f t="shared" si="8"/>
        <v>22.423796883370748</v>
      </c>
      <c r="R4" s="27">
        <f t="shared" si="8"/>
        <v>1929.0328509385211</v>
      </c>
      <c r="S4" s="27">
        <f t="shared" si="8"/>
        <v>1638.3054487284505</v>
      </c>
      <c r="T4" s="28">
        <f t="shared" si="8"/>
        <v>1929.0328509385211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1.0019587984005807</v>
      </c>
      <c r="Z4" s="29">
        <f t="shared" si="9"/>
        <v>11245.378821246233</v>
      </c>
      <c r="AA4" s="29">
        <f t="shared" si="9"/>
        <v>0.50990195135927852</v>
      </c>
      <c r="AB4" s="29">
        <f t="shared" si="9"/>
        <v>20.142244164938532</v>
      </c>
      <c r="AC4" s="29">
        <f t="shared" si="9"/>
        <v>1588.866244632736</v>
      </c>
      <c r="AD4" s="29">
        <f t="shared" si="9"/>
        <v>2299.9483494200467</v>
      </c>
      <c r="AE4" s="30">
        <f t="shared" si="9"/>
        <v>1588.866244632736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1.0936814915416031</v>
      </c>
      <c r="AK4" s="31">
        <f t="shared" si="10"/>
        <v>9936.7693187138721</v>
      </c>
      <c r="AL4" s="31">
        <f t="shared" si="10"/>
        <v>0</v>
      </c>
      <c r="AM4" s="31">
        <f t="shared" si="10"/>
        <v>0.48989794855663571</v>
      </c>
      <c r="AN4" s="31">
        <f t="shared" si="10"/>
        <v>822.80545088131225</v>
      </c>
      <c r="AO4" s="31">
        <f t="shared" si="10"/>
        <v>103.11600263780592</v>
      </c>
      <c r="AP4" s="32">
        <f t="shared" si="10"/>
        <v>822.80545088131225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1.0568114049122797</v>
      </c>
      <c r="AV4" s="42">
        <f t="shared" si="11"/>
        <v>9211.7074182802826</v>
      </c>
      <c r="AW4" s="42">
        <f t="shared" si="11"/>
        <v>0</v>
      </c>
      <c r="AX4" s="42">
        <f t="shared" si="11"/>
        <v>0.50662280511902225</v>
      </c>
      <c r="AY4" s="42">
        <f t="shared" si="11"/>
        <v>780.81197480571484</v>
      </c>
      <c r="AZ4" s="42">
        <f t="shared" si="11"/>
        <v>126.45684375838792</v>
      </c>
      <c r="BA4" s="43">
        <f t="shared" si="11"/>
        <v>780.81197480571484</v>
      </c>
    </row>
    <row r="5" spans="1:53" x14ac:dyDescent="0.25">
      <c r="A5" s="14" t="s">
        <v>7</v>
      </c>
      <c r="B5" s="64">
        <f>MIN(B8:B358)</f>
        <v>29.723769999999998</v>
      </c>
      <c r="C5" s="36">
        <f>MIN(C8:C358)</f>
        <v>30365725</v>
      </c>
      <c r="D5" s="17" t="s">
        <v>7</v>
      </c>
      <c r="E5" s="37">
        <f>MIN(E8:E358)</f>
        <v>65.678839999999994</v>
      </c>
      <c r="F5" s="38">
        <f>MIN(F8:F358)</f>
        <v>107428832</v>
      </c>
      <c r="G5" s="20" t="s">
        <v>7</v>
      </c>
      <c r="H5" s="39">
        <f>MIN(H8:H358)</f>
        <v>65.801879999999997</v>
      </c>
      <c r="I5" s="40">
        <f>MIN(I8:I358)</f>
        <v>70633994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46.863210000000002</v>
      </c>
      <c r="O5" s="27">
        <f t="shared" si="12"/>
        <v>565</v>
      </c>
      <c r="P5" s="27">
        <f t="shared" si="12"/>
        <v>39980</v>
      </c>
      <c r="Q5" s="27">
        <f t="shared" si="12"/>
        <v>68</v>
      </c>
      <c r="R5" s="27">
        <f t="shared" si="12"/>
        <v>1644545122</v>
      </c>
      <c r="S5" s="27">
        <f t="shared" si="12"/>
        <v>5490</v>
      </c>
      <c r="T5" s="28">
        <f t="shared" si="12"/>
        <v>1644545122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46.829819999999998</v>
      </c>
      <c r="AA5" s="29">
        <f t="shared" si="13"/>
        <v>39980</v>
      </c>
      <c r="AB5" s="29">
        <f t="shared" si="13"/>
        <v>73</v>
      </c>
      <c r="AC5" s="29">
        <f t="shared" si="13"/>
        <v>1644648052</v>
      </c>
      <c r="AD5" s="29">
        <f t="shared" si="13"/>
        <v>5883</v>
      </c>
      <c r="AE5" s="30">
        <f t="shared" si="13"/>
        <v>1644648052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45.704900000000002</v>
      </c>
      <c r="AL5" s="31">
        <f>MIN(AL8:AL358)</f>
        <v>40000</v>
      </c>
      <c r="AM5" s="31">
        <f>MIN(AM8:AM358)</f>
        <v>10</v>
      </c>
      <c r="AN5" s="31">
        <f>MIN(AN8:AN358)</f>
        <v>1657308324</v>
      </c>
      <c r="AO5" s="31">
        <f>MIN(AO8:AO358)</f>
        <v>2891</v>
      </c>
      <c r="AP5" s="32">
        <f>MIN(AP8:AP358)</f>
        <v>1657308324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46.24044</v>
      </c>
      <c r="AW5" s="42">
        <f>MIN(AW8:AW358)</f>
        <v>40000</v>
      </c>
      <c r="AX5" s="42">
        <f>MIN(AX8:AX358)</f>
        <v>10</v>
      </c>
      <c r="AY5" s="42">
        <f>MIN(AY8:AY358)</f>
        <v>1657336116</v>
      </c>
      <c r="AZ5" s="42">
        <f>MIN(AZ8:AZ358)</f>
        <v>2789</v>
      </c>
      <c r="BA5" s="43">
        <f>MIN(BA8:BA358)</f>
        <v>1657336116</v>
      </c>
    </row>
    <row r="6" spans="1:53" x14ac:dyDescent="0.25">
      <c r="A6" s="14" t="s">
        <v>8</v>
      </c>
      <c r="B6" s="64">
        <f>MAX(B8:B358)</f>
        <v>35.957920000000001</v>
      </c>
      <c r="C6" s="36">
        <f>MAX(C8:C358)</f>
        <v>2090989448</v>
      </c>
      <c r="D6" s="17" t="s">
        <v>8</v>
      </c>
      <c r="E6" s="37">
        <f>MAX(E8:E358)</f>
        <v>72.804040000000001</v>
      </c>
      <c r="F6" s="38">
        <f>MAX(F8:F358)</f>
        <v>1834717431</v>
      </c>
      <c r="G6" s="20" t="s">
        <v>8</v>
      </c>
      <c r="H6" s="39">
        <f>MAX(H8:H358)</f>
        <v>70.759129999999999</v>
      </c>
      <c r="I6" s="40">
        <f>MAX(I8:I358)</f>
        <v>1799319632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50.355809999999998</v>
      </c>
      <c r="O6" s="27">
        <f t="shared" si="14"/>
        <v>31706</v>
      </c>
      <c r="P6" s="27">
        <f t="shared" si="14"/>
        <v>39981</v>
      </c>
      <c r="Q6" s="27">
        <f t="shared" si="14"/>
        <v>172</v>
      </c>
      <c r="R6" s="27">
        <f t="shared" si="14"/>
        <v>1644551495</v>
      </c>
      <c r="S6" s="27">
        <f t="shared" si="14"/>
        <v>10973</v>
      </c>
      <c r="T6" s="28">
        <f t="shared" si="14"/>
        <v>1644551495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50.650550000000003</v>
      </c>
      <c r="AA6" s="29">
        <f t="shared" si="15"/>
        <v>39981</v>
      </c>
      <c r="AB6" s="29">
        <f t="shared" si="15"/>
        <v>148</v>
      </c>
      <c r="AC6" s="29">
        <f t="shared" si="15"/>
        <v>1644653682</v>
      </c>
      <c r="AD6" s="29">
        <f t="shared" si="15"/>
        <v>13482</v>
      </c>
      <c r="AE6" s="30">
        <f t="shared" si="15"/>
        <v>1644653682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50.219850000000001</v>
      </c>
      <c r="AL6" s="31">
        <f>MAX(AL8:AL358)</f>
        <v>40000</v>
      </c>
      <c r="AM6" s="31">
        <f>MAX(AM8:AM358)</f>
        <v>11</v>
      </c>
      <c r="AN6" s="31">
        <f>MAX(AN8:AN358)</f>
        <v>1657310371</v>
      </c>
      <c r="AO6" s="31">
        <f>MAX(AO8:AO358)</f>
        <v>3296</v>
      </c>
      <c r="AP6" s="32">
        <f>MAX(AP8:AP358)</f>
        <v>1657310371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50.002380000000002</v>
      </c>
      <c r="AW6" s="42">
        <f>MAX(AW8:AW358)</f>
        <v>40000</v>
      </c>
      <c r="AX6" s="42">
        <f>MAX(AX8:AX358)</f>
        <v>11</v>
      </c>
      <c r="AY6" s="42">
        <f>MAX(AY8:AY358)</f>
        <v>1657338432</v>
      </c>
      <c r="AZ6" s="42">
        <f>MAX(AZ8:AZ358)</f>
        <v>3246</v>
      </c>
      <c r="BA6" s="43">
        <f>MAX(BA8:BA358)</f>
        <v>1657338432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35.957920000000001</v>
      </c>
      <c r="C8" s="36">
        <v>1327156557</v>
      </c>
      <c r="E8" s="65">
        <v>69.771410000000003</v>
      </c>
      <c r="F8" s="38">
        <v>1620567476</v>
      </c>
      <c r="H8" s="66">
        <v>67.382099999999994</v>
      </c>
      <c r="I8" s="40">
        <v>70633994</v>
      </c>
      <c r="K8" s="27" t="s">
        <v>11</v>
      </c>
      <c r="L8" s="27">
        <v>100</v>
      </c>
      <c r="M8" s="27">
        <v>100</v>
      </c>
      <c r="N8" s="61">
        <v>48.07047</v>
      </c>
      <c r="O8" s="61">
        <v>15458</v>
      </c>
      <c r="P8" s="27">
        <v>39980</v>
      </c>
      <c r="Q8" s="27">
        <v>103</v>
      </c>
      <c r="R8" s="27">
        <v>1644545122</v>
      </c>
      <c r="S8" s="27">
        <v>9058</v>
      </c>
      <c r="T8" s="28">
        <v>1644545122</v>
      </c>
      <c r="V8" s="29" t="s">
        <v>11</v>
      </c>
      <c r="W8" s="29">
        <v>100</v>
      </c>
      <c r="X8" s="29">
        <v>100</v>
      </c>
      <c r="Y8" s="62">
        <v>48.346609999999998</v>
      </c>
      <c r="Z8" s="62">
        <v>28268</v>
      </c>
      <c r="AA8" s="29">
        <v>39981</v>
      </c>
      <c r="AB8" s="29">
        <v>85</v>
      </c>
      <c r="AC8" s="29">
        <v>1644648052</v>
      </c>
      <c r="AD8" s="29">
        <v>9287</v>
      </c>
      <c r="AE8" s="30">
        <v>1644648052</v>
      </c>
      <c r="AG8" s="31" t="s">
        <v>11</v>
      </c>
      <c r="AH8" s="31">
        <v>100</v>
      </c>
      <c r="AI8" s="31">
        <v>100</v>
      </c>
      <c r="AJ8" s="41">
        <v>45.704900000000002</v>
      </c>
      <c r="AK8" s="41">
        <v>15675</v>
      </c>
      <c r="AL8" s="31">
        <v>40000</v>
      </c>
      <c r="AM8" s="31">
        <v>10</v>
      </c>
      <c r="AN8" s="31">
        <v>1657308324</v>
      </c>
      <c r="AO8" s="31">
        <v>3004</v>
      </c>
      <c r="AP8" s="32">
        <v>1657308324</v>
      </c>
      <c r="AR8" s="42" t="s">
        <v>11</v>
      </c>
      <c r="AS8" s="42">
        <v>100</v>
      </c>
      <c r="AT8" s="42">
        <v>100</v>
      </c>
      <c r="AU8" s="67">
        <v>49.064300000000003</v>
      </c>
      <c r="AV8" s="67">
        <v>21174</v>
      </c>
      <c r="AW8" s="42">
        <v>40000</v>
      </c>
      <c r="AX8" s="42">
        <v>11</v>
      </c>
      <c r="AY8" s="42">
        <v>1657336116</v>
      </c>
      <c r="AZ8" s="42">
        <v>3005</v>
      </c>
      <c r="BA8" s="43">
        <v>1657336116</v>
      </c>
    </row>
    <row r="9" spans="1:53" x14ac:dyDescent="0.25">
      <c r="B9" s="64">
        <v>31.630089999999999</v>
      </c>
      <c r="C9" s="36">
        <v>1661775312</v>
      </c>
      <c r="E9" s="65">
        <v>67.610290000000006</v>
      </c>
      <c r="F9" s="38">
        <v>1242854577</v>
      </c>
      <c r="H9" s="66">
        <v>67.748260000000002</v>
      </c>
      <c r="I9" s="40">
        <v>1332530048</v>
      </c>
      <c r="K9" s="27" t="s">
        <v>11</v>
      </c>
      <c r="L9" s="27">
        <v>100</v>
      </c>
      <c r="M9" s="27">
        <v>100</v>
      </c>
      <c r="N9" s="61">
        <v>47.258540000000004</v>
      </c>
      <c r="O9" s="61">
        <v>10792</v>
      </c>
      <c r="P9" s="27">
        <v>39980</v>
      </c>
      <c r="Q9" s="27">
        <v>68</v>
      </c>
      <c r="R9" s="27">
        <v>1644545495</v>
      </c>
      <c r="S9" s="27">
        <v>10973</v>
      </c>
      <c r="T9" s="28">
        <v>1644545495</v>
      </c>
      <c r="V9" s="29" t="s">
        <v>11</v>
      </c>
      <c r="W9" s="29">
        <v>100</v>
      </c>
      <c r="X9" s="29">
        <v>100</v>
      </c>
      <c r="Y9" s="62">
        <v>46.829819999999998</v>
      </c>
      <c r="Z9" s="62">
        <v>25605</v>
      </c>
      <c r="AA9" s="29">
        <v>39981</v>
      </c>
      <c r="AB9" s="29">
        <v>128</v>
      </c>
      <c r="AC9" s="29">
        <v>1644648233</v>
      </c>
      <c r="AD9" s="29">
        <v>10130</v>
      </c>
      <c r="AE9" s="30">
        <v>1644648233</v>
      </c>
      <c r="AG9" s="31" t="s">
        <v>11</v>
      </c>
      <c r="AH9" s="31">
        <v>100</v>
      </c>
      <c r="AI9" s="31">
        <v>100</v>
      </c>
      <c r="AJ9" s="41">
        <v>50.219850000000001</v>
      </c>
      <c r="AK9" s="31">
        <v>3763</v>
      </c>
      <c r="AL9" s="41">
        <v>40000</v>
      </c>
      <c r="AM9" s="41">
        <v>11</v>
      </c>
      <c r="AN9" s="31">
        <v>1657308332</v>
      </c>
      <c r="AO9" s="31">
        <v>3102</v>
      </c>
      <c r="AP9" s="31">
        <v>1657308332</v>
      </c>
      <c r="AR9" s="42" t="s">
        <v>11</v>
      </c>
      <c r="AS9" s="42">
        <v>100</v>
      </c>
      <c r="AT9" s="42">
        <v>100</v>
      </c>
      <c r="AU9" s="67">
        <v>47.807459999999999</v>
      </c>
      <c r="AV9" s="67">
        <v>7130</v>
      </c>
      <c r="AW9" s="42">
        <v>40000</v>
      </c>
      <c r="AX9" s="42">
        <v>11</v>
      </c>
      <c r="AY9" s="42">
        <v>1657336318</v>
      </c>
      <c r="AZ9" s="42">
        <v>2908</v>
      </c>
      <c r="BA9" s="43">
        <v>1657336318</v>
      </c>
    </row>
    <row r="10" spans="1:53" x14ac:dyDescent="0.25">
      <c r="B10" s="64">
        <v>34.000799999999998</v>
      </c>
      <c r="C10" s="36">
        <v>1741338167</v>
      </c>
      <c r="E10" s="65">
        <v>67.460449999999994</v>
      </c>
      <c r="F10" s="38">
        <v>690802323</v>
      </c>
      <c r="H10" s="66">
        <v>68.525040000000004</v>
      </c>
      <c r="I10" s="40">
        <v>120422910</v>
      </c>
      <c r="K10" s="27" t="s">
        <v>11</v>
      </c>
      <c r="L10" s="27">
        <v>100</v>
      </c>
      <c r="M10" s="27">
        <v>100</v>
      </c>
      <c r="N10" s="61">
        <v>49.359969999999997</v>
      </c>
      <c r="O10" s="61">
        <v>14546</v>
      </c>
      <c r="P10" s="27">
        <v>39981</v>
      </c>
      <c r="Q10" s="27">
        <v>110</v>
      </c>
      <c r="R10" s="27">
        <v>1644545698</v>
      </c>
      <c r="S10" s="27">
        <v>5793</v>
      </c>
      <c r="T10" s="28">
        <v>1644545698</v>
      </c>
      <c r="V10" s="29" t="s">
        <v>11</v>
      </c>
      <c r="W10" s="29">
        <v>100</v>
      </c>
      <c r="X10" s="29">
        <v>100</v>
      </c>
      <c r="Y10" s="62">
        <v>50.650550000000003</v>
      </c>
      <c r="Z10" s="62">
        <v>23699</v>
      </c>
      <c r="AA10" s="29">
        <v>39981</v>
      </c>
      <c r="AB10" s="29">
        <v>76</v>
      </c>
      <c r="AC10" s="29">
        <v>1644648503</v>
      </c>
      <c r="AD10" s="29">
        <v>6875</v>
      </c>
      <c r="AE10" s="30">
        <v>1644648503</v>
      </c>
      <c r="AG10" s="31" t="s">
        <v>11</v>
      </c>
      <c r="AH10" s="31">
        <v>100</v>
      </c>
      <c r="AI10" s="31">
        <v>100</v>
      </c>
      <c r="AJ10" s="41">
        <v>47.80724</v>
      </c>
      <c r="AK10" s="41">
        <v>1168</v>
      </c>
      <c r="AL10" s="31">
        <v>40000</v>
      </c>
      <c r="AM10" s="31">
        <v>11</v>
      </c>
      <c r="AN10" s="31">
        <v>1657308353</v>
      </c>
      <c r="AO10" s="31">
        <v>2988</v>
      </c>
      <c r="AP10" s="32">
        <v>1657308353</v>
      </c>
      <c r="AR10" s="42" t="s">
        <v>11</v>
      </c>
      <c r="AS10" s="42">
        <v>100</v>
      </c>
      <c r="AT10" s="42">
        <v>100</v>
      </c>
      <c r="AU10" s="67">
        <v>49.54898</v>
      </c>
      <c r="AV10" s="67">
        <v>6804</v>
      </c>
      <c r="AW10" s="42">
        <v>40000</v>
      </c>
      <c r="AX10" s="42">
        <v>11</v>
      </c>
      <c r="AY10" s="42">
        <v>1657336409</v>
      </c>
      <c r="AZ10" s="42">
        <v>3014</v>
      </c>
      <c r="BA10" s="43">
        <v>1657336409</v>
      </c>
    </row>
    <row r="11" spans="1:53" x14ac:dyDescent="0.25">
      <c r="B11" s="64">
        <v>31.434059999999999</v>
      </c>
      <c r="C11" s="36">
        <v>699001203</v>
      </c>
      <c r="E11" s="65">
        <v>68.824849999999998</v>
      </c>
      <c r="F11" s="38">
        <v>1261386000</v>
      </c>
      <c r="H11" s="66">
        <v>67.162620000000004</v>
      </c>
      <c r="I11" s="40">
        <v>206640182</v>
      </c>
      <c r="K11" s="27" t="s">
        <v>11</v>
      </c>
      <c r="L11" s="27">
        <v>100</v>
      </c>
      <c r="M11" s="27">
        <v>100</v>
      </c>
      <c r="N11" s="61">
        <v>47.908320000000003</v>
      </c>
      <c r="O11" s="61">
        <v>24212</v>
      </c>
      <c r="P11" s="27">
        <v>39980</v>
      </c>
      <c r="Q11" s="27">
        <v>82</v>
      </c>
      <c r="R11" s="27">
        <v>1644545754</v>
      </c>
      <c r="S11" s="27">
        <v>9986</v>
      </c>
      <c r="T11" s="28">
        <v>1644545754</v>
      </c>
      <c r="V11" s="29" t="s">
        <v>11</v>
      </c>
      <c r="W11" s="29">
        <v>100</v>
      </c>
      <c r="X11" s="29">
        <v>100</v>
      </c>
      <c r="Y11" s="62">
        <v>48.045879999999997</v>
      </c>
      <c r="Z11" s="62">
        <v>496</v>
      </c>
      <c r="AA11" s="29">
        <v>39980</v>
      </c>
      <c r="AB11" s="29">
        <v>107</v>
      </c>
      <c r="AC11" s="29">
        <v>1644649043</v>
      </c>
      <c r="AD11" s="29">
        <v>6926</v>
      </c>
      <c r="AE11" s="30">
        <v>1644649043</v>
      </c>
      <c r="AG11" s="31" t="s">
        <v>11</v>
      </c>
      <c r="AH11" s="31">
        <v>100</v>
      </c>
      <c r="AI11" s="31">
        <v>100</v>
      </c>
      <c r="AJ11" s="41">
        <v>47.399520000000003</v>
      </c>
      <c r="AK11" s="41">
        <v>15350</v>
      </c>
      <c r="AL11" s="31">
        <v>40000</v>
      </c>
      <c r="AM11" s="31">
        <v>11</v>
      </c>
      <c r="AN11" s="31">
        <v>1657308415</v>
      </c>
      <c r="AO11" s="31">
        <v>3130</v>
      </c>
      <c r="AP11" s="32">
        <v>1657308415</v>
      </c>
      <c r="AR11" s="42" t="s">
        <v>11</v>
      </c>
      <c r="AS11" s="42">
        <v>100</v>
      </c>
      <c r="AT11" s="42">
        <v>100</v>
      </c>
      <c r="AU11" s="67">
        <v>49.856059999999999</v>
      </c>
      <c r="AV11" s="67">
        <v>14266</v>
      </c>
      <c r="AW11" s="42">
        <v>40000</v>
      </c>
      <c r="AX11" s="42">
        <v>10</v>
      </c>
      <c r="AY11" s="42">
        <v>1657336437</v>
      </c>
      <c r="AZ11" s="42">
        <v>2881</v>
      </c>
      <c r="BA11" s="43">
        <v>1657336437</v>
      </c>
    </row>
    <row r="12" spans="1:53" x14ac:dyDescent="0.25">
      <c r="B12" s="64">
        <v>34.126530000000002</v>
      </c>
      <c r="C12" s="36">
        <v>427192167</v>
      </c>
      <c r="E12" s="65">
        <v>68.58963</v>
      </c>
      <c r="F12" s="38">
        <v>107428832</v>
      </c>
      <c r="H12" s="66">
        <v>68.684740000000005</v>
      </c>
      <c r="I12" s="40">
        <v>1298592895</v>
      </c>
      <c r="K12" s="27" t="s">
        <v>11</v>
      </c>
      <c r="L12" s="27">
        <v>100</v>
      </c>
      <c r="M12" s="27">
        <v>100</v>
      </c>
      <c r="N12" s="61">
        <v>49.238050000000001</v>
      </c>
      <c r="O12" s="61">
        <v>15428</v>
      </c>
      <c r="P12" s="27">
        <v>39981</v>
      </c>
      <c r="Q12" s="27">
        <v>94</v>
      </c>
      <c r="R12" s="27">
        <v>1644545848</v>
      </c>
      <c r="S12" s="27">
        <v>5976</v>
      </c>
      <c r="T12" s="28">
        <v>1644545848</v>
      </c>
      <c r="V12" s="29" t="s">
        <v>11</v>
      </c>
      <c r="W12" s="29">
        <v>100</v>
      </c>
      <c r="X12" s="29">
        <v>100</v>
      </c>
      <c r="Y12" s="62">
        <v>48.234229999999997</v>
      </c>
      <c r="Z12" s="62">
        <v>25589</v>
      </c>
      <c r="AA12" s="29">
        <v>39980</v>
      </c>
      <c r="AB12" s="29">
        <v>90</v>
      </c>
      <c r="AC12" s="29">
        <v>1644649088</v>
      </c>
      <c r="AD12" s="29">
        <v>7208</v>
      </c>
      <c r="AE12" s="30">
        <v>1644649088</v>
      </c>
      <c r="AG12" s="31" t="s">
        <v>11</v>
      </c>
      <c r="AH12" s="31">
        <v>100</v>
      </c>
      <c r="AI12" s="31">
        <v>100</v>
      </c>
      <c r="AJ12" s="41">
        <v>48.837119999999999</v>
      </c>
      <c r="AK12" s="41">
        <v>22441</v>
      </c>
      <c r="AL12" s="31">
        <v>40000</v>
      </c>
      <c r="AM12" s="31">
        <v>10</v>
      </c>
      <c r="AN12" s="31">
        <v>1657308446</v>
      </c>
      <c r="AO12" s="31">
        <v>2956</v>
      </c>
      <c r="AP12" s="32">
        <v>1657308446</v>
      </c>
      <c r="AR12" s="42" t="s">
        <v>11</v>
      </c>
      <c r="AS12" s="42">
        <v>100</v>
      </c>
      <c r="AT12" s="42">
        <v>100</v>
      </c>
      <c r="AU12" s="67">
        <v>46.958480000000002</v>
      </c>
      <c r="AV12" s="67">
        <v>11671</v>
      </c>
      <c r="AW12" s="42">
        <v>40000</v>
      </c>
      <c r="AX12" s="42">
        <v>10</v>
      </c>
      <c r="AY12" s="42">
        <v>1657336458</v>
      </c>
      <c r="AZ12" s="42">
        <v>3146</v>
      </c>
      <c r="BA12" s="43">
        <v>1657336458</v>
      </c>
    </row>
    <row r="13" spans="1:53" x14ac:dyDescent="0.25">
      <c r="B13" s="64">
        <v>31.43666</v>
      </c>
      <c r="C13" s="36">
        <v>2004082110</v>
      </c>
      <c r="E13" s="65">
        <v>68.368769999999998</v>
      </c>
      <c r="F13" s="38">
        <v>1350277715</v>
      </c>
      <c r="H13" s="66">
        <v>70.374089999999995</v>
      </c>
      <c r="I13" s="40">
        <v>1127122541</v>
      </c>
      <c r="K13" s="27" t="s">
        <v>11</v>
      </c>
      <c r="L13" s="27">
        <v>100</v>
      </c>
      <c r="M13" s="27">
        <v>100</v>
      </c>
      <c r="N13" s="61">
        <v>48.597610000000003</v>
      </c>
      <c r="O13" s="61">
        <v>30228</v>
      </c>
      <c r="P13" s="27">
        <v>39981</v>
      </c>
      <c r="Q13" s="27">
        <v>172</v>
      </c>
      <c r="R13" s="27">
        <v>1644546077</v>
      </c>
      <c r="S13" s="27">
        <v>8856</v>
      </c>
      <c r="T13" s="28">
        <v>1644546077</v>
      </c>
      <c r="V13" s="29" t="s">
        <v>11</v>
      </c>
      <c r="W13" s="29">
        <v>100</v>
      </c>
      <c r="X13" s="29">
        <v>100</v>
      </c>
      <c r="Y13" s="62">
        <v>48.29439</v>
      </c>
      <c r="Z13" s="62">
        <v>13559</v>
      </c>
      <c r="AA13" s="29">
        <v>39981</v>
      </c>
      <c r="AB13" s="29">
        <v>73</v>
      </c>
      <c r="AC13" s="29">
        <v>1644649223</v>
      </c>
      <c r="AD13" s="29">
        <v>12820</v>
      </c>
      <c r="AE13" s="30">
        <v>1644649223</v>
      </c>
      <c r="AG13" s="31" t="s">
        <v>11</v>
      </c>
      <c r="AH13" s="31">
        <v>100</v>
      </c>
      <c r="AI13" s="31">
        <v>100</v>
      </c>
      <c r="AJ13" s="41">
        <v>49.018300000000004</v>
      </c>
      <c r="AK13" s="31">
        <v>9788</v>
      </c>
      <c r="AL13" s="41">
        <v>40000</v>
      </c>
      <c r="AM13" s="41">
        <v>11</v>
      </c>
      <c r="AN13" s="31">
        <v>1657308460</v>
      </c>
      <c r="AO13" s="31">
        <v>3143</v>
      </c>
      <c r="AP13" s="31">
        <v>1657308460</v>
      </c>
      <c r="AR13" s="42" t="s">
        <v>11</v>
      </c>
      <c r="AS13" s="42">
        <v>100</v>
      </c>
      <c r="AT13" s="42">
        <v>100</v>
      </c>
      <c r="AU13" s="67">
        <v>49.35192</v>
      </c>
      <c r="AV13" s="67">
        <v>12874</v>
      </c>
      <c r="AW13" s="42">
        <v>40000</v>
      </c>
      <c r="AX13" s="42">
        <v>10</v>
      </c>
      <c r="AY13" s="42">
        <v>1657336625</v>
      </c>
      <c r="AZ13" s="42">
        <v>2855</v>
      </c>
      <c r="BA13" s="43">
        <v>1657336625</v>
      </c>
    </row>
    <row r="14" spans="1:53" x14ac:dyDescent="0.25">
      <c r="B14" s="64">
        <v>30.98986</v>
      </c>
      <c r="C14" s="36">
        <v>542589109</v>
      </c>
      <c r="E14" s="65">
        <v>69.337990000000005</v>
      </c>
      <c r="F14" s="38">
        <v>204972370</v>
      </c>
      <c r="H14" s="66">
        <v>67.300520000000006</v>
      </c>
      <c r="I14" s="40">
        <v>255067714</v>
      </c>
      <c r="K14" s="27" t="s">
        <v>11</v>
      </c>
      <c r="L14" s="27">
        <v>100</v>
      </c>
      <c r="M14" s="27">
        <v>100</v>
      </c>
      <c r="N14" s="61">
        <v>49.573599999999999</v>
      </c>
      <c r="O14" s="61">
        <v>2790</v>
      </c>
      <c r="P14" s="27">
        <v>39981</v>
      </c>
      <c r="Q14" s="27">
        <v>79</v>
      </c>
      <c r="R14" s="27">
        <v>1644546529</v>
      </c>
      <c r="S14" s="27">
        <v>10375</v>
      </c>
      <c r="T14" s="28">
        <v>1644546529</v>
      </c>
      <c r="V14" s="29" t="s">
        <v>11</v>
      </c>
      <c r="W14" s="29">
        <v>100</v>
      </c>
      <c r="X14" s="29">
        <v>100</v>
      </c>
      <c r="Y14" s="62">
        <v>47.187629999999999</v>
      </c>
      <c r="Z14" s="62">
        <v>8887</v>
      </c>
      <c r="AA14" s="29">
        <v>39980</v>
      </c>
      <c r="AB14" s="29">
        <v>95</v>
      </c>
      <c r="AC14" s="29">
        <v>1644649709</v>
      </c>
      <c r="AD14" s="29">
        <v>7138</v>
      </c>
      <c r="AE14" s="30">
        <v>1644649709</v>
      </c>
      <c r="AG14" s="31" t="s">
        <v>11</v>
      </c>
      <c r="AH14" s="31">
        <v>100</v>
      </c>
      <c r="AI14" s="31">
        <v>100</v>
      </c>
      <c r="AJ14" s="41">
        <v>46.636510000000001</v>
      </c>
      <c r="AK14" s="31">
        <v>16508</v>
      </c>
      <c r="AL14" s="41">
        <v>40000</v>
      </c>
      <c r="AM14" s="41">
        <v>10</v>
      </c>
      <c r="AN14" s="31">
        <v>1657308494</v>
      </c>
      <c r="AO14" s="31">
        <v>2961</v>
      </c>
      <c r="AP14" s="31">
        <v>1657308494</v>
      </c>
      <c r="AR14" s="42" t="s">
        <v>11</v>
      </c>
      <c r="AS14" s="42">
        <v>100</v>
      </c>
      <c r="AT14" s="42">
        <v>100</v>
      </c>
      <c r="AU14" s="67">
        <v>49.348050000000001</v>
      </c>
      <c r="AV14" s="67">
        <v>10279</v>
      </c>
      <c r="AW14" s="42">
        <v>40000</v>
      </c>
      <c r="AX14" s="42">
        <v>10</v>
      </c>
      <c r="AY14" s="42">
        <v>1657336646</v>
      </c>
      <c r="AZ14" s="42">
        <v>3031</v>
      </c>
      <c r="BA14" s="43">
        <v>1657336646</v>
      </c>
    </row>
    <row r="15" spans="1:53" x14ac:dyDescent="0.25">
      <c r="B15" s="64">
        <v>32.043500000000002</v>
      </c>
      <c r="C15" s="36">
        <v>1999107683</v>
      </c>
      <c r="E15" s="65">
        <v>70.936359999999993</v>
      </c>
      <c r="F15" s="38">
        <v>638460863</v>
      </c>
      <c r="H15" s="66">
        <v>68.77834</v>
      </c>
      <c r="I15" s="40">
        <v>1309764924</v>
      </c>
      <c r="K15" s="27" t="s">
        <v>11</v>
      </c>
      <c r="L15" s="27">
        <v>100</v>
      </c>
      <c r="M15" s="27">
        <v>100</v>
      </c>
      <c r="N15" s="61">
        <v>48.118749999999999</v>
      </c>
      <c r="O15" s="61">
        <v>1457</v>
      </c>
      <c r="P15" s="27">
        <v>39980</v>
      </c>
      <c r="Q15" s="27">
        <v>106</v>
      </c>
      <c r="R15" s="27">
        <v>1644546747</v>
      </c>
      <c r="S15" s="27">
        <v>7221</v>
      </c>
      <c r="T15" s="28">
        <v>1644546747</v>
      </c>
      <c r="V15" s="29" t="s">
        <v>11</v>
      </c>
      <c r="W15" s="29">
        <v>100</v>
      </c>
      <c r="X15" s="29">
        <v>100</v>
      </c>
      <c r="Y15" s="62">
        <v>47.019069999999999</v>
      </c>
      <c r="Z15" s="62">
        <v>9502</v>
      </c>
      <c r="AA15" s="29">
        <v>39981</v>
      </c>
      <c r="AB15" s="29">
        <v>117</v>
      </c>
      <c r="AC15" s="29">
        <v>1644649737</v>
      </c>
      <c r="AD15" s="29">
        <v>7909</v>
      </c>
      <c r="AE15" s="30">
        <v>1644649737</v>
      </c>
      <c r="AG15" s="31" t="s">
        <v>11</v>
      </c>
      <c r="AH15" s="31">
        <v>100</v>
      </c>
      <c r="AI15" s="31">
        <v>100</v>
      </c>
      <c r="AJ15" s="41">
        <v>49.091119999999997</v>
      </c>
      <c r="AK15" s="41">
        <v>24757</v>
      </c>
      <c r="AL15" s="31">
        <v>40000</v>
      </c>
      <c r="AM15" s="31">
        <v>11</v>
      </c>
      <c r="AN15" s="31">
        <v>1657308604</v>
      </c>
      <c r="AO15" s="31">
        <v>3125</v>
      </c>
      <c r="AP15" s="32">
        <v>1657308604</v>
      </c>
      <c r="AR15" s="42" t="s">
        <v>11</v>
      </c>
      <c r="AS15" s="42">
        <v>100</v>
      </c>
      <c r="AT15" s="42">
        <v>100</v>
      </c>
      <c r="AU15" s="67">
        <v>49.38747</v>
      </c>
      <c r="AV15" s="67">
        <v>32664</v>
      </c>
      <c r="AW15" s="42">
        <v>40000</v>
      </c>
      <c r="AX15" s="42">
        <v>11</v>
      </c>
      <c r="AY15" s="42">
        <v>1657336730</v>
      </c>
      <c r="AZ15" s="42">
        <v>2807</v>
      </c>
      <c r="BA15" s="43">
        <v>1657336730</v>
      </c>
    </row>
    <row r="16" spans="1:53" x14ac:dyDescent="0.25">
      <c r="B16" s="64">
        <v>31.461030000000001</v>
      </c>
      <c r="C16" s="36">
        <v>956770719</v>
      </c>
      <c r="E16" s="65">
        <v>69.224249999999998</v>
      </c>
      <c r="F16" s="38">
        <v>1174364008</v>
      </c>
      <c r="H16" s="66">
        <v>67.449789999999993</v>
      </c>
      <c r="I16" s="40">
        <v>1670683215</v>
      </c>
      <c r="K16" s="27" t="s">
        <v>11</v>
      </c>
      <c r="L16" s="27">
        <v>100</v>
      </c>
      <c r="M16" s="27">
        <v>100</v>
      </c>
      <c r="N16" s="61">
        <v>48.951050000000002</v>
      </c>
      <c r="O16" s="61">
        <v>9354</v>
      </c>
      <c r="P16" s="27">
        <v>39980</v>
      </c>
      <c r="Q16" s="27">
        <v>108</v>
      </c>
      <c r="R16" s="27">
        <v>1644547034</v>
      </c>
      <c r="S16" s="27">
        <v>7055</v>
      </c>
      <c r="T16" s="28">
        <v>1644547034</v>
      </c>
      <c r="V16" s="29" t="s">
        <v>11</v>
      </c>
      <c r="W16" s="29">
        <v>100</v>
      </c>
      <c r="X16" s="29">
        <v>100</v>
      </c>
      <c r="Y16" s="62">
        <v>48.758749999999999</v>
      </c>
      <c r="Z16" s="62">
        <v>2516</v>
      </c>
      <c r="AA16" s="29">
        <v>39980</v>
      </c>
      <c r="AB16" s="29">
        <v>82</v>
      </c>
      <c r="AC16" s="29">
        <v>1644649988</v>
      </c>
      <c r="AD16" s="29">
        <v>7269</v>
      </c>
      <c r="AE16" s="30">
        <v>1644649988</v>
      </c>
      <c r="AG16" s="31" t="s">
        <v>11</v>
      </c>
      <c r="AH16" s="31">
        <v>100</v>
      </c>
      <c r="AI16" s="31">
        <v>100</v>
      </c>
      <c r="AJ16" s="41">
        <v>47.627769999999998</v>
      </c>
      <c r="AK16" s="41">
        <v>32635</v>
      </c>
      <c r="AL16" s="31">
        <v>40000</v>
      </c>
      <c r="AM16" s="31">
        <v>11</v>
      </c>
      <c r="AN16" s="31">
        <v>1657308717</v>
      </c>
      <c r="AO16" s="31">
        <v>3054</v>
      </c>
      <c r="AP16" s="32">
        <v>1657308717</v>
      </c>
      <c r="AR16" s="42" t="s">
        <v>11</v>
      </c>
      <c r="AS16" s="42">
        <v>100</v>
      </c>
      <c r="AT16" s="42">
        <v>100</v>
      </c>
      <c r="AU16" s="67">
        <v>50.002380000000002</v>
      </c>
      <c r="AV16" s="67">
        <v>15562</v>
      </c>
      <c r="AW16" s="42">
        <v>40000</v>
      </c>
      <c r="AX16" s="42">
        <v>10</v>
      </c>
      <c r="AY16" s="42">
        <v>1657336780</v>
      </c>
      <c r="AZ16" s="42">
        <v>3153</v>
      </c>
      <c r="BA16" s="43">
        <v>1657336780</v>
      </c>
    </row>
    <row r="17" spans="2:53" x14ac:dyDescent="0.25">
      <c r="B17" s="64">
        <v>31.902360000000002</v>
      </c>
      <c r="C17" s="36">
        <v>1642761365</v>
      </c>
      <c r="E17" s="65">
        <v>69.480279999999993</v>
      </c>
      <c r="F17" s="38">
        <v>1834717431</v>
      </c>
      <c r="H17" s="66">
        <v>70.759129999999999</v>
      </c>
      <c r="I17" s="40">
        <v>1198811926</v>
      </c>
      <c r="K17" s="27" t="s">
        <v>11</v>
      </c>
      <c r="L17" s="27">
        <v>100</v>
      </c>
      <c r="M17" s="27">
        <v>100</v>
      </c>
      <c r="N17" s="61">
        <v>48.286389999999997</v>
      </c>
      <c r="O17" s="61">
        <v>21921</v>
      </c>
      <c r="P17" s="27">
        <v>39981</v>
      </c>
      <c r="Q17" s="27">
        <v>80</v>
      </c>
      <c r="R17" s="27">
        <v>1644547234</v>
      </c>
      <c r="S17" s="27">
        <v>5798</v>
      </c>
      <c r="T17" s="28">
        <v>1644547234</v>
      </c>
      <c r="V17" s="29" t="s">
        <v>11</v>
      </c>
      <c r="W17" s="29">
        <v>100</v>
      </c>
      <c r="X17" s="29">
        <v>100</v>
      </c>
      <c r="Y17" s="62">
        <v>49.583329999999997</v>
      </c>
      <c r="Z17" s="62">
        <v>32604</v>
      </c>
      <c r="AA17" s="29">
        <v>39981</v>
      </c>
      <c r="AB17" s="29">
        <v>114</v>
      </c>
      <c r="AC17" s="29">
        <v>1644650038</v>
      </c>
      <c r="AD17" s="29">
        <v>7760</v>
      </c>
      <c r="AE17" s="30">
        <v>1644650038</v>
      </c>
      <c r="AG17" s="31" t="s">
        <v>11</v>
      </c>
      <c r="AH17" s="31">
        <v>100</v>
      </c>
      <c r="AI17" s="31">
        <v>100</v>
      </c>
      <c r="AJ17" s="41">
        <v>49.130839999999999</v>
      </c>
      <c r="AK17" s="41">
        <v>18174</v>
      </c>
      <c r="AL17" s="31">
        <v>40000</v>
      </c>
      <c r="AM17" s="31">
        <v>10</v>
      </c>
      <c r="AN17" s="31">
        <v>1657308834</v>
      </c>
      <c r="AO17" s="31">
        <v>3139</v>
      </c>
      <c r="AP17" s="32">
        <v>1657308834</v>
      </c>
      <c r="AR17" s="42" t="s">
        <v>11</v>
      </c>
      <c r="AS17" s="42">
        <v>100</v>
      </c>
      <c r="AT17" s="42">
        <v>100</v>
      </c>
      <c r="AU17" s="67">
        <v>46.654170000000001</v>
      </c>
      <c r="AV17" s="67">
        <v>32756</v>
      </c>
      <c r="AW17" s="42">
        <v>40000</v>
      </c>
      <c r="AX17" s="42">
        <v>11</v>
      </c>
      <c r="AY17" s="42">
        <v>1657336906</v>
      </c>
      <c r="AZ17" s="42">
        <v>2837</v>
      </c>
      <c r="BA17" s="43">
        <v>1657336906</v>
      </c>
    </row>
    <row r="18" spans="2:53" x14ac:dyDescent="0.25">
      <c r="B18" s="64">
        <v>33.270659999999999</v>
      </c>
      <c r="C18" s="36">
        <v>30365725</v>
      </c>
      <c r="E18" s="65">
        <v>68.662189999999995</v>
      </c>
      <c r="F18" s="38">
        <v>1388416400</v>
      </c>
      <c r="H18" s="66">
        <v>65.801879999999997</v>
      </c>
      <c r="I18" s="40">
        <v>1232495497</v>
      </c>
      <c r="K18" s="27" t="s">
        <v>11</v>
      </c>
      <c r="L18" s="27">
        <v>100</v>
      </c>
      <c r="M18" s="27">
        <v>100</v>
      </c>
      <c r="N18" s="61">
        <v>49.570129999999999</v>
      </c>
      <c r="O18" s="61">
        <v>6648</v>
      </c>
      <c r="P18" s="27">
        <v>39980</v>
      </c>
      <c r="Q18" s="27">
        <v>110</v>
      </c>
      <c r="R18" s="27">
        <v>1644547369</v>
      </c>
      <c r="S18" s="27">
        <v>8774</v>
      </c>
      <c r="T18" s="28">
        <v>1644547369</v>
      </c>
      <c r="V18" s="29" t="s">
        <v>11</v>
      </c>
      <c r="W18" s="29">
        <v>100</v>
      </c>
      <c r="X18" s="29">
        <v>100</v>
      </c>
      <c r="Y18" s="62">
        <v>49.56588</v>
      </c>
      <c r="Z18" s="62">
        <v>29653</v>
      </c>
      <c r="AA18" s="29">
        <v>39980</v>
      </c>
      <c r="AB18" s="29">
        <v>148</v>
      </c>
      <c r="AC18" s="29">
        <v>1644650196</v>
      </c>
      <c r="AD18" s="29">
        <v>9684</v>
      </c>
      <c r="AE18" s="30">
        <v>1644650196</v>
      </c>
      <c r="AG18" s="31" t="s">
        <v>11</v>
      </c>
      <c r="AH18" s="31">
        <v>100</v>
      </c>
      <c r="AI18" s="31">
        <v>100</v>
      </c>
      <c r="AJ18" s="41">
        <v>47.525370000000002</v>
      </c>
      <c r="AK18" s="41">
        <v>27210</v>
      </c>
      <c r="AL18" s="31">
        <v>40000</v>
      </c>
      <c r="AM18" s="31">
        <v>10</v>
      </c>
      <c r="AN18" s="31">
        <v>1657309026</v>
      </c>
      <c r="AO18" s="31">
        <v>2997</v>
      </c>
      <c r="AP18" s="32">
        <v>1657309026</v>
      </c>
      <c r="AR18" s="42" t="s">
        <v>11</v>
      </c>
      <c r="AS18" s="42">
        <v>100</v>
      </c>
      <c r="AT18" s="42">
        <v>100</v>
      </c>
      <c r="AU18" s="67">
        <v>47.52787</v>
      </c>
      <c r="AV18" s="67">
        <v>18152</v>
      </c>
      <c r="AW18" s="42">
        <v>40000</v>
      </c>
      <c r="AX18" s="42">
        <v>10</v>
      </c>
      <c r="AY18" s="42">
        <v>1657337466</v>
      </c>
      <c r="AZ18" s="42">
        <v>3021</v>
      </c>
      <c r="BA18" s="43">
        <v>1657337466</v>
      </c>
    </row>
    <row r="19" spans="2:53" x14ac:dyDescent="0.25">
      <c r="B19" s="64">
        <v>32.1599</v>
      </c>
      <c r="C19" s="36">
        <v>529084617</v>
      </c>
      <c r="E19" s="65">
        <v>69.357150000000004</v>
      </c>
      <c r="F19" s="38">
        <v>365446345</v>
      </c>
      <c r="H19" s="66">
        <v>69.944130000000001</v>
      </c>
      <c r="I19" s="40">
        <v>494594224</v>
      </c>
      <c r="K19" s="27" t="s">
        <v>11</v>
      </c>
      <c r="L19" s="27">
        <v>100</v>
      </c>
      <c r="M19" s="27">
        <v>100</v>
      </c>
      <c r="N19" s="61">
        <v>46.921840000000003</v>
      </c>
      <c r="O19" s="61">
        <v>565</v>
      </c>
      <c r="P19" s="27">
        <v>39980</v>
      </c>
      <c r="Q19" s="27">
        <v>107</v>
      </c>
      <c r="R19" s="27">
        <v>1644547522</v>
      </c>
      <c r="S19" s="27">
        <v>6743</v>
      </c>
      <c r="T19" s="28">
        <v>1644547522</v>
      </c>
      <c r="V19" s="29" t="s">
        <v>11</v>
      </c>
      <c r="W19" s="29">
        <v>100</v>
      </c>
      <c r="X19" s="29">
        <v>100</v>
      </c>
      <c r="Y19" s="62">
        <v>48.272320000000001</v>
      </c>
      <c r="Z19" s="62">
        <v>9819</v>
      </c>
      <c r="AA19" s="29">
        <v>39980</v>
      </c>
      <c r="AB19" s="29">
        <v>113</v>
      </c>
      <c r="AC19" s="29">
        <v>1644650205</v>
      </c>
      <c r="AD19" s="29">
        <v>5981</v>
      </c>
      <c r="AE19" s="30">
        <v>1644650205</v>
      </c>
      <c r="AG19" s="31" t="s">
        <v>11</v>
      </c>
      <c r="AH19" s="31">
        <v>100</v>
      </c>
      <c r="AI19" s="31">
        <v>100</v>
      </c>
      <c r="AJ19" s="41">
        <v>49.077089999999998</v>
      </c>
      <c r="AK19" s="31">
        <v>15111</v>
      </c>
      <c r="AL19" s="41">
        <v>40000</v>
      </c>
      <c r="AM19" s="41">
        <v>11</v>
      </c>
      <c r="AN19" s="31">
        <v>1657309389</v>
      </c>
      <c r="AO19" s="31">
        <v>3163</v>
      </c>
      <c r="AP19" s="31">
        <v>1657309389</v>
      </c>
      <c r="AR19" s="42" t="s">
        <v>11</v>
      </c>
      <c r="AS19" s="42">
        <v>100</v>
      </c>
      <c r="AT19" s="42">
        <v>100</v>
      </c>
      <c r="AU19" s="67">
        <v>48.363349999999997</v>
      </c>
      <c r="AV19" s="67">
        <v>6241</v>
      </c>
      <c r="AW19" s="42">
        <v>40000</v>
      </c>
      <c r="AX19" s="42">
        <v>10</v>
      </c>
      <c r="AY19" s="42">
        <v>1657337474</v>
      </c>
      <c r="AZ19" s="42">
        <v>2892</v>
      </c>
      <c r="BA19" s="43">
        <v>1657337474</v>
      </c>
    </row>
    <row r="20" spans="2:53" x14ac:dyDescent="0.25">
      <c r="B20" s="64">
        <v>29.723769999999998</v>
      </c>
      <c r="C20" s="36">
        <v>390608829</v>
      </c>
      <c r="E20" s="65">
        <v>70.033119999999997</v>
      </c>
      <c r="F20" s="38">
        <v>1180121386</v>
      </c>
      <c r="H20" s="66">
        <v>69.945520000000002</v>
      </c>
      <c r="I20" s="40">
        <v>1140846583</v>
      </c>
      <c r="K20" s="27" t="s">
        <v>11</v>
      </c>
      <c r="L20" s="27">
        <v>100</v>
      </c>
      <c r="M20" s="27">
        <v>100</v>
      </c>
      <c r="N20" s="61">
        <v>48.988430000000001</v>
      </c>
      <c r="O20" s="61">
        <v>15397</v>
      </c>
      <c r="P20" s="27">
        <v>39980</v>
      </c>
      <c r="Q20" s="27">
        <v>98</v>
      </c>
      <c r="R20" s="27">
        <v>1644548010</v>
      </c>
      <c r="S20" s="27">
        <v>9144</v>
      </c>
      <c r="T20" s="28">
        <v>1644548010</v>
      </c>
      <c r="V20" s="29" t="s">
        <v>11</v>
      </c>
      <c r="W20" s="29">
        <v>100</v>
      </c>
      <c r="X20" s="29">
        <v>100</v>
      </c>
      <c r="Y20" s="62">
        <v>47.289679999999997</v>
      </c>
      <c r="Z20" s="62">
        <v>26365</v>
      </c>
      <c r="AA20" s="29">
        <v>39981</v>
      </c>
      <c r="AB20" s="29">
        <v>108</v>
      </c>
      <c r="AC20" s="29">
        <v>1644650259</v>
      </c>
      <c r="AD20" s="29">
        <v>12931</v>
      </c>
      <c r="AE20" s="30">
        <v>1644650259</v>
      </c>
      <c r="AG20" s="31" t="s">
        <v>11</v>
      </c>
      <c r="AH20" s="31">
        <v>100</v>
      </c>
      <c r="AI20" s="31">
        <v>100</v>
      </c>
      <c r="AJ20" s="41">
        <v>48.07611</v>
      </c>
      <c r="AK20" s="41">
        <v>30405</v>
      </c>
      <c r="AL20" s="31">
        <v>40000</v>
      </c>
      <c r="AM20" s="31">
        <v>10</v>
      </c>
      <c r="AN20" s="31">
        <v>1657309442</v>
      </c>
      <c r="AO20" s="31">
        <v>2911</v>
      </c>
      <c r="AP20" s="32">
        <v>1657309442</v>
      </c>
      <c r="AR20" s="42" t="s">
        <v>11</v>
      </c>
      <c r="AS20" s="42">
        <v>100</v>
      </c>
      <c r="AT20" s="42">
        <v>100</v>
      </c>
      <c r="AU20" s="67">
        <v>49.008409999999998</v>
      </c>
      <c r="AV20" s="67">
        <v>27097</v>
      </c>
      <c r="AW20" s="42">
        <v>40000</v>
      </c>
      <c r="AX20" s="42">
        <v>11</v>
      </c>
      <c r="AY20" s="42">
        <v>1657337482</v>
      </c>
      <c r="AZ20" s="42">
        <v>2928</v>
      </c>
      <c r="BA20" s="43">
        <v>1657337482</v>
      </c>
    </row>
    <row r="21" spans="2:53" x14ac:dyDescent="0.25">
      <c r="B21" s="64">
        <v>31.935600000000001</v>
      </c>
      <c r="C21" s="36">
        <v>1308483758</v>
      </c>
      <c r="E21" s="65">
        <v>68.262789999999995</v>
      </c>
      <c r="F21" s="38">
        <v>1494271873</v>
      </c>
      <c r="H21" s="66">
        <v>69.645030000000006</v>
      </c>
      <c r="I21" s="40">
        <v>1080249897</v>
      </c>
      <c r="K21" s="27" t="s">
        <v>11</v>
      </c>
      <c r="L21" s="27">
        <v>100</v>
      </c>
      <c r="M21" s="27">
        <v>100</v>
      </c>
      <c r="N21" s="61">
        <v>46.987310000000001</v>
      </c>
      <c r="O21" s="61">
        <v>27004</v>
      </c>
      <c r="P21" s="27">
        <v>39980</v>
      </c>
      <c r="Q21" s="27">
        <v>85</v>
      </c>
      <c r="R21" s="27">
        <v>1644548193</v>
      </c>
      <c r="S21" s="27">
        <v>6766</v>
      </c>
      <c r="T21" s="28">
        <v>1644548193</v>
      </c>
      <c r="V21" s="29" t="s">
        <v>11</v>
      </c>
      <c r="W21" s="29">
        <v>100</v>
      </c>
      <c r="X21" s="29">
        <v>100</v>
      </c>
      <c r="Y21" s="62">
        <v>49.024509999999999</v>
      </c>
      <c r="Z21" s="62">
        <v>24148</v>
      </c>
      <c r="AA21" s="29">
        <v>39981</v>
      </c>
      <c r="AB21" s="29">
        <v>78</v>
      </c>
      <c r="AC21" s="29">
        <v>1644650489</v>
      </c>
      <c r="AD21" s="29">
        <v>8360</v>
      </c>
      <c r="AE21" s="30">
        <v>1644650489</v>
      </c>
      <c r="AG21" s="31" t="s">
        <v>11</v>
      </c>
      <c r="AH21" s="31">
        <v>100</v>
      </c>
      <c r="AI21" s="31">
        <v>100</v>
      </c>
      <c r="AJ21" s="41">
        <v>47.712269999999997</v>
      </c>
      <c r="AK21" s="31">
        <v>3057</v>
      </c>
      <c r="AL21" s="41">
        <v>40000</v>
      </c>
      <c r="AM21" s="41">
        <v>11</v>
      </c>
      <c r="AN21" s="31">
        <v>1657309840</v>
      </c>
      <c r="AO21" s="31">
        <v>3066</v>
      </c>
      <c r="AP21" s="31">
        <v>1657309840</v>
      </c>
      <c r="AR21" s="42" t="s">
        <v>11</v>
      </c>
      <c r="AS21" s="42">
        <v>100</v>
      </c>
      <c r="AT21" s="42">
        <v>100</v>
      </c>
      <c r="AU21" s="67">
        <v>48.932079999999999</v>
      </c>
      <c r="AV21" s="67">
        <v>1791</v>
      </c>
      <c r="AW21" s="42">
        <v>40000</v>
      </c>
      <c r="AX21" s="42">
        <v>10</v>
      </c>
      <c r="AY21" s="42">
        <v>1657337510</v>
      </c>
      <c r="AZ21" s="42">
        <v>2847</v>
      </c>
      <c r="BA21" s="43">
        <v>1657337510</v>
      </c>
    </row>
    <row r="22" spans="2:53" x14ac:dyDescent="0.25">
      <c r="B22" s="64">
        <v>32.396859999999997</v>
      </c>
      <c r="C22" s="36">
        <v>144424142</v>
      </c>
      <c r="E22" s="65">
        <v>70.91986</v>
      </c>
      <c r="F22" s="38">
        <v>1634806605</v>
      </c>
      <c r="H22" s="66">
        <v>70.277429999999995</v>
      </c>
      <c r="I22" s="40">
        <v>1672055270</v>
      </c>
      <c r="K22" s="27" t="s">
        <v>11</v>
      </c>
      <c r="L22" s="27">
        <v>100</v>
      </c>
      <c r="M22" s="27">
        <v>100</v>
      </c>
      <c r="N22" s="61">
        <v>48.317610000000002</v>
      </c>
      <c r="O22" s="61">
        <v>13266</v>
      </c>
      <c r="P22" s="27">
        <v>39980</v>
      </c>
      <c r="Q22" s="27">
        <v>109</v>
      </c>
      <c r="R22" s="27">
        <v>1644548586</v>
      </c>
      <c r="S22" s="27">
        <v>10349</v>
      </c>
      <c r="T22" s="28">
        <v>1644548586</v>
      </c>
      <c r="V22" s="29" t="s">
        <v>11</v>
      </c>
      <c r="W22" s="29">
        <v>100</v>
      </c>
      <c r="X22" s="29">
        <v>100</v>
      </c>
      <c r="Y22" s="62">
        <v>48.374969999999998</v>
      </c>
      <c r="Z22" s="62">
        <v>21394</v>
      </c>
      <c r="AA22" s="29">
        <v>39980</v>
      </c>
      <c r="AB22" s="29">
        <v>104</v>
      </c>
      <c r="AC22" s="29">
        <v>1644650825</v>
      </c>
      <c r="AD22" s="29">
        <v>8928</v>
      </c>
      <c r="AE22" s="30">
        <v>1644650825</v>
      </c>
      <c r="AG22" s="31" t="s">
        <v>11</v>
      </c>
      <c r="AH22" s="31">
        <v>100</v>
      </c>
      <c r="AI22" s="31">
        <v>100</v>
      </c>
      <c r="AJ22" s="41">
        <v>48.294060000000002</v>
      </c>
      <c r="AK22" s="41">
        <v>17610</v>
      </c>
      <c r="AL22" s="31">
        <v>40000</v>
      </c>
      <c r="AM22" s="31">
        <v>11</v>
      </c>
      <c r="AN22" s="31">
        <v>1657309899</v>
      </c>
      <c r="AO22" s="31">
        <v>2929</v>
      </c>
      <c r="AP22" s="32">
        <v>1657309899</v>
      </c>
      <c r="AR22" s="42" t="s">
        <v>11</v>
      </c>
      <c r="AS22" s="42">
        <v>100</v>
      </c>
      <c r="AT22" s="42">
        <v>100</v>
      </c>
      <c r="AU22" s="67">
        <v>48.621160000000003</v>
      </c>
      <c r="AV22" s="67">
        <v>15231</v>
      </c>
      <c r="AW22" s="42">
        <v>40000</v>
      </c>
      <c r="AX22" s="42">
        <v>11</v>
      </c>
      <c r="AY22" s="42">
        <v>1657337578</v>
      </c>
      <c r="AZ22" s="42">
        <v>2953</v>
      </c>
      <c r="BA22" s="43">
        <v>1657337578</v>
      </c>
    </row>
    <row r="23" spans="2:53" x14ac:dyDescent="0.25">
      <c r="B23" s="64">
        <v>30.435390000000002</v>
      </c>
      <c r="C23" s="36">
        <v>1696899175</v>
      </c>
      <c r="E23" s="65">
        <v>70.404889999999995</v>
      </c>
      <c r="F23" s="38">
        <v>727064313</v>
      </c>
      <c r="H23" s="66">
        <v>67.307829999999996</v>
      </c>
      <c r="I23" s="40">
        <v>1139122311</v>
      </c>
      <c r="K23" s="27" t="s">
        <v>11</v>
      </c>
      <c r="L23" s="27">
        <v>100</v>
      </c>
      <c r="M23" s="27">
        <v>100</v>
      </c>
      <c r="N23" s="61">
        <v>46.863210000000002</v>
      </c>
      <c r="O23" s="61">
        <v>7031</v>
      </c>
      <c r="P23" s="27">
        <v>39980</v>
      </c>
      <c r="Q23" s="27">
        <v>109</v>
      </c>
      <c r="R23" s="27">
        <v>1644548645</v>
      </c>
      <c r="S23" s="27">
        <v>7815</v>
      </c>
      <c r="T23" s="28">
        <v>1644548645</v>
      </c>
      <c r="V23" s="29" t="s">
        <v>11</v>
      </c>
      <c r="W23" s="29">
        <v>100</v>
      </c>
      <c r="X23" s="29">
        <v>100</v>
      </c>
      <c r="Y23" s="62">
        <v>50.20288</v>
      </c>
      <c r="Z23" s="62">
        <v>3549</v>
      </c>
      <c r="AA23" s="29">
        <v>39980</v>
      </c>
      <c r="AB23" s="29">
        <v>82</v>
      </c>
      <c r="AC23" s="29">
        <v>1644650928</v>
      </c>
      <c r="AD23" s="29">
        <v>6303</v>
      </c>
      <c r="AE23" s="30">
        <v>1644650928</v>
      </c>
      <c r="AG23" s="31" t="s">
        <v>11</v>
      </c>
      <c r="AH23" s="31">
        <v>100</v>
      </c>
      <c r="AI23" s="31">
        <v>100</v>
      </c>
      <c r="AJ23" s="41">
        <v>49.532389999999999</v>
      </c>
      <c r="AK23" s="41">
        <v>8711</v>
      </c>
      <c r="AL23" s="31">
        <v>40000</v>
      </c>
      <c r="AM23" s="31">
        <v>11</v>
      </c>
      <c r="AN23" s="31">
        <v>1657309971</v>
      </c>
      <c r="AO23" s="31">
        <v>3142</v>
      </c>
      <c r="AP23" s="32">
        <v>1657309971</v>
      </c>
      <c r="AR23" s="42" t="s">
        <v>11</v>
      </c>
      <c r="AS23" s="42">
        <v>100</v>
      </c>
      <c r="AT23" s="42">
        <v>100</v>
      </c>
      <c r="AU23" s="67">
        <v>47.534689999999998</v>
      </c>
      <c r="AV23" s="67">
        <v>7907</v>
      </c>
      <c r="AW23" s="42">
        <v>40000</v>
      </c>
      <c r="AX23" s="42">
        <v>11</v>
      </c>
      <c r="AY23" s="42">
        <v>1657337814</v>
      </c>
      <c r="AZ23" s="42">
        <v>2789</v>
      </c>
      <c r="BA23" s="43">
        <v>1657337814</v>
      </c>
    </row>
    <row r="24" spans="2:53" x14ac:dyDescent="0.25">
      <c r="B24" s="64">
        <v>33.380499999999998</v>
      </c>
      <c r="C24" s="36">
        <v>951995596</v>
      </c>
      <c r="E24" s="65">
        <v>69.402619999999999</v>
      </c>
      <c r="F24" s="38">
        <v>1637306107</v>
      </c>
      <c r="H24" s="66">
        <v>67.541470000000004</v>
      </c>
      <c r="I24" s="40">
        <v>405648667</v>
      </c>
      <c r="K24" s="27" t="s">
        <v>11</v>
      </c>
      <c r="L24" s="27">
        <v>100</v>
      </c>
      <c r="M24" s="27">
        <v>100</v>
      </c>
      <c r="N24" s="61">
        <v>48.228029999999997</v>
      </c>
      <c r="O24" s="61">
        <v>6620</v>
      </c>
      <c r="P24" s="27">
        <v>39981</v>
      </c>
      <c r="Q24" s="27">
        <v>151</v>
      </c>
      <c r="R24" s="27">
        <v>1644549033</v>
      </c>
      <c r="S24" s="27">
        <v>7823</v>
      </c>
      <c r="T24" s="28">
        <v>1644549033</v>
      </c>
      <c r="V24" s="29" t="s">
        <v>11</v>
      </c>
      <c r="W24" s="29">
        <v>100</v>
      </c>
      <c r="X24" s="29">
        <v>100</v>
      </c>
      <c r="Y24" s="62">
        <v>49.476500000000001</v>
      </c>
      <c r="Z24" s="62">
        <v>150</v>
      </c>
      <c r="AA24" s="29">
        <v>39980</v>
      </c>
      <c r="AB24" s="29">
        <v>86</v>
      </c>
      <c r="AC24" s="29">
        <v>1644651691</v>
      </c>
      <c r="AD24" s="29">
        <v>6263</v>
      </c>
      <c r="AE24" s="30">
        <v>1644651691</v>
      </c>
      <c r="AG24" s="31" t="s">
        <v>11</v>
      </c>
      <c r="AH24" s="31">
        <v>100</v>
      </c>
      <c r="AI24" s="31">
        <v>100</v>
      </c>
      <c r="AJ24" s="41">
        <v>49.901820000000001</v>
      </c>
      <c r="AK24" s="41">
        <v>1340</v>
      </c>
      <c r="AL24" s="31">
        <v>40000</v>
      </c>
      <c r="AM24" s="31">
        <v>10</v>
      </c>
      <c r="AN24" s="31">
        <v>1657310119</v>
      </c>
      <c r="AO24" s="31">
        <v>3078</v>
      </c>
      <c r="AP24" s="32">
        <v>1657310119</v>
      </c>
      <c r="AR24" s="42" t="s">
        <v>11</v>
      </c>
      <c r="AS24" s="42">
        <v>100</v>
      </c>
      <c r="AT24" s="42">
        <v>100</v>
      </c>
      <c r="AU24" s="67">
        <v>49.163209999999999</v>
      </c>
      <c r="AV24" s="67">
        <v>25192</v>
      </c>
      <c r="AW24" s="42">
        <v>40000</v>
      </c>
      <c r="AX24" s="42">
        <v>11</v>
      </c>
      <c r="AY24" s="42">
        <v>1657338116</v>
      </c>
      <c r="AZ24" s="42">
        <v>3080</v>
      </c>
      <c r="BA24" s="43">
        <v>1657338116</v>
      </c>
    </row>
    <row r="25" spans="2:53" x14ac:dyDescent="0.25">
      <c r="B25" s="64">
        <v>31.718129999999999</v>
      </c>
      <c r="C25" s="36">
        <v>1637986242</v>
      </c>
      <c r="E25" s="65">
        <v>66.93562</v>
      </c>
      <c r="F25" s="38">
        <v>1434139392</v>
      </c>
      <c r="H25" s="66">
        <v>68.397869999999998</v>
      </c>
      <c r="I25" s="40">
        <v>1591399700</v>
      </c>
      <c r="K25" s="27" t="s">
        <v>11</v>
      </c>
      <c r="L25" s="27">
        <v>100</v>
      </c>
      <c r="M25" s="27">
        <v>100</v>
      </c>
      <c r="N25" s="61">
        <v>48.564109999999999</v>
      </c>
      <c r="O25" s="61">
        <v>31706</v>
      </c>
      <c r="P25" s="27">
        <v>39980</v>
      </c>
      <c r="Q25" s="27">
        <v>109</v>
      </c>
      <c r="R25" s="27">
        <v>1644549213</v>
      </c>
      <c r="S25" s="27">
        <v>6530</v>
      </c>
      <c r="T25" s="28">
        <v>1644549213</v>
      </c>
      <c r="V25" s="29" t="s">
        <v>11</v>
      </c>
      <c r="W25" s="29">
        <v>100</v>
      </c>
      <c r="X25" s="29">
        <v>100</v>
      </c>
      <c r="Y25" s="62">
        <v>47.179859999999998</v>
      </c>
      <c r="Z25" s="62">
        <v>4913</v>
      </c>
      <c r="AA25" s="29">
        <v>39981</v>
      </c>
      <c r="AB25" s="29">
        <v>112</v>
      </c>
      <c r="AC25" s="29">
        <v>1644651726</v>
      </c>
      <c r="AD25" s="29">
        <v>8489</v>
      </c>
      <c r="AE25" s="30">
        <v>1644651726</v>
      </c>
      <c r="AG25" s="31" t="s">
        <v>11</v>
      </c>
      <c r="AH25" s="31">
        <v>100</v>
      </c>
      <c r="AI25" s="31">
        <v>100</v>
      </c>
      <c r="AJ25" s="41">
        <v>48.094110000000001</v>
      </c>
      <c r="AK25" s="41">
        <v>23726</v>
      </c>
      <c r="AL25" s="31">
        <v>40000</v>
      </c>
      <c r="AM25" s="31">
        <v>11</v>
      </c>
      <c r="AN25" s="31">
        <v>1657310203</v>
      </c>
      <c r="AO25" s="31">
        <v>3192</v>
      </c>
      <c r="AP25" s="32">
        <v>1657310203</v>
      </c>
      <c r="AR25" s="42" t="s">
        <v>11</v>
      </c>
      <c r="AS25" s="42">
        <v>100</v>
      </c>
      <c r="AT25" s="42">
        <v>100</v>
      </c>
      <c r="AU25" s="67">
        <v>49.723889999999997</v>
      </c>
      <c r="AV25" s="67">
        <v>23709</v>
      </c>
      <c r="AW25" s="42">
        <v>40000</v>
      </c>
      <c r="AX25" s="42">
        <v>10</v>
      </c>
      <c r="AY25" s="42">
        <v>1657338128</v>
      </c>
      <c r="AZ25" s="42">
        <v>2835</v>
      </c>
      <c r="BA25" s="43">
        <v>1657338128</v>
      </c>
    </row>
    <row r="26" spans="2:53" x14ac:dyDescent="0.25">
      <c r="B26" s="64">
        <v>32.95093</v>
      </c>
      <c r="C26" s="36">
        <v>527865132</v>
      </c>
      <c r="E26" s="65">
        <v>69.501350000000002</v>
      </c>
      <c r="F26" s="38">
        <v>646742911</v>
      </c>
      <c r="H26" s="66">
        <v>66.522049999999993</v>
      </c>
      <c r="I26" s="40">
        <v>582367351</v>
      </c>
      <c r="K26" s="27" t="s">
        <v>11</v>
      </c>
      <c r="L26" s="27">
        <v>100</v>
      </c>
      <c r="M26" s="27">
        <v>100</v>
      </c>
      <c r="N26" s="61">
        <v>50.093240000000002</v>
      </c>
      <c r="O26" s="61">
        <v>7252</v>
      </c>
      <c r="P26" s="27">
        <v>39981</v>
      </c>
      <c r="Q26" s="27">
        <v>85</v>
      </c>
      <c r="R26" s="27">
        <v>1644549419</v>
      </c>
      <c r="S26" s="27">
        <v>9250</v>
      </c>
      <c r="T26" s="28">
        <v>1644549419</v>
      </c>
      <c r="V26" s="29" t="s">
        <v>11</v>
      </c>
      <c r="W26" s="29">
        <v>100</v>
      </c>
      <c r="X26" s="29">
        <v>100</v>
      </c>
      <c r="Y26" s="62">
        <v>49.082610000000003</v>
      </c>
      <c r="Z26" s="62">
        <v>31617</v>
      </c>
      <c r="AA26" s="29">
        <v>39980</v>
      </c>
      <c r="AB26" s="29">
        <v>122</v>
      </c>
      <c r="AC26" s="29">
        <v>1644651789</v>
      </c>
      <c r="AD26" s="29">
        <v>13482</v>
      </c>
      <c r="AE26" s="30">
        <v>1644651789</v>
      </c>
      <c r="AG26" s="31" t="s">
        <v>11</v>
      </c>
      <c r="AH26" s="31">
        <v>100</v>
      </c>
      <c r="AI26" s="31">
        <v>100</v>
      </c>
      <c r="AJ26" s="41">
        <v>50.043219999999998</v>
      </c>
      <c r="AK26" s="41">
        <v>21501</v>
      </c>
      <c r="AL26" s="31">
        <v>40000</v>
      </c>
      <c r="AM26" s="31">
        <v>11</v>
      </c>
      <c r="AN26" s="31">
        <v>1657310221</v>
      </c>
      <c r="AO26" s="31">
        <v>2961</v>
      </c>
      <c r="AP26" s="32">
        <v>1657310221</v>
      </c>
      <c r="AR26" s="42" t="s">
        <v>11</v>
      </c>
      <c r="AS26" s="42">
        <v>100</v>
      </c>
      <c r="AT26" s="42">
        <v>100</v>
      </c>
      <c r="AU26" s="67">
        <v>47.825389999999999</v>
      </c>
      <c r="AV26" s="67">
        <v>5494</v>
      </c>
      <c r="AW26" s="42">
        <v>40000</v>
      </c>
      <c r="AX26" s="42">
        <v>10</v>
      </c>
      <c r="AY26" s="42">
        <v>1657338187</v>
      </c>
      <c r="AZ26" s="42">
        <v>3109</v>
      </c>
      <c r="BA26" s="43">
        <v>1657338187</v>
      </c>
    </row>
    <row r="27" spans="2:53" x14ac:dyDescent="0.25">
      <c r="B27" s="64">
        <v>32.446770000000001</v>
      </c>
      <c r="C27" s="36">
        <v>269901736</v>
      </c>
      <c r="E27" s="65">
        <v>66.603470000000002</v>
      </c>
      <c r="F27" s="38">
        <v>1221719464</v>
      </c>
      <c r="H27" s="66">
        <v>68.896709999999999</v>
      </c>
      <c r="I27" s="40">
        <v>724458733</v>
      </c>
      <c r="K27" s="27" t="s">
        <v>11</v>
      </c>
      <c r="L27" s="27">
        <v>100</v>
      </c>
      <c r="M27" s="27">
        <v>100</v>
      </c>
      <c r="N27" s="61">
        <v>47.501910000000002</v>
      </c>
      <c r="O27" s="61">
        <v>14392</v>
      </c>
      <c r="P27" s="27">
        <v>39981</v>
      </c>
      <c r="Q27" s="27">
        <v>84</v>
      </c>
      <c r="R27" s="27">
        <v>1644549648</v>
      </c>
      <c r="S27" s="27">
        <v>5726</v>
      </c>
      <c r="T27" s="28">
        <v>1644549648</v>
      </c>
      <c r="V27" s="29" t="s">
        <v>11</v>
      </c>
      <c r="W27" s="29">
        <v>100</v>
      </c>
      <c r="X27" s="29">
        <v>100</v>
      </c>
      <c r="Y27" s="62">
        <v>48.096220000000002</v>
      </c>
      <c r="Z27" s="62">
        <v>9631</v>
      </c>
      <c r="AA27" s="29">
        <v>39980</v>
      </c>
      <c r="AB27" s="29">
        <v>109</v>
      </c>
      <c r="AC27" s="29">
        <v>1644651845</v>
      </c>
      <c r="AD27" s="29">
        <v>9384</v>
      </c>
      <c r="AE27" s="30">
        <v>1644651845</v>
      </c>
      <c r="AG27" s="31" t="s">
        <v>11</v>
      </c>
      <c r="AH27" s="31">
        <v>100</v>
      </c>
      <c r="AI27" s="31">
        <v>100</v>
      </c>
      <c r="AJ27" s="41">
        <v>47.046770000000002</v>
      </c>
      <c r="AK27" s="41">
        <v>18164</v>
      </c>
      <c r="AL27" s="31">
        <v>40000</v>
      </c>
      <c r="AM27" s="31">
        <v>11</v>
      </c>
      <c r="AN27" s="31">
        <v>1657310248</v>
      </c>
      <c r="AO27" s="31">
        <v>3152</v>
      </c>
      <c r="AP27" s="32">
        <v>1657310248</v>
      </c>
      <c r="AR27" s="42" t="s">
        <v>11</v>
      </c>
      <c r="AS27" s="42">
        <v>100</v>
      </c>
      <c r="AT27" s="42">
        <v>100</v>
      </c>
      <c r="AU27" s="67">
        <v>49.809460000000001</v>
      </c>
      <c r="AV27" s="67">
        <v>26721</v>
      </c>
      <c r="AW27" s="42">
        <v>40000</v>
      </c>
      <c r="AX27" s="42">
        <v>10</v>
      </c>
      <c r="AY27" s="42">
        <v>1657338192</v>
      </c>
      <c r="AZ27" s="42">
        <v>2909</v>
      </c>
      <c r="BA27" s="43">
        <v>1657338192</v>
      </c>
    </row>
    <row r="28" spans="2:53" x14ac:dyDescent="0.25">
      <c r="B28" s="64">
        <v>31.813829999999999</v>
      </c>
      <c r="C28" s="36">
        <v>2090989448</v>
      </c>
      <c r="E28" s="65">
        <v>68.419390000000007</v>
      </c>
      <c r="F28" s="38">
        <v>1669008891</v>
      </c>
      <c r="H28" s="66">
        <v>67.515420000000006</v>
      </c>
      <c r="I28" s="40">
        <v>1241575604</v>
      </c>
      <c r="K28" s="27" t="s">
        <v>11</v>
      </c>
      <c r="L28" s="27">
        <v>100</v>
      </c>
      <c r="M28" s="27">
        <v>100</v>
      </c>
      <c r="N28" s="61">
        <v>48.604410000000001</v>
      </c>
      <c r="O28" s="61">
        <v>17518</v>
      </c>
      <c r="P28" s="27">
        <v>39980</v>
      </c>
      <c r="Q28" s="27">
        <v>100</v>
      </c>
      <c r="R28" s="27">
        <v>1644550048</v>
      </c>
      <c r="S28" s="27">
        <v>6992</v>
      </c>
      <c r="T28" s="28">
        <v>1644550048</v>
      </c>
      <c r="V28" s="29" t="s">
        <v>11</v>
      </c>
      <c r="W28" s="29">
        <v>100</v>
      </c>
      <c r="X28" s="29">
        <v>100</v>
      </c>
      <c r="Y28" s="62">
        <v>47.920119999999997</v>
      </c>
      <c r="Z28" s="62">
        <v>28723</v>
      </c>
      <c r="AA28" s="29">
        <v>39981</v>
      </c>
      <c r="AB28" s="29">
        <v>77</v>
      </c>
      <c r="AC28" s="29">
        <v>1644652344</v>
      </c>
      <c r="AD28" s="29">
        <v>5883</v>
      </c>
      <c r="AE28" s="30">
        <v>1644652344</v>
      </c>
      <c r="AG28" s="31" t="s">
        <v>11</v>
      </c>
      <c r="AH28" s="31">
        <v>100</v>
      </c>
      <c r="AI28" s="31">
        <v>100</v>
      </c>
      <c r="AJ28" s="41">
        <v>47.901800000000001</v>
      </c>
      <c r="AK28" s="41">
        <v>690</v>
      </c>
      <c r="AL28" s="31">
        <v>40000</v>
      </c>
      <c r="AM28" s="31">
        <v>10</v>
      </c>
      <c r="AN28" s="31">
        <v>1657310301</v>
      </c>
      <c r="AO28" s="31">
        <v>2891</v>
      </c>
      <c r="AP28" s="32">
        <v>1657310301</v>
      </c>
      <c r="AR28" s="42" t="s">
        <v>11</v>
      </c>
      <c r="AS28" s="42">
        <v>100</v>
      </c>
      <c r="AT28" s="42">
        <v>100</v>
      </c>
      <c r="AU28" s="67">
        <v>47.96698</v>
      </c>
      <c r="AV28" s="67">
        <v>13697</v>
      </c>
      <c r="AW28" s="42">
        <v>40000</v>
      </c>
      <c r="AX28" s="42">
        <v>10</v>
      </c>
      <c r="AY28" s="42">
        <v>1657338209</v>
      </c>
      <c r="AZ28" s="42">
        <v>3145</v>
      </c>
      <c r="BA28" s="43">
        <v>1657338209</v>
      </c>
    </row>
    <row r="29" spans="2:53" x14ac:dyDescent="0.25">
      <c r="B29" s="64">
        <v>31.87133</v>
      </c>
      <c r="C29" s="36">
        <v>1819180412</v>
      </c>
      <c r="E29" s="65">
        <v>67.357159999999993</v>
      </c>
      <c r="F29" s="38">
        <v>1446293138</v>
      </c>
      <c r="H29" s="66">
        <v>67.917699999999996</v>
      </c>
      <c r="I29" s="40">
        <v>1799319632</v>
      </c>
      <c r="K29" s="27" t="s">
        <v>11</v>
      </c>
      <c r="L29" s="27">
        <v>100</v>
      </c>
      <c r="M29" s="27">
        <v>100</v>
      </c>
      <c r="N29" s="61">
        <v>48.286520000000003</v>
      </c>
      <c r="O29" s="61">
        <v>16949</v>
      </c>
      <c r="P29" s="27">
        <v>39981</v>
      </c>
      <c r="Q29" s="27">
        <v>131</v>
      </c>
      <c r="R29" s="27">
        <v>1644550067</v>
      </c>
      <c r="S29" s="27">
        <v>6658</v>
      </c>
      <c r="T29" s="28">
        <v>1644550067</v>
      </c>
      <c r="V29" s="29" t="s">
        <v>11</v>
      </c>
      <c r="W29" s="29">
        <v>100</v>
      </c>
      <c r="X29" s="29">
        <v>100</v>
      </c>
      <c r="Y29" s="62">
        <v>49.686010000000003</v>
      </c>
      <c r="Z29" s="62">
        <v>2937</v>
      </c>
      <c r="AA29" s="29">
        <v>39980</v>
      </c>
      <c r="AB29" s="29">
        <v>117</v>
      </c>
      <c r="AC29" s="29">
        <v>1644652738</v>
      </c>
      <c r="AD29" s="29">
        <v>10504</v>
      </c>
      <c r="AE29" s="30">
        <v>1644652738</v>
      </c>
      <c r="AG29" s="31" t="s">
        <v>11</v>
      </c>
      <c r="AH29" s="31">
        <v>100</v>
      </c>
      <c r="AI29" s="31">
        <v>100</v>
      </c>
      <c r="AJ29" s="41">
        <v>47.950049999999997</v>
      </c>
      <c r="AK29" s="41">
        <v>30121</v>
      </c>
      <c r="AL29" s="31">
        <v>40000</v>
      </c>
      <c r="AM29" s="31">
        <v>10</v>
      </c>
      <c r="AN29" s="31">
        <v>1657310328</v>
      </c>
      <c r="AO29" s="31">
        <v>3296</v>
      </c>
      <c r="AP29" s="32">
        <v>1657310328</v>
      </c>
      <c r="AR29" s="42" t="s">
        <v>11</v>
      </c>
      <c r="AS29" s="42">
        <v>100</v>
      </c>
      <c r="AT29" s="42">
        <v>100</v>
      </c>
      <c r="AU29" s="67">
        <v>48.858370000000001</v>
      </c>
      <c r="AV29" s="67">
        <v>27879</v>
      </c>
      <c r="AW29" s="42">
        <v>40000</v>
      </c>
      <c r="AX29" s="42">
        <v>11</v>
      </c>
      <c r="AY29" s="42">
        <v>1657338271</v>
      </c>
      <c r="AZ29" s="42">
        <v>2881</v>
      </c>
      <c r="BA29" s="43">
        <v>1657338271</v>
      </c>
    </row>
    <row r="30" spans="2:53" x14ac:dyDescent="0.25">
      <c r="B30" s="64">
        <v>30.61919</v>
      </c>
      <c r="C30" s="36">
        <v>303748905</v>
      </c>
      <c r="E30" s="65">
        <v>72.804040000000001</v>
      </c>
      <c r="F30" s="38">
        <v>1282840109</v>
      </c>
      <c r="H30" s="66">
        <v>68.608459999999994</v>
      </c>
      <c r="I30" s="40">
        <v>853799903</v>
      </c>
      <c r="K30" s="27" t="s">
        <v>11</v>
      </c>
      <c r="L30" s="27">
        <v>100</v>
      </c>
      <c r="M30" s="27">
        <v>100</v>
      </c>
      <c r="N30" s="61">
        <v>47.535939999999997</v>
      </c>
      <c r="O30" s="61">
        <v>1256</v>
      </c>
      <c r="P30" s="27">
        <v>39980</v>
      </c>
      <c r="Q30" s="27">
        <v>107</v>
      </c>
      <c r="R30" s="27">
        <v>1644551139</v>
      </c>
      <c r="S30" s="27">
        <v>8927</v>
      </c>
      <c r="T30" s="28">
        <v>1644551139</v>
      </c>
      <c r="V30" s="29" t="s">
        <v>11</v>
      </c>
      <c r="W30" s="29">
        <v>100</v>
      </c>
      <c r="X30" s="29">
        <v>100</v>
      </c>
      <c r="Y30" s="62">
        <v>48.834989999999998</v>
      </c>
      <c r="Z30" s="62">
        <v>32091</v>
      </c>
      <c r="AA30" s="29">
        <v>39981</v>
      </c>
      <c r="AB30" s="29">
        <v>91</v>
      </c>
      <c r="AC30" s="29">
        <v>1644653053</v>
      </c>
      <c r="AD30" s="29">
        <v>8253</v>
      </c>
      <c r="AE30" s="30">
        <v>1644653053</v>
      </c>
      <c r="AG30" s="31" t="s">
        <v>11</v>
      </c>
      <c r="AH30" s="31">
        <v>100</v>
      </c>
      <c r="AI30" s="31">
        <v>100</v>
      </c>
      <c r="AJ30" s="41">
        <v>49.031260000000003</v>
      </c>
      <c r="AK30" s="41">
        <v>18209</v>
      </c>
      <c r="AL30" s="31">
        <v>40000</v>
      </c>
      <c r="AM30" s="31">
        <v>11</v>
      </c>
      <c r="AN30" s="31">
        <v>1657310336</v>
      </c>
      <c r="AO30" s="31">
        <v>2981</v>
      </c>
      <c r="AP30" s="32">
        <v>1657310336</v>
      </c>
      <c r="AR30" s="42" t="s">
        <v>11</v>
      </c>
      <c r="AS30" s="42">
        <v>100</v>
      </c>
      <c r="AT30" s="42">
        <v>100</v>
      </c>
      <c r="AU30" s="67">
        <v>48.590449999999997</v>
      </c>
      <c r="AV30" s="67">
        <v>24171</v>
      </c>
      <c r="AW30" s="42">
        <v>40000</v>
      </c>
      <c r="AX30" s="42">
        <v>10</v>
      </c>
      <c r="AY30" s="42">
        <v>1657338301</v>
      </c>
      <c r="AZ30" s="42">
        <v>3041</v>
      </c>
      <c r="BA30" s="43">
        <v>1657338301</v>
      </c>
    </row>
    <row r="31" spans="2:53" x14ac:dyDescent="0.25">
      <c r="B31" s="64">
        <v>31.59768</v>
      </c>
      <c r="C31" s="36">
        <v>45785509</v>
      </c>
      <c r="E31" s="65">
        <v>65.678839999999994</v>
      </c>
      <c r="F31" s="38">
        <v>1015349791</v>
      </c>
      <c r="H31" s="66">
        <v>66.714179999999999</v>
      </c>
      <c r="I31" s="40">
        <v>215563450</v>
      </c>
      <c r="K31" s="27" t="s">
        <v>11</v>
      </c>
      <c r="L31" s="27">
        <v>100</v>
      </c>
      <c r="M31" s="27">
        <v>100</v>
      </c>
      <c r="N31" s="61">
        <v>50.355809999999998</v>
      </c>
      <c r="O31" s="61">
        <v>13367</v>
      </c>
      <c r="P31" s="27">
        <v>39981</v>
      </c>
      <c r="Q31" s="27">
        <v>103</v>
      </c>
      <c r="R31" s="27">
        <v>1644551416</v>
      </c>
      <c r="S31" s="27">
        <v>5490</v>
      </c>
      <c r="T31" s="28">
        <v>1644551416</v>
      </c>
      <c r="V31" s="29" t="s">
        <v>11</v>
      </c>
      <c r="W31" s="29">
        <v>100</v>
      </c>
      <c r="X31" s="29">
        <v>100</v>
      </c>
      <c r="Y31" s="62">
        <v>48.064839999999997</v>
      </c>
      <c r="Z31" s="62">
        <v>14353</v>
      </c>
      <c r="AA31" s="29">
        <v>39981</v>
      </c>
      <c r="AB31" s="29">
        <v>106</v>
      </c>
      <c r="AC31" s="29">
        <v>1644653088</v>
      </c>
      <c r="AD31" s="29">
        <v>13162</v>
      </c>
      <c r="AE31" s="30">
        <v>1644653088</v>
      </c>
      <c r="AG31" s="31" t="s">
        <v>11</v>
      </c>
      <c r="AH31" s="31">
        <v>100</v>
      </c>
      <c r="AI31" s="31">
        <v>100</v>
      </c>
      <c r="AJ31" s="41">
        <v>47.446069999999999</v>
      </c>
      <c r="AK31" s="41">
        <v>6298</v>
      </c>
      <c r="AL31" s="31">
        <v>40000</v>
      </c>
      <c r="AM31" s="31">
        <v>11</v>
      </c>
      <c r="AN31" s="31">
        <v>1657310344</v>
      </c>
      <c r="AO31" s="31">
        <v>3076</v>
      </c>
      <c r="AP31" s="32">
        <v>1657310344</v>
      </c>
      <c r="AR31" s="42" t="s">
        <v>11</v>
      </c>
      <c r="AS31" s="42">
        <v>100</v>
      </c>
      <c r="AT31" s="42">
        <v>100</v>
      </c>
      <c r="AU31" s="67">
        <v>46.24044</v>
      </c>
      <c r="AV31" s="67">
        <v>14530</v>
      </c>
      <c r="AW31" s="42">
        <v>40000</v>
      </c>
      <c r="AX31" s="42">
        <v>11</v>
      </c>
      <c r="AY31" s="42">
        <v>1657338379</v>
      </c>
      <c r="AZ31" s="42">
        <v>2862</v>
      </c>
      <c r="BA31" s="43">
        <v>1657338379</v>
      </c>
    </row>
    <row r="32" spans="2:53" x14ac:dyDescent="0.25">
      <c r="B32" s="64">
        <v>31.092110000000002</v>
      </c>
      <c r="C32" s="36">
        <v>1448365577</v>
      </c>
      <c r="E32" s="65">
        <v>70.334800000000001</v>
      </c>
      <c r="F32" s="38">
        <v>1434956382</v>
      </c>
      <c r="H32" s="66">
        <v>69.035780000000003</v>
      </c>
      <c r="I32" s="40">
        <v>910224081</v>
      </c>
      <c r="K32" s="27" t="s">
        <v>11</v>
      </c>
      <c r="L32" s="27">
        <v>100</v>
      </c>
      <c r="M32" s="27">
        <v>100</v>
      </c>
      <c r="N32" s="61">
        <v>48.365139999999997</v>
      </c>
      <c r="O32" s="61">
        <v>15754</v>
      </c>
      <c r="P32" s="27">
        <v>39981</v>
      </c>
      <c r="Q32" s="27">
        <v>112</v>
      </c>
      <c r="R32" s="27">
        <v>1644551495</v>
      </c>
      <c r="S32" s="27">
        <v>7874</v>
      </c>
      <c r="T32" s="28">
        <v>1644551495</v>
      </c>
      <c r="V32" s="29" t="s">
        <v>11</v>
      </c>
      <c r="W32" s="29">
        <v>100</v>
      </c>
      <c r="X32" s="29">
        <v>100</v>
      </c>
      <c r="Y32" s="62">
        <v>48.18721</v>
      </c>
      <c r="Z32" s="62">
        <v>10847</v>
      </c>
      <c r="AA32" s="29">
        <v>39980</v>
      </c>
      <c r="AB32" s="29">
        <v>137</v>
      </c>
      <c r="AC32" s="29">
        <v>1644653682</v>
      </c>
      <c r="AD32" s="29">
        <v>8244</v>
      </c>
      <c r="AE32" s="30">
        <v>1644653682</v>
      </c>
      <c r="AG32" s="31" t="s">
        <v>11</v>
      </c>
      <c r="AH32" s="31">
        <v>100</v>
      </c>
      <c r="AI32" s="31">
        <v>100</v>
      </c>
      <c r="AJ32" s="41">
        <v>48.179349999999999</v>
      </c>
      <c r="AK32" s="41">
        <v>2961</v>
      </c>
      <c r="AL32" s="31">
        <v>40000</v>
      </c>
      <c r="AM32" s="31">
        <v>11</v>
      </c>
      <c r="AN32" s="31">
        <v>1657310371</v>
      </c>
      <c r="AO32" s="31">
        <v>2936</v>
      </c>
      <c r="AP32" s="32">
        <v>1657310371</v>
      </c>
      <c r="AR32" s="42" t="s">
        <v>11</v>
      </c>
      <c r="AS32" s="42">
        <v>100</v>
      </c>
      <c r="AT32" s="42">
        <v>100</v>
      </c>
      <c r="AU32" s="67">
        <v>49.608199999999997</v>
      </c>
      <c r="AV32" s="67">
        <v>29825</v>
      </c>
      <c r="AW32" s="42">
        <v>40000</v>
      </c>
      <c r="AX32" s="42">
        <v>10</v>
      </c>
      <c r="AY32" s="42">
        <v>1657338432</v>
      </c>
      <c r="AZ32" s="42">
        <v>3246</v>
      </c>
      <c r="BA32" s="43">
        <v>1657338432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CD29-AD2B-4194-9C14-BBB5EAF812A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4.4780071599999989</v>
      </c>
      <c r="C2" s="16">
        <f>AVERAGE(C8:C358)</f>
        <v>1308001211.9200001</v>
      </c>
      <c r="D2" s="17" t="s">
        <v>1</v>
      </c>
      <c r="E2" s="18">
        <f>AVERAGE(E8:E358)</f>
        <v>4.5151574399999994</v>
      </c>
      <c r="F2" s="19">
        <f>AVERAGE(F8:F358)</f>
        <v>1013663233.8</v>
      </c>
      <c r="G2" s="20" t="s">
        <v>1</v>
      </c>
      <c r="H2" s="21">
        <f>AVERAGE(H8:H358)</f>
        <v>4.5165925200000006</v>
      </c>
      <c r="I2" s="22">
        <f>AVERAGE(I8:I358)</f>
        <v>960544122.67999995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4.4932238799999995</v>
      </c>
      <c r="O2" s="3">
        <f t="shared" si="0"/>
        <v>18421.04</v>
      </c>
      <c r="P2" s="3">
        <f t="shared" si="0"/>
        <v>39980.6</v>
      </c>
      <c r="Q2" s="3">
        <f t="shared" si="0"/>
        <v>101.72</v>
      </c>
      <c r="R2" s="3">
        <f t="shared" si="0"/>
        <v>1644555198.04</v>
      </c>
      <c r="S2" s="3">
        <f t="shared" si="0"/>
        <v>8137.4</v>
      </c>
      <c r="T2" s="4">
        <f t="shared" si="0"/>
        <v>1644555198.04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4.4883944800000002</v>
      </c>
      <c r="Z2" s="6">
        <f t="shared" si="1"/>
        <v>17486.439999999999</v>
      </c>
      <c r="AA2" s="6">
        <f t="shared" si="1"/>
        <v>39980.6</v>
      </c>
      <c r="AB2" s="6">
        <f t="shared" si="1"/>
        <v>117.08</v>
      </c>
      <c r="AC2" s="6">
        <f t="shared" si="1"/>
        <v>1644657044.1199999</v>
      </c>
      <c r="AD2" s="6">
        <f t="shared" si="1"/>
        <v>8827.1200000000008</v>
      </c>
      <c r="AE2" s="7">
        <f t="shared" si="1"/>
        <v>1644657044.1199999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4.4877524800000002</v>
      </c>
      <c r="AK2" s="23">
        <f t="shared" si="2"/>
        <v>17410.240000000002</v>
      </c>
      <c r="AL2" s="23">
        <f t="shared" si="2"/>
        <v>40000</v>
      </c>
      <c r="AM2" s="23">
        <f t="shared" si="2"/>
        <v>10.52</v>
      </c>
      <c r="AN2" s="23">
        <f t="shared" si="2"/>
        <v>1657311894.24</v>
      </c>
      <c r="AO2" s="23">
        <f t="shared" si="2"/>
        <v>2938.72</v>
      </c>
      <c r="AP2" s="10">
        <f t="shared" si="2"/>
        <v>1657311894.24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4.4950830000000011</v>
      </c>
      <c r="AV2" s="25">
        <f t="shared" si="3"/>
        <v>20072.32</v>
      </c>
      <c r="AW2" s="25">
        <f t="shared" si="3"/>
        <v>40000</v>
      </c>
      <c r="AX2" s="25">
        <f t="shared" si="3"/>
        <v>10.6</v>
      </c>
      <c r="AY2" s="25">
        <f t="shared" si="3"/>
        <v>1657339815.24</v>
      </c>
      <c r="AZ2" s="25">
        <f t="shared" si="3"/>
        <v>2982.28</v>
      </c>
      <c r="BA2" s="26">
        <f t="shared" si="3"/>
        <v>1657339815.24</v>
      </c>
    </row>
    <row r="3" spans="1:53" x14ac:dyDescent="0.25">
      <c r="A3" s="14" t="s">
        <v>5</v>
      </c>
      <c r="B3" s="70">
        <f>MEDIAN(B8:B358)</f>
        <v>4.4777639999999996</v>
      </c>
      <c r="C3" s="16">
        <f>MEDIAN(C8:C358)</f>
        <v>1340092669</v>
      </c>
      <c r="D3" s="17" t="s">
        <v>5</v>
      </c>
      <c r="E3" s="18">
        <f>MEDIAN(E8:E358)</f>
        <v>4.5151839999999996</v>
      </c>
      <c r="F3" s="19">
        <f>MEDIAN(F8:F358)</f>
        <v>948173431</v>
      </c>
      <c r="G3" s="20" t="s">
        <v>5</v>
      </c>
      <c r="H3" s="21">
        <f>MEDIAN(H8:H358)</f>
        <v>4.5161230000000003</v>
      </c>
      <c r="I3" s="22">
        <f>MEDIAN(I8:I358)</f>
        <v>993946405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4.4924619999999997</v>
      </c>
      <c r="O3" s="3">
        <f t="shared" si="4"/>
        <v>19498</v>
      </c>
      <c r="P3" s="3">
        <f t="shared" si="4"/>
        <v>39981</v>
      </c>
      <c r="Q3" s="3">
        <f t="shared" si="4"/>
        <v>101</v>
      </c>
      <c r="R3" s="3">
        <f t="shared" si="4"/>
        <v>1644555378</v>
      </c>
      <c r="S3" s="3">
        <f t="shared" si="4"/>
        <v>8372</v>
      </c>
      <c r="T3" s="4">
        <f t="shared" si="4"/>
        <v>1644555378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4.491784</v>
      </c>
      <c r="Z3" s="6">
        <f t="shared" si="5"/>
        <v>19964</v>
      </c>
      <c r="AA3" s="6">
        <f t="shared" si="5"/>
        <v>39981</v>
      </c>
      <c r="AB3" s="6">
        <f t="shared" si="5"/>
        <v>121</v>
      </c>
      <c r="AC3" s="6">
        <f t="shared" si="5"/>
        <v>1644657259</v>
      </c>
      <c r="AD3" s="6">
        <f t="shared" si="5"/>
        <v>8077</v>
      </c>
      <c r="AE3" s="7">
        <f t="shared" si="5"/>
        <v>1644657259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4.4923979999999997</v>
      </c>
      <c r="AK3" s="23">
        <f t="shared" si="6"/>
        <v>18717</v>
      </c>
      <c r="AL3" s="23">
        <f t="shared" si="6"/>
        <v>40000</v>
      </c>
      <c r="AM3" s="23">
        <f t="shared" si="6"/>
        <v>11</v>
      </c>
      <c r="AN3" s="23">
        <f t="shared" si="6"/>
        <v>1657311729</v>
      </c>
      <c r="AO3" s="23">
        <f t="shared" si="6"/>
        <v>2906</v>
      </c>
      <c r="AP3" s="10">
        <f t="shared" si="6"/>
        <v>1657311729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4.492686</v>
      </c>
      <c r="AV3" s="25">
        <f t="shared" si="7"/>
        <v>22576</v>
      </c>
      <c r="AW3" s="25">
        <f t="shared" si="7"/>
        <v>40000</v>
      </c>
      <c r="AX3" s="25">
        <f t="shared" si="7"/>
        <v>11</v>
      </c>
      <c r="AY3" s="25">
        <f t="shared" si="7"/>
        <v>1657339679</v>
      </c>
      <c r="AZ3" s="25">
        <f t="shared" si="7"/>
        <v>2975</v>
      </c>
      <c r="BA3" s="26">
        <f t="shared" si="7"/>
        <v>1657339679</v>
      </c>
    </row>
    <row r="4" spans="1:53" x14ac:dyDescent="0.25">
      <c r="A4" s="14" t="s">
        <v>6</v>
      </c>
      <c r="B4" s="64">
        <f>STDEV(B8:B358)</f>
        <v>1.4257809170182367E-3</v>
      </c>
      <c r="C4" s="36">
        <f>STDEV(C8:C358)</f>
        <v>479633655.39155334</v>
      </c>
      <c r="D4" s="17" t="s">
        <v>6</v>
      </c>
      <c r="E4" s="37">
        <f>STDEV(E8:E358)</f>
        <v>5.6506557073788292E-3</v>
      </c>
      <c r="F4" s="38">
        <f>STDEV(F8:F358)</f>
        <v>563113970.54229271</v>
      </c>
      <c r="G4" s="20" t="s">
        <v>6</v>
      </c>
      <c r="H4" s="39">
        <f>STDEV(H8:H358)</f>
        <v>5.2750010357028865E-3</v>
      </c>
      <c r="I4" s="40">
        <f>STDEV(I8:I358)</f>
        <v>592489382.64100683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1.2591631650028585E-2</v>
      </c>
      <c r="O4" s="27">
        <f t="shared" si="8"/>
        <v>9261.7747825853185</v>
      </c>
      <c r="P4" s="27">
        <f t="shared" si="8"/>
        <v>0.50000000000000011</v>
      </c>
      <c r="Q4" s="27">
        <f t="shared" si="8"/>
        <v>16.556771021750194</v>
      </c>
      <c r="R4" s="27">
        <f t="shared" si="8"/>
        <v>1819.042959910513</v>
      </c>
      <c r="S4" s="27">
        <f t="shared" si="8"/>
        <v>1098.3151111285565</v>
      </c>
      <c r="T4" s="28">
        <f t="shared" si="8"/>
        <v>1819.042959910513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1.2018312111523818E-2</v>
      </c>
      <c r="Z4" s="29">
        <f t="shared" si="9"/>
        <v>10630.024510319814</v>
      </c>
      <c r="AA4" s="29">
        <f t="shared" si="9"/>
        <v>0.50000000000000011</v>
      </c>
      <c r="AB4" s="29">
        <f t="shared" si="9"/>
        <v>24.655830953346534</v>
      </c>
      <c r="AC4" s="29">
        <f t="shared" si="9"/>
        <v>1953.9515585943618</v>
      </c>
      <c r="AD4" s="29">
        <f t="shared" si="9"/>
        <v>2115.0537290259722</v>
      </c>
      <c r="AE4" s="30">
        <f t="shared" si="9"/>
        <v>1953.9515585943618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1.0312844511902008E-2</v>
      </c>
      <c r="AK4" s="31">
        <f t="shared" si="10"/>
        <v>10791.473880954971</v>
      </c>
      <c r="AL4" s="31">
        <f t="shared" si="10"/>
        <v>0</v>
      </c>
      <c r="AM4" s="31">
        <f t="shared" si="10"/>
        <v>0.5099019513592784</v>
      </c>
      <c r="AN4" s="31">
        <f t="shared" si="10"/>
        <v>932.43093041790507</v>
      </c>
      <c r="AO4" s="31">
        <f t="shared" si="10"/>
        <v>117.27585713464926</v>
      </c>
      <c r="AP4" s="32">
        <f t="shared" si="10"/>
        <v>932.43093041790507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1.0549070456680076E-2</v>
      </c>
      <c r="AV4" s="42">
        <f t="shared" si="11"/>
        <v>9934.9928733408433</v>
      </c>
      <c r="AW4" s="42">
        <f t="shared" si="11"/>
        <v>0</v>
      </c>
      <c r="AX4" s="42">
        <f t="shared" si="11"/>
        <v>0.49999999999999989</v>
      </c>
      <c r="AY4" s="42">
        <f t="shared" si="11"/>
        <v>863.9609983481123</v>
      </c>
      <c r="AZ4" s="42">
        <f t="shared" si="11"/>
        <v>95.10587083175605</v>
      </c>
      <c r="BA4" s="43">
        <f t="shared" si="11"/>
        <v>863.9609983481123</v>
      </c>
    </row>
    <row r="5" spans="1:53" x14ac:dyDescent="0.25">
      <c r="A5" s="14" t="s">
        <v>7</v>
      </c>
      <c r="B5" s="64">
        <f>MIN(B8:B358)</f>
        <v>4.4761850000000001</v>
      </c>
      <c r="C5" s="36">
        <f>MIN(C8:C358)</f>
        <v>536736345</v>
      </c>
      <c r="D5" s="17" t="s">
        <v>7</v>
      </c>
      <c r="E5" s="37">
        <f>MIN(E8:E358)</f>
        <v>4.5012230000000004</v>
      </c>
      <c r="F5" s="38">
        <f>MIN(F8:F358)</f>
        <v>69368833</v>
      </c>
      <c r="G5" s="20" t="s">
        <v>7</v>
      </c>
      <c r="H5" s="39">
        <f>MIN(H8:H358)</f>
        <v>4.5050299999999996</v>
      </c>
      <c r="I5" s="40">
        <f>MIN(I8:I358)</f>
        <v>30783693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4.4721729999999997</v>
      </c>
      <c r="O5" s="27">
        <f t="shared" si="12"/>
        <v>2750</v>
      </c>
      <c r="P5" s="27">
        <f t="shared" si="12"/>
        <v>39980</v>
      </c>
      <c r="Q5" s="27">
        <f t="shared" si="12"/>
        <v>68</v>
      </c>
      <c r="R5" s="27">
        <f t="shared" si="12"/>
        <v>1644551827</v>
      </c>
      <c r="S5" s="27">
        <f t="shared" si="12"/>
        <v>5875</v>
      </c>
      <c r="T5" s="28">
        <f t="shared" si="12"/>
        <v>1644551827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4.472137</v>
      </c>
      <c r="AA5" s="29">
        <f t="shared" si="13"/>
        <v>39980</v>
      </c>
      <c r="AB5" s="29">
        <f t="shared" si="13"/>
        <v>78</v>
      </c>
      <c r="AC5" s="29">
        <f t="shared" si="13"/>
        <v>1644653736</v>
      </c>
      <c r="AD5" s="29">
        <f t="shared" si="13"/>
        <v>5978</v>
      </c>
      <c r="AE5" s="30">
        <f t="shared" si="13"/>
        <v>1644653736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4.4721359999999999</v>
      </c>
      <c r="AL5" s="31">
        <f>MIN(AL8:AL358)</f>
        <v>40000</v>
      </c>
      <c r="AM5" s="31">
        <f>MIN(AM8:AM358)</f>
        <v>10</v>
      </c>
      <c r="AN5" s="31">
        <f>MIN(AN8:AN358)</f>
        <v>1657310399</v>
      </c>
      <c r="AO5" s="31">
        <f>MIN(AO8:AO358)</f>
        <v>2753</v>
      </c>
      <c r="AP5" s="32">
        <f>MIN(AP8:AP358)</f>
        <v>1657310399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4.4721359999999999</v>
      </c>
      <c r="AW5" s="42">
        <f>MIN(AW8:AW358)</f>
        <v>40000</v>
      </c>
      <c r="AX5" s="42">
        <f>MIN(AX8:AX358)</f>
        <v>10</v>
      </c>
      <c r="AY5" s="42">
        <f>MIN(AY8:AY358)</f>
        <v>1657338481</v>
      </c>
      <c r="AZ5" s="42">
        <f>MIN(AZ8:AZ358)</f>
        <v>2815</v>
      </c>
      <c r="BA5" s="43">
        <f>MIN(BA8:BA358)</f>
        <v>1657338481</v>
      </c>
    </row>
    <row r="6" spans="1:53" x14ac:dyDescent="0.25">
      <c r="A6" s="14" t="s">
        <v>8</v>
      </c>
      <c r="B6" s="64">
        <f>MAX(B8:B358)</f>
        <v>4.481509</v>
      </c>
      <c r="C6" s="36">
        <f>MAX(C8:C358)</f>
        <v>2086663414</v>
      </c>
      <c r="D6" s="17" t="s">
        <v>8</v>
      </c>
      <c r="E6" s="37">
        <f>MAX(E8:E358)</f>
        <v>4.5256920000000003</v>
      </c>
      <c r="F6" s="38">
        <f>MAX(F8:F358)</f>
        <v>2043264712</v>
      </c>
      <c r="G6" s="20" t="s">
        <v>8</v>
      </c>
      <c r="H6" s="39">
        <f>MAX(H8:H358)</f>
        <v>4.525277</v>
      </c>
      <c r="I6" s="40">
        <f>MAX(I8:I358)</f>
        <v>1974632298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4.529852</v>
      </c>
      <c r="O6" s="27">
        <f t="shared" si="14"/>
        <v>32325</v>
      </c>
      <c r="P6" s="27">
        <f t="shared" si="14"/>
        <v>39981</v>
      </c>
      <c r="Q6" s="27">
        <f t="shared" si="14"/>
        <v>135</v>
      </c>
      <c r="R6" s="27">
        <f t="shared" si="14"/>
        <v>1644558671</v>
      </c>
      <c r="S6" s="27">
        <f t="shared" si="14"/>
        <v>10444</v>
      </c>
      <c r="T6" s="28">
        <f t="shared" si="14"/>
        <v>1644558671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4.5110190000000001</v>
      </c>
      <c r="AA6" s="29">
        <f t="shared" si="15"/>
        <v>39981</v>
      </c>
      <c r="AB6" s="29">
        <f t="shared" si="15"/>
        <v>164</v>
      </c>
      <c r="AC6" s="29">
        <f t="shared" si="15"/>
        <v>1644660219</v>
      </c>
      <c r="AD6" s="29">
        <f t="shared" si="15"/>
        <v>13020</v>
      </c>
      <c r="AE6" s="30">
        <f t="shared" si="15"/>
        <v>1644660219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4.5109190000000003</v>
      </c>
      <c r="AL6" s="31">
        <f>MAX(AL8:AL358)</f>
        <v>40000</v>
      </c>
      <c r="AM6" s="31">
        <f>MAX(AM8:AM358)</f>
        <v>11</v>
      </c>
      <c r="AN6" s="31">
        <f>MAX(AN8:AN358)</f>
        <v>1657313308</v>
      </c>
      <c r="AO6" s="31">
        <f>MAX(AO8:AO358)</f>
        <v>3170</v>
      </c>
      <c r="AP6" s="32">
        <f>MAX(AP8:AP358)</f>
        <v>1657313308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4.5168949999999999</v>
      </c>
      <c r="AW6" s="42">
        <f>MAX(AW8:AW358)</f>
        <v>40000</v>
      </c>
      <c r="AX6" s="42">
        <f>MAX(AX8:AX358)</f>
        <v>11</v>
      </c>
      <c r="AY6" s="42">
        <f>MAX(AY8:AY358)</f>
        <v>1657341196</v>
      </c>
      <c r="AZ6" s="42">
        <f>MAX(AZ8:AZ358)</f>
        <v>3141</v>
      </c>
      <c r="BA6" s="43">
        <f>MAX(BA8:BA358)</f>
        <v>1657341196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4.4768119999999998</v>
      </c>
      <c r="C8" s="36">
        <v>1532338850</v>
      </c>
      <c r="E8" s="65">
        <v>4.5035489999999996</v>
      </c>
      <c r="F8" s="38">
        <v>348120407</v>
      </c>
      <c r="H8" s="66">
        <v>4.5237569999999998</v>
      </c>
      <c r="I8" s="40">
        <v>1358581421</v>
      </c>
      <c r="K8" s="27" t="s">
        <v>11</v>
      </c>
      <c r="L8" s="27">
        <v>100</v>
      </c>
      <c r="M8" s="27">
        <v>100</v>
      </c>
      <c r="N8" s="61">
        <v>4.49254</v>
      </c>
      <c r="O8" s="61">
        <v>21515</v>
      </c>
      <c r="P8" s="27">
        <v>39980</v>
      </c>
      <c r="Q8" s="27">
        <v>125</v>
      </c>
      <c r="R8" s="27">
        <v>1644551827</v>
      </c>
      <c r="S8" s="27">
        <v>8718</v>
      </c>
      <c r="T8" s="28">
        <v>1644551827</v>
      </c>
      <c r="V8" s="29" t="s">
        <v>11</v>
      </c>
      <c r="W8" s="29">
        <v>100</v>
      </c>
      <c r="X8" s="29">
        <v>100</v>
      </c>
      <c r="Y8" s="62">
        <v>4.4928249999999998</v>
      </c>
      <c r="Z8" s="62">
        <v>11802</v>
      </c>
      <c r="AA8" s="29">
        <v>39981</v>
      </c>
      <c r="AB8" s="29">
        <v>121</v>
      </c>
      <c r="AC8" s="29">
        <v>1644653736</v>
      </c>
      <c r="AD8" s="29">
        <v>7892</v>
      </c>
      <c r="AE8" s="30">
        <v>1644653736</v>
      </c>
      <c r="AG8" s="31" t="s">
        <v>11</v>
      </c>
      <c r="AH8" s="31">
        <v>100</v>
      </c>
      <c r="AI8" s="31">
        <v>100</v>
      </c>
      <c r="AJ8" s="41">
        <v>4.4929030000000001</v>
      </c>
      <c r="AK8" s="41">
        <v>10423</v>
      </c>
      <c r="AL8" s="31">
        <v>40000</v>
      </c>
      <c r="AM8" s="31">
        <v>10</v>
      </c>
      <c r="AN8" s="31">
        <v>1657310399</v>
      </c>
      <c r="AO8" s="31">
        <v>3136</v>
      </c>
      <c r="AP8" s="32">
        <v>1657310399</v>
      </c>
      <c r="AR8" s="42" t="s">
        <v>11</v>
      </c>
      <c r="AS8" s="42">
        <v>100</v>
      </c>
      <c r="AT8" s="42">
        <v>100</v>
      </c>
      <c r="AU8" s="67">
        <v>4.4922959999999996</v>
      </c>
      <c r="AV8" s="67">
        <v>1923</v>
      </c>
      <c r="AW8" s="42">
        <v>40000</v>
      </c>
      <c r="AX8" s="42">
        <v>11</v>
      </c>
      <c r="AY8" s="42">
        <v>1657338481</v>
      </c>
      <c r="AZ8" s="42">
        <v>2919</v>
      </c>
      <c r="BA8" s="43">
        <v>1657338481</v>
      </c>
    </row>
    <row r="9" spans="1:53" x14ac:dyDescent="0.25">
      <c r="B9" s="64">
        <v>4.4782539999999997</v>
      </c>
      <c r="C9" s="36">
        <v>1611901705</v>
      </c>
      <c r="E9" s="65">
        <v>4.5145980000000003</v>
      </c>
      <c r="F9" s="38">
        <v>838498708</v>
      </c>
      <c r="H9" s="66">
        <v>4.5204399999999998</v>
      </c>
      <c r="I9" s="40">
        <v>260747201</v>
      </c>
      <c r="K9" s="27" t="s">
        <v>11</v>
      </c>
      <c r="L9" s="27">
        <v>100</v>
      </c>
      <c r="M9" s="27">
        <v>100</v>
      </c>
      <c r="N9" s="61">
        <v>4.529852</v>
      </c>
      <c r="O9" s="61">
        <v>2750</v>
      </c>
      <c r="P9" s="27">
        <v>39981</v>
      </c>
      <c r="Q9" s="27">
        <v>112</v>
      </c>
      <c r="R9" s="27">
        <v>1644552063</v>
      </c>
      <c r="S9" s="27">
        <v>8992</v>
      </c>
      <c r="T9" s="28">
        <v>1644552063</v>
      </c>
      <c r="V9" s="29" t="s">
        <v>11</v>
      </c>
      <c r="W9" s="29">
        <v>100</v>
      </c>
      <c r="X9" s="29">
        <v>100</v>
      </c>
      <c r="Y9" s="62">
        <v>4.4731199999999998</v>
      </c>
      <c r="Z9" s="62">
        <v>9294</v>
      </c>
      <c r="AA9" s="29">
        <v>39981</v>
      </c>
      <c r="AB9" s="29">
        <v>121</v>
      </c>
      <c r="AC9" s="29">
        <v>1644653798</v>
      </c>
      <c r="AD9" s="29">
        <v>10179</v>
      </c>
      <c r="AE9" s="30">
        <v>1644653798</v>
      </c>
      <c r="AG9" s="31" t="s">
        <v>11</v>
      </c>
      <c r="AH9" s="31">
        <v>100</v>
      </c>
      <c r="AI9" s="31">
        <v>100</v>
      </c>
      <c r="AJ9" s="41">
        <v>4.4741119999999999</v>
      </c>
      <c r="AK9" s="31">
        <v>18717</v>
      </c>
      <c r="AL9" s="41">
        <v>40000</v>
      </c>
      <c r="AM9" s="41">
        <v>11</v>
      </c>
      <c r="AN9" s="31">
        <v>1657310597</v>
      </c>
      <c r="AO9" s="31">
        <v>2941</v>
      </c>
      <c r="AP9" s="31">
        <v>1657310597</v>
      </c>
      <c r="AR9" s="42" t="s">
        <v>11</v>
      </c>
      <c r="AS9" s="42">
        <v>100</v>
      </c>
      <c r="AT9" s="42">
        <v>100</v>
      </c>
      <c r="AU9" s="67">
        <v>4.5111480000000004</v>
      </c>
      <c r="AV9" s="67">
        <v>22779</v>
      </c>
      <c r="AW9" s="42">
        <v>40000</v>
      </c>
      <c r="AX9" s="42">
        <v>11</v>
      </c>
      <c r="AY9" s="42">
        <v>1657338489</v>
      </c>
      <c r="AZ9" s="42">
        <v>3112</v>
      </c>
      <c r="BA9" s="43">
        <v>1657338489</v>
      </c>
    </row>
    <row r="10" spans="1:53" x14ac:dyDescent="0.25">
      <c r="B10" s="64">
        <v>4.4761850000000001</v>
      </c>
      <c r="C10" s="36">
        <v>1340092669</v>
      </c>
      <c r="E10" s="65">
        <v>4.5128909999999998</v>
      </c>
      <c r="F10" s="38">
        <v>1589300990</v>
      </c>
      <c r="H10" s="66">
        <v>4.5145210000000002</v>
      </c>
      <c r="I10" s="40">
        <v>1293835705</v>
      </c>
      <c r="K10" s="27" t="s">
        <v>11</v>
      </c>
      <c r="L10" s="27">
        <v>100</v>
      </c>
      <c r="M10" s="27">
        <v>100</v>
      </c>
      <c r="N10" s="61">
        <v>4.4918209999999998</v>
      </c>
      <c r="O10" s="61">
        <v>20667</v>
      </c>
      <c r="P10" s="27">
        <v>39981</v>
      </c>
      <c r="Q10" s="27">
        <v>83</v>
      </c>
      <c r="R10" s="27">
        <v>1644552460</v>
      </c>
      <c r="S10" s="27">
        <v>10444</v>
      </c>
      <c r="T10" s="28">
        <v>1644552460</v>
      </c>
      <c r="V10" s="29" t="s">
        <v>11</v>
      </c>
      <c r="W10" s="29">
        <v>100</v>
      </c>
      <c r="X10" s="29">
        <v>100</v>
      </c>
      <c r="Y10" s="62">
        <v>4.4919529999999996</v>
      </c>
      <c r="Z10" s="62">
        <v>7182</v>
      </c>
      <c r="AA10" s="29">
        <v>39981</v>
      </c>
      <c r="AB10" s="29">
        <v>129</v>
      </c>
      <c r="AC10" s="29">
        <v>1644653886</v>
      </c>
      <c r="AD10" s="29">
        <v>8001</v>
      </c>
      <c r="AE10" s="30">
        <v>1644653886</v>
      </c>
      <c r="AG10" s="31" t="s">
        <v>11</v>
      </c>
      <c r="AH10" s="31">
        <v>100</v>
      </c>
      <c r="AI10" s="31">
        <v>100</v>
      </c>
      <c r="AJ10" s="41">
        <v>4.4920799999999996</v>
      </c>
      <c r="AK10" s="41">
        <v>25808</v>
      </c>
      <c r="AL10" s="31">
        <v>40000</v>
      </c>
      <c r="AM10" s="31">
        <v>10</v>
      </c>
      <c r="AN10" s="31">
        <v>1657310628</v>
      </c>
      <c r="AO10" s="31">
        <v>3122</v>
      </c>
      <c r="AP10" s="32">
        <v>1657310628</v>
      </c>
      <c r="AR10" s="42" t="s">
        <v>11</v>
      </c>
      <c r="AS10" s="42">
        <v>100</v>
      </c>
      <c r="AT10" s="42">
        <v>100</v>
      </c>
      <c r="AU10" s="67">
        <v>4.5101079999999998</v>
      </c>
      <c r="AV10" s="67">
        <v>6047</v>
      </c>
      <c r="AW10" s="42">
        <v>40000</v>
      </c>
      <c r="AX10" s="42">
        <v>10</v>
      </c>
      <c r="AY10" s="42">
        <v>1657338536</v>
      </c>
      <c r="AZ10" s="42">
        <v>3141</v>
      </c>
      <c r="BA10" s="43">
        <v>1657338536</v>
      </c>
    </row>
    <row r="11" spans="1:53" x14ac:dyDescent="0.25">
      <c r="B11" s="64">
        <v>4.4783470000000003</v>
      </c>
      <c r="C11" s="36">
        <v>649127596</v>
      </c>
      <c r="E11" s="65">
        <v>4.5132630000000002</v>
      </c>
      <c r="F11" s="38">
        <v>816242595</v>
      </c>
      <c r="H11" s="66">
        <v>4.5113159999999999</v>
      </c>
      <c r="I11" s="40">
        <v>263986205</v>
      </c>
      <c r="K11" s="27" t="s">
        <v>11</v>
      </c>
      <c r="L11" s="27">
        <v>100</v>
      </c>
      <c r="M11" s="27">
        <v>100</v>
      </c>
      <c r="N11" s="61">
        <v>4.4924160000000004</v>
      </c>
      <c r="O11" s="61">
        <v>12894</v>
      </c>
      <c r="P11" s="27">
        <v>39981</v>
      </c>
      <c r="Q11" s="27">
        <v>99</v>
      </c>
      <c r="R11" s="27">
        <v>1644552690</v>
      </c>
      <c r="S11" s="27">
        <v>7733</v>
      </c>
      <c r="T11" s="28">
        <v>1644552690</v>
      </c>
      <c r="V11" s="29" t="s">
        <v>11</v>
      </c>
      <c r="W11" s="29">
        <v>100</v>
      </c>
      <c r="X11" s="29">
        <v>100</v>
      </c>
      <c r="Y11" s="62">
        <v>4.5110190000000001</v>
      </c>
      <c r="Z11" s="62">
        <v>2909</v>
      </c>
      <c r="AA11" s="29">
        <v>39981</v>
      </c>
      <c r="AB11" s="29">
        <v>88</v>
      </c>
      <c r="AC11" s="29">
        <v>1644654132</v>
      </c>
      <c r="AD11" s="29">
        <v>8192</v>
      </c>
      <c r="AE11" s="30">
        <v>1644654132</v>
      </c>
      <c r="AG11" s="31" t="s">
        <v>11</v>
      </c>
      <c r="AH11" s="31">
        <v>100</v>
      </c>
      <c r="AI11" s="31">
        <v>100</v>
      </c>
      <c r="AJ11" s="41">
        <v>4.4923979999999997</v>
      </c>
      <c r="AK11" s="41">
        <v>30304</v>
      </c>
      <c r="AL11" s="31">
        <v>40000</v>
      </c>
      <c r="AM11" s="31">
        <v>11</v>
      </c>
      <c r="AN11" s="31">
        <v>1657310680</v>
      </c>
      <c r="AO11" s="31">
        <v>2947</v>
      </c>
      <c r="AP11" s="32">
        <v>1657310680</v>
      </c>
      <c r="AR11" s="42" t="s">
        <v>11</v>
      </c>
      <c r="AS11" s="42">
        <v>100</v>
      </c>
      <c r="AT11" s="42">
        <v>100</v>
      </c>
      <c r="AU11" s="67">
        <v>4.4942630000000001</v>
      </c>
      <c r="AV11" s="67">
        <v>32232</v>
      </c>
      <c r="AW11" s="42">
        <v>40000</v>
      </c>
      <c r="AX11" s="42">
        <v>11</v>
      </c>
      <c r="AY11" s="42">
        <v>1657338766</v>
      </c>
      <c r="AZ11" s="42">
        <v>2992</v>
      </c>
      <c r="BA11" s="43">
        <v>1657338766</v>
      </c>
    </row>
    <row r="12" spans="1:53" x14ac:dyDescent="0.25">
      <c r="B12" s="64">
        <v>4.4763000000000002</v>
      </c>
      <c r="C12" s="36">
        <v>1335118242</v>
      </c>
      <c r="E12" s="65">
        <v>4.5098149999999997</v>
      </c>
      <c r="F12" s="38">
        <v>948173431</v>
      </c>
      <c r="H12" s="66">
        <v>4.5238399999999999</v>
      </c>
      <c r="I12" s="40">
        <v>1308556650</v>
      </c>
      <c r="K12" s="27" t="s">
        <v>11</v>
      </c>
      <c r="L12" s="27">
        <v>100</v>
      </c>
      <c r="M12" s="27">
        <v>100</v>
      </c>
      <c r="N12" s="61">
        <v>4.4922230000000001</v>
      </c>
      <c r="O12" s="61">
        <v>17762</v>
      </c>
      <c r="P12" s="27">
        <v>39981</v>
      </c>
      <c r="Q12" s="27">
        <v>83</v>
      </c>
      <c r="R12" s="27">
        <v>1644553037</v>
      </c>
      <c r="S12" s="27">
        <v>7463</v>
      </c>
      <c r="T12" s="28">
        <v>1644553037</v>
      </c>
      <c r="V12" s="29" t="s">
        <v>11</v>
      </c>
      <c r="W12" s="29">
        <v>100</v>
      </c>
      <c r="X12" s="29">
        <v>100</v>
      </c>
      <c r="Y12" s="62">
        <v>4.4930089999999998</v>
      </c>
      <c r="Z12" s="62">
        <v>6616</v>
      </c>
      <c r="AA12" s="29">
        <v>39980</v>
      </c>
      <c r="AB12" s="29">
        <v>119</v>
      </c>
      <c r="AC12" s="29">
        <v>1644655227</v>
      </c>
      <c r="AD12" s="29">
        <v>8248</v>
      </c>
      <c r="AE12" s="30">
        <v>1644655227</v>
      </c>
      <c r="AG12" s="31" t="s">
        <v>11</v>
      </c>
      <c r="AH12" s="31">
        <v>100</v>
      </c>
      <c r="AI12" s="31">
        <v>100</v>
      </c>
      <c r="AJ12" s="41">
        <v>4.4927890000000001</v>
      </c>
      <c r="AK12" s="41">
        <v>6526</v>
      </c>
      <c r="AL12" s="31">
        <v>40000</v>
      </c>
      <c r="AM12" s="31">
        <v>10</v>
      </c>
      <c r="AN12" s="31">
        <v>1657310784</v>
      </c>
      <c r="AO12" s="31">
        <v>3170</v>
      </c>
      <c r="AP12" s="32">
        <v>1657310784</v>
      </c>
      <c r="AR12" s="42" t="s">
        <v>11</v>
      </c>
      <c r="AS12" s="42">
        <v>100</v>
      </c>
      <c r="AT12" s="42">
        <v>100</v>
      </c>
      <c r="AU12" s="67">
        <v>4.4923700000000002</v>
      </c>
      <c r="AV12" s="67">
        <v>32278</v>
      </c>
      <c r="AW12" s="42">
        <v>40000</v>
      </c>
      <c r="AX12" s="42">
        <v>10</v>
      </c>
      <c r="AY12" s="42">
        <v>1657338854</v>
      </c>
      <c r="AZ12" s="42">
        <v>3104</v>
      </c>
      <c r="BA12" s="43">
        <v>1657338854</v>
      </c>
    </row>
    <row r="13" spans="1:53" x14ac:dyDescent="0.25">
      <c r="B13" s="64">
        <v>4.4786469999999996</v>
      </c>
      <c r="C13" s="36">
        <v>1909595974</v>
      </c>
      <c r="E13" s="65">
        <v>4.5112040000000002</v>
      </c>
      <c r="F13" s="38">
        <v>2036446646</v>
      </c>
      <c r="H13" s="66">
        <v>4.5098539999999998</v>
      </c>
      <c r="I13" s="40">
        <v>928569522</v>
      </c>
      <c r="K13" s="27" t="s">
        <v>11</v>
      </c>
      <c r="L13" s="27">
        <v>100</v>
      </c>
      <c r="M13" s="27">
        <v>100</v>
      </c>
      <c r="N13" s="61">
        <v>4.4929490000000003</v>
      </c>
      <c r="O13" s="61">
        <v>5796</v>
      </c>
      <c r="P13" s="27">
        <v>39981</v>
      </c>
      <c r="Q13" s="27">
        <v>106</v>
      </c>
      <c r="R13" s="27">
        <v>1644553973</v>
      </c>
      <c r="S13" s="27">
        <v>5961</v>
      </c>
      <c r="T13" s="28">
        <v>1644553973</v>
      </c>
      <c r="V13" s="29" t="s">
        <v>11</v>
      </c>
      <c r="W13" s="29">
        <v>100</v>
      </c>
      <c r="X13" s="29">
        <v>100</v>
      </c>
      <c r="Y13" s="62">
        <v>4.5097139999999998</v>
      </c>
      <c r="Z13" s="62">
        <v>19964</v>
      </c>
      <c r="AA13" s="29">
        <v>39980</v>
      </c>
      <c r="AB13" s="29">
        <v>84</v>
      </c>
      <c r="AC13" s="29">
        <v>1644655379</v>
      </c>
      <c r="AD13" s="29">
        <v>8313</v>
      </c>
      <c r="AE13" s="30">
        <v>1644655379</v>
      </c>
      <c r="AG13" s="31" t="s">
        <v>11</v>
      </c>
      <c r="AH13" s="31">
        <v>100</v>
      </c>
      <c r="AI13" s="31">
        <v>100</v>
      </c>
      <c r="AJ13" s="41">
        <v>4.4876950000000004</v>
      </c>
      <c r="AK13" s="31">
        <v>26545</v>
      </c>
      <c r="AL13" s="41">
        <v>40000</v>
      </c>
      <c r="AM13" s="41">
        <v>10</v>
      </c>
      <c r="AN13" s="31">
        <v>1657311329</v>
      </c>
      <c r="AO13" s="31">
        <v>2910</v>
      </c>
      <c r="AP13" s="31">
        <v>1657311329</v>
      </c>
      <c r="AR13" s="42" t="s">
        <v>11</v>
      </c>
      <c r="AS13" s="42">
        <v>100</v>
      </c>
      <c r="AT13" s="42">
        <v>100</v>
      </c>
      <c r="AU13" s="67">
        <v>4.4921939999999996</v>
      </c>
      <c r="AV13" s="67">
        <v>20875</v>
      </c>
      <c r="AW13" s="42">
        <v>40000</v>
      </c>
      <c r="AX13" s="42">
        <v>10</v>
      </c>
      <c r="AY13" s="42">
        <v>1657339123</v>
      </c>
      <c r="AZ13" s="42">
        <v>2878</v>
      </c>
      <c r="BA13" s="43">
        <v>1657339123</v>
      </c>
    </row>
    <row r="14" spans="1:53" x14ac:dyDescent="0.25">
      <c r="B14" s="64">
        <v>4.4802270000000002</v>
      </c>
      <c r="C14" s="36">
        <v>2056942975</v>
      </c>
      <c r="E14" s="65">
        <v>4.5203249999999997</v>
      </c>
      <c r="F14" s="38">
        <v>1308938374</v>
      </c>
      <c r="H14" s="66">
        <v>4.5205469999999996</v>
      </c>
      <c r="I14" s="40">
        <v>388022728</v>
      </c>
      <c r="K14" s="27" t="s">
        <v>11</v>
      </c>
      <c r="L14" s="27">
        <v>100</v>
      </c>
      <c r="M14" s="27">
        <v>100</v>
      </c>
      <c r="N14" s="61">
        <v>4.4924619999999997</v>
      </c>
      <c r="O14" s="61">
        <v>28109</v>
      </c>
      <c r="P14" s="27">
        <v>39981</v>
      </c>
      <c r="Q14" s="27">
        <v>87</v>
      </c>
      <c r="R14" s="27">
        <v>1644554094</v>
      </c>
      <c r="S14" s="27">
        <v>7616</v>
      </c>
      <c r="T14" s="28">
        <v>1644554094</v>
      </c>
      <c r="V14" s="29" t="s">
        <v>11</v>
      </c>
      <c r="W14" s="29">
        <v>100</v>
      </c>
      <c r="X14" s="29">
        <v>100</v>
      </c>
      <c r="Y14" s="62">
        <v>4.4921329999999999</v>
      </c>
      <c r="Z14" s="62">
        <v>27317</v>
      </c>
      <c r="AA14" s="29">
        <v>39981</v>
      </c>
      <c r="AB14" s="29">
        <v>85</v>
      </c>
      <c r="AC14" s="29">
        <v>1644655972</v>
      </c>
      <c r="AD14" s="29">
        <v>7798</v>
      </c>
      <c r="AE14" s="30">
        <v>1644655972</v>
      </c>
      <c r="AG14" s="31" t="s">
        <v>11</v>
      </c>
      <c r="AH14" s="31">
        <v>100</v>
      </c>
      <c r="AI14" s="31">
        <v>100</v>
      </c>
      <c r="AJ14" s="41">
        <v>4.4721359999999999</v>
      </c>
      <c r="AK14" s="31">
        <v>13892</v>
      </c>
      <c r="AL14" s="41">
        <v>40000</v>
      </c>
      <c r="AM14" s="41">
        <v>11</v>
      </c>
      <c r="AN14" s="31">
        <v>1657311343</v>
      </c>
      <c r="AO14" s="31">
        <v>3044</v>
      </c>
      <c r="AP14" s="31">
        <v>1657311343</v>
      </c>
      <c r="AR14" s="42" t="s">
        <v>11</v>
      </c>
      <c r="AS14" s="42">
        <v>100</v>
      </c>
      <c r="AT14" s="42">
        <v>100</v>
      </c>
      <c r="AU14" s="67">
        <v>4.4916260000000001</v>
      </c>
      <c r="AV14" s="67">
        <v>19066</v>
      </c>
      <c r="AW14" s="42">
        <v>40000</v>
      </c>
      <c r="AX14" s="42">
        <v>11</v>
      </c>
      <c r="AY14" s="42">
        <v>1657339226</v>
      </c>
      <c r="AZ14" s="42">
        <v>3115</v>
      </c>
      <c r="BA14" s="43">
        <v>1657339226</v>
      </c>
    </row>
    <row r="15" spans="1:53" x14ac:dyDescent="0.25">
      <c r="B15" s="64">
        <v>4.4778060000000002</v>
      </c>
      <c r="C15" s="36">
        <v>1485465510</v>
      </c>
      <c r="E15" s="65">
        <v>4.5120509999999996</v>
      </c>
      <c r="F15" s="38">
        <v>636135029</v>
      </c>
      <c r="H15" s="66">
        <v>4.5150399999999999</v>
      </c>
      <c r="I15" s="40">
        <v>1088835165</v>
      </c>
      <c r="K15" s="27" t="s">
        <v>11</v>
      </c>
      <c r="L15" s="27">
        <v>100</v>
      </c>
      <c r="M15" s="27">
        <v>100</v>
      </c>
      <c r="N15" s="61">
        <v>4.492324</v>
      </c>
      <c r="O15" s="61">
        <v>29988</v>
      </c>
      <c r="P15" s="27">
        <v>39981</v>
      </c>
      <c r="Q15" s="27">
        <v>100</v>
      </c>
      <c r="R15" s="27">
        <v>1644554184</v>
      </c>
      <c r="S15" s="27">
        <v>9071</v>
      </c>
      <c r="T15" s="28">
        <v>1644554184</v>
      </c>
      <c r="V15" s="29" t="s">
        <v>11</v>
      </c>
      <c r="W15" s="29">
        <v>100</v>
      </c>
      <c r="X15" s="29">
        <v>100</v>
      </c>
      <c r="Y15" s="62">
        <v>4.4915500000000002</v>
      </c>
      <c r="Z15" s="62">
        <v>21672</v>
      </c>
      <c r="AA15" s="29">
        <v>39981</v>
      </c>
      <c r="AB15" s="29">
        <v>104</v>
      </c>
      <c r="AC15" s="29">
        <v>1644656189</v>
      </c>
      <c r="AD15" s="29">
        <v>8077</v>
      </c>
      <c r="AE15" s="30">
        <v>1644656189</v>
      </c>
      <c r="AG15" s="31" t="s">
        <v>11</v>
      </c>
      <c r="AH15" s="31">
        <v>100</v>
      </c>
      <c r="AI15" s="31">
        <v>100</v>
      </c>
      <c r="AJ15" s="41">
        <v>4.4952550000000002</v>
      </c>
      <c r="AK15" s="41">
        <v>28445</v>
      </c>
      <c r="AL15" s="31">
        <v>40000</v>
      </c>
      <c r="AM15" s="31">
        <v>11</v>
      </c>
      <c r="AN15" s="31">
        <v>1657311402</v>
      </c>
      <c r="AO15" s="31">
        <v>2896</v>
      </c>
      <c r="AP15" s="32">
        <v>1657311402</v>
      </c>
      <c r="AR15" s="42" t="s">
        <v>11</v>
      </c>
      <c r="AS15" s="42">
        <v>100</v>
      </c>
      <c r="AT15" s="42">
        <v>100</v>
      </c>
      <c r="AU15" s="67">
        <v>4.491549</v>
      </c>
      <c r="AV15" s="67">
        <v>18370</v>
      </c>
      <c r="AW15" s="42">
        <v>40000</v>
      </c>
      <c r="AX15" s="42">
        <v>11</v>
      </c>
      <c r="AY15" s="42">
        <v>1657339320</v>
      </c>
      <c r="AZ15" s="42">
        <v>2975</v>
      </c>
      <c r="BA15" s="43">
        <v>1657339320</v>
      </c>
    </row>
    <row r="16" spans="1:53" x14ac:dyDescent="0.25">
      <c r="B16" s="64">
        <v>4.4806109999999997</v>
      </c>
      <c r="C16" s="36">
        <v>1094168866</v>
      </c>
      <c r="E16" s="65">
        <v>4.5173709999999998</v>
      </c>
      <c r="F16" s="38">
        <v>1332527930</v>
      </c>
      <c r="H16" s="66">
        <v>4.525277</v>
      </c>
      <c r="I16" s="40">
        <v>593845319</v>
      </c>
      <c r="K16" s="27" t="s">
        <v>11</v>
      </c>
      <c r="L16" s="27">
        <v>100</v>
      </c>
      <c r="M16" s="27">
        <v>100</v>
      </c>
      <c r="N16" s="61">
        <v>4.510243</v>
      </c>
      <c r="O16" s="61">
        <v>19260</v>
      </c>
      <c r="P16" s="27">
        <v>39980</v>
      </c>
      <c r="Q16" s="27">
        <v>100</v>
      </c>
      <c r="R16" s="27">
        <v>1644554267</v>
      </c>
      <c r="S16" s="27">
        <v>8578</v>
      </c>
      <c r="T16" s="28">
        <v>1644554267</v>
      </c>
      <c r="V16" s="29" t="s">
        <v>11</v>
      </c>
      <c r="W16" s="29">
        <v>100</v>
      </c>
      <c r="X16" s="29">
        <v>100</v>
      </c>
      <c r="Y16" s="62">
        <v>4.4748270000000003</v>
      </c>
      <c r="Z16" s="62">
        <v>8994</v>
      </c>
      <c r="AA16" s="29">
        <v>39981</v>
      </c>
      <c r="AB16" s="29">
        <v>78</v>
      </c>
      <c r="AC16" s="29">
        <v>1644656297</v>
      </c>
      <c r="AD16" s="29">
        <v>7698</v>
      </c>
      <c r="AE16" s="30">
        <v>1644656297</v>
      </c>
      <c r="AG16" s="31" t="s">
        <v>11</v>
      </c>
      <c r="AH16" s="31">
        <v>100</v>
      </c>
      <c r="AI16" s="31">
        <v>100</v>
      </c>
      <c r="AJ16" s="41">
        <v>4.4926409999999999</v>
      </c>
      <c r="AK16" s="41">
        <v>2397</v>
      </c>
      <c r="AL16" s="31">
        <v>40000</v>
      </c>
      <c r="AM16" s="31">
        <v>10</v>
      </c>
      <c r="AN16" s="31">
        <v>1657311436</v>
      </c>
      <c r="AO16" s="31">
        <v>3081</v>
      </c>
      <c r="AP16" s="32">
        <v>1657311436</v>
      </c>
      <c r="AR16" s="42" t="s">
        <v>11</v>
      </c>
      <c r="AS16" s="42">
        <v>100</v>
      </c>
      <c r="AT16" s="42">
        <v>100</v>
      </c>
      <c r="AU16" s="67">
        <v>4.493754</v>
      </c>
      <c r="AV16" s="67">
        <v>27361</v>
      </c>
      <c r="AW16" s="42">
        <v>40000</v>
      </c>
      <c r="AX16" s="42">
        <v>11</v>
      </c>
      <c r="AY16" s="42">
        <v>1657339424</v>
      </c>
      <c r="AZ16" s="42">
        <v>3090</v>
      </c>
      <c r="BA16" s="43">
        <v>1657339424</v>
      </c>
    </row>
    <row r="17" spans="2:53" x14ac:dyDescent="0.25">
      <c r="B17" s="64">
        <v>4.4780639999999998</v>
      </c>
      <c r="C17" s="36">
        <v>590475547</v>
      </c>
      <c r="E17" s="65">
        <v>4.5226879999999996</v>
      </c>
      <c r="F17" s="38">
        <v>657417700</v>
      </c>
      <c r="H17" s="66">
        <v>4.5050299999999996</v>
      </c>
      <c r="I17" s="40">
        <v>799489522</v>
      </c>
      <c r="K17" s="27" t="s">
        <v>11</v>
      </c>
      <c r="L17" s="27">
        <v>100</v>
      </c>
      <c r="M17" s="27">
        <v>100</v>
      </c>
      <c r="N17" s="61">
        <v>4.4927729999999997</v>
      </c>
      <c r="O17" s="61">
        <v>24617</v>
      </c>
      <c r="P17" s="27">
        <v>39981</v>
      </c>
      <c r="Q17" s="27">
        <v>111</v>
      </c>
      <c r="R17" s="27">
        <v>1644554934</v>
      </c>
      <c r="S17" s="27">
        <v>8273</v>
      </c>
      <c r="T17" s="28">
        <v>1644554934</v>
      </c>
      <c r="V17" s="29" t="s">
        <v>11</v>
      </c>
      <c r="W17" s="29">
        <v>100</v>
      </c>
      <c r="X17" s="29">
        <v>100</v>
      </c>
      <c r="Y17" s="62">
        <v>4.4756590000000003</v>
      </c>
      <c r="Z17" s="62">
        <v>19380</v>
      </c>
      <c r="AA17" s="29">
        <v>39981</v>
      </c>
      <c r="AB17" s="29">
        <v>105</v>
      </c>
      <c r="AC17" s="29">
        <v>1644656428</v>
      </c>
      <c r="AD17" s="29">
        <v>6136</v>
      </c>
      <c r="AE17" s="30">
        <v>1644656428</v>
      </c>
      <c r="AG17" s="31" t="s">
        <v>11</v>
      </c>
      <c r="AH17" s="31">
        <v>100</v>
      </c>
      <c r="AI17" s="31">
        <v>100</v>
      </c>
      <c r="AJ17" s="41">
        <v>4.4921069999999999</v>
      </c>
      <c r="AK17" s="41">
        <v>32569</v>
      </c>
      <c r="AL17" s="31">
        <v>40000</v>
      </c>
      <c r="AM17" s="31">
        <v>10</v>
      </c>
      <c r="AN17" s="31">
        <v>1657311457</v>
      </c>
      <c r="AO17" s="31">
        <v>2900</v>
      </c>
      <c r="AP17" s="32">
        <v>1657311457</v>
      </c>
      <c r="AR17" s="42" t="s">
        <v>11</v>
      </c>
      <c r="AS17" s="42">
        <v>100</v>
      </c>
      <c r="AT17" s="42">
        <v>100</v>
      </c>
      <c r="AU17" s="67">
        <v>4.5168949999999999</v>
      </c>
      <c r="AV17" s="67">
        <v>9146</v>
      </c>
      <c r="AW17" s="42">
        <v>40000</v>
      </c>
      <c r="AX17" s="42">
        <v>11</v>
      </c>
      <c r="AY17" s="42">
        <v>1657339483</v>
      </c>
      <c r="AZ17" s="42">
        <v>3100</v>
      </c>
      <c r="BA17" s="43">
        <v>1657339483</v>
      </c>
    </row>
    <row r="18" spans="2:53" x14ac:dyDescent="0.25">
      <c r="B18" s="64">
        <v>4.4773290000000001</v>
      </c>
      <c r="C18" s="36">
        <v>1062299071</v>
      </c>
      <c r="E18" s="65">
        <v>4.5012230000000004</v>
      </c>
      <c r="F18" s="38">
        <v>445362981</v>
      </c>
      <c r="H18" s="66">
        <v>4.522786</v>
      </c>
      <c r="I18" s="40">
        <v>433080253</v>
      </c>
      <c r="K18" s="27" t="s">
        <v>11</v>
      </c>
      <c r="L18" s="27">
        <v>100</v>
      </c>
      <c r="M18" s="27">
        <v>100</v>
      </c>
      <c r="N18" s="61">
        <v>4.4732890000000003</v>
      </c>
      <c r="O18" s="61">
        <v>32325</v>
      </c>
      <c r="P18" s="27">
        <v>39981</v>
      </c>
      <c r="Q18" s="27">
        <v>119</v>
      </c>
      <c r="R18" s="27">
        <v>1644554964</v>
      </c>
      <c r="S18" s="27">
        <v>6583</v>
      </c>
      <c r="T18" s="28">
        <v>1644554964</v>
      </c>
      <c r="V18" s="29" t="s">
        <v>11</v>
      </c>
      <c r="W18" s="29">
        <v>100</v>
      </c>
      <c r="X18" s="29">
        <v>100</v>
      </c>
      <c r="Y18" s="62">
        <v>4.4746600000000001</v>
      </c>
      <c r="Z18" s="62">
        <v>20137</v>
      </c>
      <c r="AA18" s="29">
        <v>39980</v>
      </c>
      <c r="AB18" s="29">
        <v>122</v>
      </c>
      <c r="AC18" s="29">
        <v>1644656849</v>
      </c>
      <c r="AD18" s="29">
        <v>7633</v>
      </c>
      <c r="AE18" s="30">
        <v>1644656849</v>
      </c>
      <c r="AG18" s="31" t="s">
        <v>11</v>
      </c>
      <c r="AH18" s="31">
        <v>100</v>
      </c>
      <c r="AI18" s="31">
        <v>100</v>
      </c>
      <c r="AJ18" s="41">
        <v>4.4721640000000003</v>
      </c>
      <c r="AK18" s="41">
        <v>32244</v>
      </c>
      <c r="AL18" s="31">
        <v>40000</v>
      </c>
      <c r="AM18" s="31">
        <v>10</v>
      </c>
      <c r="AN18" s="31">
        <v>1657311548</v>
      </c>
      <c r="AO18" s="31">
        <v>3058</v>
      </c>
      <c r="AP18" s="32">
        <v>1657311548</v>
      </c>
      <c r="AR18" s="42" t="s">
        <v>11</v>
      </c>
      <c r="AS18" s="42">
        <v>100</v>
      </c>
      <c r="AT18" s="42">
        <v>100</v>
      </c>
      <c r="AU18" s="67">
        <v>4.5112880000000004</v>
      </c>
      <c r="AV18" s="67">
        <v>24070</v>
      </c>
      <c r="AW18" s="42">
        <v>40000</v>
      </c>
      <c r="AX18" s="42">
        <v>10</v>
      </c>
      <c r="AY18" s="42">
        <v>1657339539</v>
      </c>
      <c r="AZ18" s="42">
        <v>2942</v>
      </c>
      <c r="BA18" s="43">
        <v>1657339539</v>
      </c>
    </row>
    <row r="19" spans="2:53" x14ac:dyDescent="0.25">
      <c r="B19" s="64">
        <v>4.476858</v>
      </c>
      <c r="C19" s="36">
        <v>923823283</v>
      </c>
      <c r="E19" s="65">
        <v>4.5140900000000004</v>
      </c>
      <c r="F19" s="38">
        <v>2043264712</v>
      </c>
      <c r="H19" s="66">
        <v>4.5155440000000002</v>
      </c>
      <c r="I19" s="40">
        <v>1974632298</v>
      </c>
      <c r="K19" s="27" t="s">
        <v>11</v>
      </c>
      <c r="L19" s="27">
        <v>100</v>
      </c>
      <c r="M19" s="27">
        <v>100</v>
      </c>
      <c r="N19" s="61">
        <v>4.4926339999999998</v>
      </c>
      <c r="O19" s="61">
        <v>30850</v>
      </c>
      <c r="P19" s="27">
        <v>39980</v>
      </c>
      <c r="Q19" s="27">
        <v>108</v>
      </c>
      <c r="R19" s="27">
        <v>1644555225</v>
      </c>
      <c r="S19" s="27">
        <v>8460</v>
      </c>
      <c r="T19" s="28">
        <v>1644555225</v>
      </c>
      <c r="V19" s="29" t="s">
        <v>11</v>
      </c>
      <c r="W19" s="29">
        <v>100</v>
      </c>
      <c r="X19" s="29">
        <v>100</v>
      </c>
      <c r="Y19" s="62">
        <v>4.4928509999999999</v>
      </c>
      <c r="Z19" s="62">
        <v>6036</v>
      </c>
      <c r="AA19" s="29">
        <v>39980</v>
      </c>
      <c r="AB19" s="29">
        <v>92</v>
      </c>
      <c r="AC19" s="29">
        <v>1644657232</v>
      </c>
      <c r="AD19" s="29">
        <v>5978</v>
      </c>
      <c r="AE19" s="30">
        <v>1644657232</v>
      </c>
      <c r="AG19" s="31" t="s">
        <v>11</v>
      </c>
      <c r="AH19" s="31">
        <v>100</v>
      </c>
      <c r="AI19" s="31">
        <v>100</v>
      </c>
      <c r="AJ19" s="41">
        <v>4.5109190000000003</v>
      </c>
      <c r="AK19" s="31">
        <v>3601</v>
      </c>
      <c r="AL19" s="41">
        <v>40000</v>
      </c>
      <c r="AM19" s="41">
        <v>11</v>
      </c>
      <c r="AN19" s="31">
        <v>1657311603</v>
      </c>
      <c r="AO19" s="31">
        <v>2906</v>
      </c>
      <c r="AP19" s="31">
        <v>1657311603</v>
      </c>
      <c r="AR19" s="42" t="s">
        <v>11</v>
      </c>
      <c r="AS19" s="42">
        <v>100</v>
      </c>
      <c r="AT19" s="42">
        <v>100</v>
      </c>
      <c r="AU19" s="67">
        <v>4.4926199999999996</v>
      </c>
      <c r="AV19" s="67">
        <v>5113</v>
      </c>
      <c r="AW19" s="42">
        <v>40000</v>
      </c>
      <c r="AX19" s="42">
        <v>11</v>
      </c>
      <c r="AY19" s="42">
        <v>1657339604</v>
      </c>
      <c r="AZ19" s="42">
        <v>3048</v>
      </c>
      <c r="BA19" s="43">
        <v>1657339604</v>
      </c>
    </row>
    <row r="20" spans="2:53" x14ac:dyDescent="0.25">
      <c r="B20" s="64">
        <v>4.4777420000000001</v>
      </c>
      <c r="C20" s="36">
        <v>939330665</v>
      </c>
      <c r="E20" s="65">
        <v>4.5122879999999999</v>
      </c>
      <c r="F20" s="38">
        <v>960522351</v>
      </c>
      <c r="H20" s="66">
        <v>4.5128599999999999</v>
      </c>
      <c r="I20" s="40">
        <v>1098830393</v>
      </c>
      <c r="K20" s="27" t="s">
        <v>11</v>
      </c>
      <c r="L20" s="27">
        <v>100</v>
      </c>
      <c r="M20" s="27">
        <v>100</v>
      </c>
      <c r="N20" s="61">
        <v>4.4926199999999996</v>
      </c>
      <c r="O20" s="61">
        <v>24279</v>
      </c>
      <c r="P20" s="27">
        <v>39980</v>
      </c>
      <c r="Q20" s="27">
        <v>92</v>
      </c>
      <c r="R20" s="27">
        <v>1644555378</v>
      </c>
      <c r="S20" s="27">
        <v>9056</v>
      </c>
      <c r="T20" s="28">
        <v>1644555378</v>
      </c>
      <c r="V20" s="29" t="s">
        <v>11</v>
      </c>
      <c r="W20" s="29">
        <v>100</v>
      </c>
      <c r="X20" s="29">
        <v>100</v>
      </c>
      <c r="Y20" s="62">
        <v>4.472137</v>
      </c>
      <c r="Z20" s="62">
        <v>32271</v>
      </c>
      <c r="AA20" s="29">
        <v>39980</v>
      </c>
      <c r="AB20" s="29">
        <v>149</v>
      </c>
      <c r="AC20" s="29">
        <v>1644657259</v>
      </c>
      <c r="AD20" s="29">
        <v>11226</v>
      </c>
      <c r="AE20" s="30">
        <v>1644657259</v>
      </c>
      <c r="AG20" s="31" t="s">
        <v>11</v>
      </c>
      <c r="AH20" s="31">
        <v>100</v>
      </c>
      <c r="AI20" s="31">
        <v>100</v>
      </c>
      <c r="AJ20" s="41">
        <v>4.4928980000000003</v>
      </c>
      <c r="AK20" s="41">
        <v>20795</v>
      </c>
      <c r="AL20" s="31">
        <v>40000</v>
      </c>
      <c r="AM20" s="31">
        <v>11</v>
      </c>
      <c r="AN20" s="31">
        <v>1657311729</v>
      </c>
      <c r="AO20" s="31">
        <v>3043</v>
      </c>
      <c r="AP20" s="32">
        <v>1657311729</v>
      </c>
      <c r="AR20" s="42" t="s">
        <v>11</v>
      </c>
      <c r="AS20" s="42">
        <v>100</v>
      </c>
      <c r="AT20" s="42">
        <v>100</v>
      </c>
      <c r="AU20" s="67">
        <v>4.4923219999999997</v>
      </c>
      <c r="AV20" s="67">
        <v>28611</v>
      </c>
      <c r="AW20" s="42">
        <v>40000</v>
      </c>
      <c r="AX20" s="42">
        <v>11</v>
      </c>
      <c r="AY20" s="42">
        <v>1657339679</v>
      </c>
      <c r="AZ20" s="42">
        <v>2979</v>
      </c>
      <c r="BA20" s="43">
        <v>1657339679</v>
      </c>
    </row>
    <row r="21" spans="2:53" x14ac:dyDescent="0.25">
      <c r="B21" s="64">
        <v>4.4763849999999996</v>
      </c>
      <c r="C21" s="36">
        <v>649572314</v>
      </c>
      <c r="E21" s="65">
        <v>4.5151839999999996</v>
      </c>
      <c r="F21" s="38">
        <v>1470532511</v>
      </c>
      <c r="H21" s="66">
        <v>4.5111910000000002</v>
      </c>
      <c r="I21" s="40">
        <v>1914032999</v>
      </c>
      <c r="K21" s="27" t="s">
        <v>11</v>
      </c>
      <c r="L21" s="27">
        <v>100</v>
      </c>
      <c r="M21" s="27">
        <v>100</v>
      </c>
      <c r="N21" s="61">
        <v>4.4921740000000003</v>
      </c>
      <c r="O21" s="61">
        <v>19498</v>
      </c>
      <c r="P21" s="27">
        <v>39980</v>
      </c>
      <c r="Q21" s="27">
        <v>124</v>
      </c>
      <c r="R21" s="27">
        <v>1644555743</v>
      </c>
      <c r="S21" s="27">
        <v>8401</v>
      </c>
      <c r="T21" s="28">
        <v>1644555743</v>
      </c>
      <c r="V21" s="29" t="s">
        <v>11</v>
      </c>
      <c r="W21" s="29">
        <v>100</v>
      </c>
      <c r="X21" s="29">
        <v>100</v>
      </c>
      <c r="Y21" s="62">
        <v>4.472137</v>
      </c>
      <c r="Z21" s="62">
        <v>24778</v>
      </c>
      <c r="AA21" s="29">
        <v>39981</v>
      </c>
      <c r="AB21" s="29">
        <v>134</v>
      </c>
      <c r="AC21" s="29">
        <v>1644657342</v>
      </c>
      <c r="AD21" s="29">
        <v>6077</v>
      </c>
      <c r="AE21" s="30">
        <v>1644657342</v>
      </c>
      <c r="AG21" s="31" t="s">
        <v>11</v>
      </c>
      <c r="AH21" s="31">
        <v>100</v>
      </c>
      <c r="AI21" s="31">
        <v>100</v>
      </c>
      <c r="AJ21" s="41">
        <v>4.4928030000000003</v>
      </c>
      <c r="AK21" s="31">
        <v>26403</v>
      </c>
      <c r="AL21" s="41">
        <v>40000</v>
      </c>
      <c r="AM21" s="41">
        <v>11</v>
      </c>
      <c r="AN21" s="31">
        <v>1657311772</v>
      </c>
      <c r="AO21" s="31">
        <v>2875</v>
      </c>
      <c r="AP21" s="31">
        <v>1657311772</v>
      </c>
      <c r="AR21" s="42" t="s">
        <v>11</v>
      </c>
      <c r="AS21" s="42">
        <v>100</v>
      </c>
      <c r="AT21" s="42">
        <v>100</v>
      </c>
      <c r="AU21" s="67">
        <v>4.492686</v>
      </c>
      <c r="AV21" s="67">
        <v>20453</v>
      </c>
      <c r="AW21" s="42">
        <v>40000</v>
      </c>
      <c r="AX21" s="42">
        <v>10</v>
      </c>
      <c r="AY21" s="42">
        <v>1657339745</v>
      </c>
      <c r="AZ21" s="42">
        <v>2916</v>
      </c>
      <c r="BA21" s="43">
        <v>1657339745</v>
      </c>
    </row>
    <row r="22" spans="2:53" x14ac:dyDescent="0.25">
      <c r="B22" s="64">
        <v>4.4774279999999997</v>
      </c>
      <c r="C22" s="36">
        <v>930252563</v>
      </c>
      <c r="E22" s="65">
        <v>4.5168780000000002</v>
      </c>
      <c r="F22" s="38">
        <v>245137438</v>
      </c>
      <c r="H22" s="66">
        <v>4.5161230000000003</v>
      </c>
      <c r="I22" s="40">
        <v>30783693</v>
      </c>
      <c r="K22" s="27" t="s">
        <v>11</v>
      </c>
      <c r="L22" s="27">
        <v>100</v>
      </c>
      <c r="M22" s="27">
        <v>100</v>
      </c>
      <c r="N22" s="61">
        <v>4.4924619999999997</v>
      </c>
      <c r="O22" s="61">
        <v>11998</v>
      </c>
      <c r="P22" s="27">
        <v>39980</v>
      </c>
      <c r="Q22" s="27">
        <v>109</v>
      </c>
      <c r="R22" s="27">
        <v>1644555752</v>
      </c>
      <c r="S22" s="27">
        <v>9253</v>
      </c>
      <c r="T22" s="28">
        <v>1644555752</v>
      </c>
      <c r="V22" s="29" t="s">
        <v>11</v>
      </c>
      <c r="W22" s="29">
        <v>100</v>
      </c>
      <c r="X22" s="29">
        <v>100</v>
      </c>
      <c r="Y22" s="62">
        <v>4.4726319999999999</v>
      </c>
      <c r="Z22" s="62">
        <v>4220</v>
      </c>
      <c r="AA22" s="29">
        <v>39981</v>
      </c>
      <c r="AB22" s="29">
        <v>133</v>
      </c>
      <c r="AC22" s="29">
        <v>1644657649</v>
      </c>
      <c r="AD22" s="29">
        <v>13020</v>
      </c>
      <c r="AE22" s="30">
        <v>1644657649</v>
      </c>
      <c r="AG22" s="31" t="s">
        <v>11</v>
      </c>
      <c r="AH22" s="31">
        <v>100</v>
      </c>
      <c r="AI22" s="31">
        <v>100</v>
      </c>
      <c r="AJ22" s="41">
        <v>4.4721390000000003</v>
      </c>
      <c r="AK22" s="41">
        <v>23157</v>
      </c>
      <c r="AL22" s="31">
        <v>40000</v>
      </c>
      <c r="AM22" s="31">
        <v>10</v>
      </c>
      <c r="AN22" s="31">
        <v>1657311975</v>
      </c>
      <c r="AO22" s="31">
        <v>3010</v>
      </c>
      <c r="AP22" s="32">
        <v>1657311975</v>
      </c>
      <c r="AR22" s="42" t="s">
        <v>11</v>
      </c>
      <c r="AS22" s="42">
        <v>100</v>
      </c>
      <c r="AT22" s="42">
        <v>100</v>
      </c>
      <c r="AU22" s="67">
        <v>4.4925420000000003</v>
      </c>
      <c r="AV22" s="67">
        <v>29860</v>
      </c>
      <c r="AW22" s="42">
        <v>40000</v>
      </c>
      <c r="AX22" s="42">
        <v>10</v>
      </c>
      <c r="AY22" s="42">
        <v>1657339934</v>
      </c>
      <c r="AZ22" s="42">
        <v>2914</v>
      </c>
      <c r="BA22" s="43">
        <v>1657339934</v>
      </c>
    </row>
    <row r="23" spans="2:53" x14ac:dyDescent="0.25">
      <c r="B23" s="64">
        <v>4.4801299999999999</v>
      </c>
      <c r="C23" s="36">
        <v>536736345</v>
      </c>
      <c r="E23" s="65">
        <v>4.5121469999999997</v>
      </c>
      <c r="F23" s="38">
        <v>1571733889</v>
      </c>
      <c r="H23" s="66">
        <v>4.5167120000000001</v>
      </c>
      <c r="I23" s="40">
        <v>993946405</v>
      </c>
      <c r="K23" s="27" t="s">
        <v>11</v>
      </c>
      <c r="L23" s="27">
        <v>100</v>
      </c>
      <c r="M23" s="27">
        <v>100</v>
      </c>
      <c r="N23" s="61">
        <v>4.4739839999999997</v>
      </c>
      <c r="O23" s="61">
        <v>20246</v>
      </c>
      <c r="P23" s="27">
        <v>39981</v>
      </c>
      <c r="Q23" s="27">
        <v>101</v>
      </c>
      <c r="R23" s="27">
        <v>1644556146</v>
      </c>
      <c r="S23" s="27">
        <v>5875</v>
      </c>
      <c r="T23" s="28">
        <v>1644556146</v>
      </c>
      <c r="V23" s="29" t="s">
        <v>11</v>
      </c>
      <c r="W23" s="29">
        <v>100</v>
      </c>
      <c r="X23" s="29">
        <v>100</v>
      </c>
      <c r="Y23" s="62">
        <v>4.4927200000000003</v>
      </c>
      <c r="Z23" s="62">
        <v>823</v>
      </c>
      <c r="AA23" s="29">
        <v>39981</v>
      </c>
      <c r="AB23" s="29">
        <v>110</v>
      </c>
      <c r="AC23" s="29">
        <v>1644657710</v>
      </c>
      <c r="AD23" s="29">
        <v>10097</v>
      </c>
      <c r="AE23" s="30">
        <v>1644657710</v>
      </c>
      <c r="AG23" s="31" t="s">
        <v>11</v>
      </c>
      <c r="AH23" s="31">
        <v>100</v>
      </c>
      <c r="AI23" s="31">
        <v>100</v>
      </c>
      <c r="AJ23" s="41">
        <v>4.4917449999999999</v>
      </c>
      <c r="AK23" s="41">
        <v>28023</v>
      </c>
      <c r="AL23" s="31">
        <v>40000</v>
      </c>
      <c r="AM23" s="31">
        <v>11</v>
      </c>
      <c r="AN23" s="31">
        <v>1657312024</v>
      </c>
      <c r="AO23" s="31">
        <v>2832</v>
      </c>
      <c r="AP23" s="32">
        <v>1657312024</v>
      </c>
      <c r="AR23" s="42" t="s">
        <v>11</v>
      </c>
      <c r="AS23" s="42">
        <v>100</v>
      </c>
      <c r="AT23" s="42">
        <v>100</v>
      </c>
      <c r="AU23" s="67">
        <v>4.4919159999999998</v>
      </c>
      <c r="AV23" s="67">
        <v>10345</v>
      </c>
      <c r="AW23" s="42">
        <v>40000</v>
      </c>
      <c r="AX23" s="42">
        <v>10</v>
      </c>
      <c r="AY23" s="42">
        <v>1657340357</v>
      </c>
      <c r="AZ23" s="42">
        <v>2921</v>
      </c>
      <c r="BA23" s="43">
        <v>1657340357</v>
      </c>
    </row>
    <row r="24" spans="2:53" x14ac:dyDescent="0.25">
      <c r="B24" s="64">
        <v>4.477087</v>
      </c>
      <c r="C24" s="36">
        <v>1993254919</v>
      </c>
      <c r="E24" s="65">
        <v>4.5232729999999997</v>
      </c>
      <c r="F24" s="38">
        <v>1748456208</v>
      </c>
      <c r="H24" s="66">
        <v>4.5151519999999996</v>
      </c>
      <c r="I24" s="40">
        <v>626828472</v>
      </c>
      <c r="K24" s="27" t="s">
        <v>11</v>
      </c>
      <c r="L24" s="27">
        <v>100</v>
      </c>
      <c r="M24" s="27">
        <v>100</v>
      </c>
      <c r="N24" s="61">
        <v>4.4755799999999999</v>
      </c>
      <c r="O24" s="61">
        <v>19191</v>
      </c>
      <c r="P24" s="27">
        <v>39981</v>
      </c>
      <c r="Q24" s="27">
        <v>102</v>
      </c>
      <c r="R24" s="27">
        <v>1644556463</v>
      </c>
      <c r="S24" s="27">
        <v>8372</v>
      </c>
      <c r="T24" s="28">
        <v>1644556463</v>
      </c>
      <c r="V24" s="29" t="s">
        <v>11</v>
      </c>
      <c r="W24" s="29">
        <v>100</v>
      </c>
      <c r="X24" s="29">
        <v>100</v>
      </c>
      <c r="Y24" s="62">
        <v>4.4913930000000004</v>
      </c>
      <c r="Z24" s="62">
        <v>29027</v>
      </c>
      <c r="AA24" s="29">
        <v>39980</v>
      </c>
      <c r="AB24" s="29">
        <v>106</v>
      </c>
      <c r="AC24" s="29">
        <v>1644657801</v>
      </c>
      <c r="AD24" s="29">
        <v>12698</v>
      </c>
      <c r="AE24" s="30">
        <v>1644657801</v>
      </c>
      <c r="AG24" s="31" t="s">
        <v>11</v>
      </c>
      <c r="AH24" s="31">
        <v>100</v>
      </c>
      <c r="AI24" s="31">
        <v>100</v>
      </c>
      <c r="AJ24" s="41">
        <v>4.4927159999999997</v>
      </c>
      <c r="AK24" s="41">
        <v>8833</v>
      </c>
      <c r="AL24" s="31">
        <v>40000</v>
      </c>
      <c r="AM24" s="31">
        <v>10</v>
      </c>
      <c r="AN24" s="31">
        <v>1657312356</v>
      </c>
      <c r="AO24" s="31">
        <v>2976</v>
      </c>
      <c r="AP24" s="32">
        <v>1657312356</v>
      </c>
      <c r="AR24" s="42" t="s">
        <v>11</v>
      </c>
      <c r="AS24" s="42">
        <v>100</v>
      </c>
      <c r="AT24" s="42">
        <v>100</v>
      </c>
      <c r="AU24" s="67">
        <v>4.5118349999999996</v>
      </c>
      <c r="AV24" s="67">
        <v>30830</v>
      </c>
      <c r="AW24" s="42">
        <v>40000</v>
      </c>
      <c r="AX24" s="42">
        <v>11</v>
      </c>
      <c r="AY24" s="42">
        <v>1657340368</v>
      </c>
      <c r="AZ24" s="42">
        <v>3000</v>
      </c>
      <c r="BA24" s="43">
        <v>1657340368</v>
      </c>
    </row>
    <row r="25" spans="2:53" x14ac:dyDescent="0.25">
      <c r="B25" s="64">
        <v>4.4777639999999996</v>
      </c>
      <c r="C25" s="36">
        <v>2086663414</v>
      </c>
      <c r="E25" s="65">
        <v>4.5256920000000003</v>
      </c>
      <c r="F25" s="38">
        <v>1415629509</v>
      </c>
      <c r="H25" s="66">
        <v>4.5068239999999999</v>
      </c>
      <c r="I25" s="40">
        <v>1972521010</v>
      </c>
      <c r="K25" s="27" t="s">
        <v>11</v>
      </c>
      <c r="L25" s="27">
        <v>100</v>
      </c>
      <c r="M25" s="27">
        <v>100</v>
      </c>
      <c r="N25" s="61">
        <v>4.4921179999999996</v>
      </c>
      <c r="O25" s="61">
        <v>8180</v>
      </c>
      <c r="P25" s="27">
        <v>39980</v>
      </c>
      <c r="Q25" s="27">
        <v>122</v>
      </c>
      <c r="R25" s="27">
        <v>1644556473</v>
      </c>
      <c r="S25" s="27">
        <v>7136</v>
      </c>
      <c r="T25" s="28">
        <v>1644556473</v>
      </c>
      <c r="V25" s="29" t="s">
        <v>11</v>
      </c>
      <c r="W25" s="29">
        <v>100</v>
      </c>
      <c r="X25" s="29">
        <v>100</v>
      </c>
      <c r="Y25" s="62">
        <v>4.4722559999999998</v>
      </c>
      <c r="Z25" s="62">
        <v>1272</v>
      </c>
      <c r="AA25" s="29">
        <v>39980</v>
      </c>
      <c r="AB25" s="29">
        <v>101</v>
      </c>
      <c r="AC25" s="29">
        <v>1644657958</v>
      </c>
      <c r="AD25" s="29">
        <v>7630</v>
      </c>
      <c r="AE25" s="30">
        <v>1644657958</v>
      </c>
      <c r="AG25" s="31" t="s">
        <v>11</v>
      </c>
      <c r="AH25" s="31">
        <v>100</v>
      </c>
      <c r="AI25" s="31">
        <v>100</v>
      </c>
      <c r="AJ25" s="41">
        <v>4.4955420000000004</v>
      </c>
      <c r="AK25" s="41">
        <v>27926</v>
      </c>
      <c r="AL25" s="31">
        <v>40000</v>
      </c>
      <c r="AM25" s="31">
        <v>11</v>
      </c>
      <c r="AN25" s="31">
        <v>1657312555</v>
      </c>
      <c r="AO25" s="31">
        <v>2837</v>
      </c>
      <c r="AP25" s="32">
        <v>1657312555</v>
      </c>
      <c r="AR25" s="42" t="s">
        <v>11</v>
      </c>
      <c r="AS25" s="42">
        <v>100</v>
      </c>
      <c r="AT25" s="42">
        <v>100</v>
      </c>
      <c r="AU25" s="67">
        <v>4.4933420000000002</v>
      </c>
      <c r="AV25" s="67">
        <v>3670</v>
      </c>
      <c r="AW25" s="42">
        <v>40000</v>
      </c>
      <c r="AX25" s="42">
        <v>11</v>
      </c>
      <c r="AY25" s="42">
        <v>1657340411</v>
      </c>
      <c r="AZ25" s="42">
        <v>2896</v>
      </c>
      <c r="BA25" s="43">
        <v>1657340411</v>
      </c>
    </row>
    <row r="26" spans="2:53" x14ac:dyDescent="0.25">
      <c r="B26" s="64">
        <v>4.4765819999999996</v>
      </c>
      <c r="C26" s="36">
        <v>976542304</v>
      </c>
      <c r="E26" s="65">
        <v>4.5153429999999997</v>
      </c>
      <c r="F26" s="38">
        <v>1015490383</v>
      </c>
      <c r="H26" s="66">
        <v>4.5204420000000001</v>
      </c>
      <c r="I26" s="40">
        <v>1735173649</v>
      </c>
      <c r="K26" s="27" t="s">
        <v>11</v>
      </c>
      <c r="L26" s="27">
        <v>100</v>
      </c>
      <c r="M26" s="27">
        <v>100</v>
      </c>
      <c r="N26" s="61">
        <v>4.4932169999999996</v>
      </c>
      <c r="O26" s="61">
        <v>16878</v>
      </c>
      <c r="P26" s="27">
        <v>39980</v>
      </c>
      <c r="Q26" s="27">
        <v>69</v>
      </c>
      <c r="R26" s="27">
        <v>1644556727</v>
      </c>
      <c r="S26" s="27">
        <v>9042</v>
      </c>
      <c r="T26" s="28">
        <v>1644556727</v>
      </c>
      <c r="V26" s="29" t="s">
        <v>11</v>
      </c>
      <c r="W26" s="29">
        <v>100</v>
      </c>
      <c r="X26" s="29">
        <v>100</v>
      </c>
      <c r="Y26" s="62">
        <v>4.4915589999999996</v>
      </c>
      <c r="Z26" s="62">
        <v>30749</v>
      </c>
      <c r="AA26" s="29">
        <v>39981</v>
      </c>
      <c r="AB26" s="29">
        <v>88</v>
      </c>
      <c r="AC26" s="29">
        <v>1644658230</v>
      </c>
      <c r="AD26" s="29">
        <v>8602</v>
      </c>
      <c r="AE26" s="30">
        <v>1644658230</v>
      </c>
      <c r="AG26" s="31" t="s">
        <v>11</v>
      </c>
      <c r="AH26" s="31">
        <v>100</v>
      </c>
      <c r="AI26" s="31">
        <v>100</v>
      </c>
      <c r="AJ26" s="41">
        <v>4.4721359999999999</v>
      </c>
      <c r="AK26" s="41">
        <v>15781</v>
      </c>
      <c r="AL26" s="31">
        <v>40000</v>
      </c>
      <c r="AM26" s="31">
        <v>10</v>
      </c>
      <c r="AN26" s="31">
        <v>1657312830</v>
      </c>
      <c r="AO26" s="31">
        <v>2898</v>
      </c>
      <c r="AP26" s="32">
        <v>1657312830</v>
      </c>
      <c r="AR26" s="42" t="s">
        <v>11</v>
      </c>
      <c r="AS26" s="42">
        <v>100</v>
      </c>
      <c r="AT26" s="42">
        <v>100</v>
      </c>
      <c r="AU26" s="67">
        <v>4.4930339999999998</v>
      </c>
      <c r="AV26" s="67">
        <v>26797</v>
      </c>
      <c r="AW26" s="42">
        <v>40000</v>
      </c>
      <c r="AX26" s="42">
        <v>11</v>
      </c>
      <c r="AY26" s="42">
        <v>1657340489</v>
      </c>
      <c r="AZ26" s="42">
        <v>3084</v>
      </c>
      <c r="BA26" s="43">
        <v>1657340489</v>
      </c>
    </row>
    <row r="27" spans="2:53" x14ac:dyDescent="0.25">
      <c r="B27" s="64">
        <v>4.478224</v>
      </c>
      <c r="C27" s="36">
        <v>1662532950</v>
      </c>
      <c r="E27" s="65">
        <v>4.5227199999999996</v>
      </c>
      <c r="F27" s="38">
        <v>221824317</v>
      </c>
      <c r="H27" s="66">
        <v>4.5188819999999996</v>
      </c>
      <c r="I27" s="40">
        <v>67373603</v>
      </c>
      <c r="K27" s="27" t="s">
        <v>11</v>
      </c>
      <c r="L27" s="27">
        <v>100</v>
      </c>
      <c r="M27" s="27">
        <v>100</v>
      </c>
      <c r="N27" s="61">
        <v>4.4923029999999997</v>
      </c>
      <c r="O27" s="61">
        <v>32065</v>
      </c>
      <c r="P27" s="27">
        <v>39981</v>
      </c>
      <c r="Q27" s="27">
        <v>92</v>
      </c>
      <c r="R27" s="27">
        <v>1644556859</v>
      </c>
      <c r="S27" s="27">
        <v>7368</v>
      </c>
      <c r="T27" s="28">
        <v>1644556859</v>
      </c>
      <c r="V27" s="29" t="s">
        <v>11</v>
      </c>
      <c r="W27" s="29">
        <v>100</v>
      </c>
      <c r="X27" s="29">
        <v>100</v>
      </c>
      <c r="Y27" s="62">
        <v>4.5103660000000003</v>
      </c>
      <c r="Z27" s="62">
        <v>21063</v>
      </c>
      <c r="AA27" s="29">
        <v>39980</v>
      </c>
      <c r="AB27" s="29">
        <v>121</v>
      </c>
      <c r="AC27" s="29">
        <v>1644658367</v>
      </c>
      <c r="AD27" s="29">
        <v>8002</v>
      </c>
      <c r="AE27" s="30">
        <v>1644658367</v>
      </c>
      <c r="AG27" s="31" t="s">
        <v>11</v>
      </c>
      <c r="AH27" s="31">
        <v>100</v>
      </c>
      <c r="AI27" s="31">
        <v>100</v>
      </c>
      <c r="AJ27" s="41">
        <v>4.4917360000000004</v>
      </c>
      <c r="AK27" s="41">
        <v>6140</v>
      </c>
      <c r="AL27" s="31">
        <v>40000</v>
      </c>
      <c r="AM27" s="31">
        <v>10</v>
      </c>
      <c r="AN27" s="31">
        <v>1657312908</v>
      </c>
      <c r="AO27" s="31">
        <v>2804</v>
      </c>
      <c r="AP27" s="32">
        <v>1657312908</v>
      </c>
      <c r="AR27" s="42" t="s">
        <v>11</v>
      </c>
      <c r="AS27" s="42">
        <v>100</v>
      </c>
      <c r="AT27" s="42">
        <v>100</v>
      </c>
      <c r="AU27" s="67">
        <v>4.492985</v>
      </c>
      <c r="AV27" s="67">
        <v>32405</v>
      </c>
      <c r="AW27" s="42">
        <v>40000</v>
      </c>
      <c r="AX27" s="42">
        <v>11</v>
      </c>
      <c r="AY27" s="42">
        <v>1657340532</v>
      </c>
      <c r="AZ27" s="42">
        <v>3017</v>
      </c>
      <c r="BA27" s="43">
        <v>1657340532</v>
      </c>
    </row>
    <row r="28" spans="2:53" x14ac:dyDescent="0.25">
      <c r="B28" s="64">
        <v>4.4764499999999998</v>
      </c>
      <c r="C28" s="36">
        <v>1691237579</v>
      </c>
      <c r="E28" s="65">
        <v>4.516483</v>
      </c>
      <c r="F28" s="38">
        <v>770466168</v>
      </c>
      <c r="H28" s="66">
        <v>4.5167650000000004</v>
      </c>
      <c r="I28" s="40">
        <v>213020291</v>
      </c>
      <c r="K28" s="27" t="s">
        <v>11</v>
      </c>
      <c r="L28" s="27">
        <v>100</v>
      </c>
      <c r="M28" s="27">
        <v>100</v>
      </c>
      <c r="N28" s="61">
        <v>4.4721729999999997</v>
      </c>
      <c r="O28" s="61">
        <v>5357</v>
      </c>
      <c r="P28" s="27">
        <v>39981</v>
      </c>
      <c r="Q28" s="27">
        <v>94</v>
      </c>
      <c r="R28" s="27">
        <v>1644556906</v>
      </c>
      <c r="S28" s="27">
        <v>7267</v>
      </c>
      <c r="T28" s="28">
        <v>1644556906</v>
      </c>
      <c r="V28" s="29" t="s">
        <v>11</v>
      </c>
      <c r="W28" s="29">
        <v>100</v>
      </c>
      <c r="X28" s="29">
        <v>100</v>
      </c>
      <c r="Y28" s="62">
        <v>4.491784</v>
      </c>
      <c r="Z28" s="62">
        <v>25514</v>
      </c>
      <c r="AA28" s="29">
        <v>39981</v>
      </c>
      <c r="AB28" s="29">
        <v>127</v>
      </c>
      <c r="AC28" s="29">
        <v>1644658851</v>
      </c>
      <c r="AD28" s="29">
        <v>7396</v>
      </c>
      <c r="AE28" s="30">
        <v>1644658851</v>
      </c>
      <c r="AG28" s="31" t="s">
        <v>11</v>
      </c>
      <c r="AH28" s="31">
        <v>100</v>
      </c>
      <c r="AI28" s="31">
        <v>100</v>
      </c>
      <c r="AJ28" s="41">
        <v>4.4926060000000003</v>
      </c>
      <c r="AK28" s="41">
        <v>2524</v>
      </c>
      <c r="AL28" s="31">
        <v>40000</v>
      </c>
      <c r="AM28" s="31">
        <v>10</v>
      </c>
      <c r="AN28" s="31">
        <v>1657313114</v>
      </c>
      <c r="AO28" s="31">
        <v>2884</v>
      </c>
      <c r="AP28" s="32">
        <v>1657313114</v>
      </c>
      <c r="AR28" s="42" t="s">
        <v>11</v>
      </c>
      <c r="AS28" s="42">
        <v>100</v>
      </c>
      <c r="AT28" s="42">
        <v>100</v>
      </c>
      <c r="AU28" s="67">
        <v>4.4969970000000004</v>
      </c>
      <c r="AV28" s="67">
        <v>23506</v>
      </c>
      <c r="AW28" s="42">
        <v>40000</v>
      </c>
      <c r="AX28" s="42">
        <v>11</v>
      </c>
      <c r="AY28" s="42">
        <v>1657340604</v>
      </c>
      <c r="AZ28" s="42">
        <v>2897</v>
      </c>
      <c r="BA28" s="43">
        <v>1657340604</v>
      </c>
    </row>
    <row r="29" spans="2:53" x14ac:dyDescent="0.25">
      <c r="B29" s="64">
        <v>4.478415</v>
      </c>
      <c r="C29" s="36">
        <v>1365490037</v>
      </c>
      <c r="E29" s="65">
        <v>4.5161740000000004</v>
      </c>
      <c r="F29" s="38">
        <v>1502434492</v>
      </c>
      <c r="H29" s="66">
        <v>4.5206239999999998</v>
      </c>
      <c r="I29" s="40">
        <v>1026474503</v>
      </c>
      <c r="K29" s="27" t="s">
        <v>11</v>
      </c>
      <c r="L29" s="27">
        <v>100</v>
      </c>
      <c r="M29" s="27">
        <v>100</v>
      </c>
      <c r="N29" s="61">
        <v>4.5118280000000004</v>
      </c>
      <c r="O29" s="61">
        <v>5688</v>
      </c>
      <c r="P29" s="27">
        <v>39980</v>
      </c>
      <c r="Q29" s="27">
        <v>97</v>
      </c>
      <c r="R29" s="27">
        <v>1644556917</v>
      </c>
      <c r="S29" s="27">
        <v>7723</v>
      </c>
      <c r="T29" s="28">
        <v>1644556917</v>
      </c>
      <c r="V29" s="29" t="s">
        <v>11</v>
      </c>
      <c r="W29" s="29">
        <v>100</v>
      </c>
      <c r="X29" s="29">
        <v>100</v>
      </c>
      <c r="Y29" s="62">
        <v>4.4932499999999997</v>
      </c>
      <c r="Z29" s="62">
        <v>30045</v>
      </c>
      <c r="AA29" s="29">
        <v>39980</v>
      </c>
      <c r="AB29" s="29">
        <v>156</v>
      </c>
      <c r="AC29" s="29">
        <v>1644659755</v>
      </c>
      <c r="AD29" s="29">
        <v>12975</v>
      </c>
      <c r="AE29" s="30">
        <v>1644659755</v>
      </c>
      <c r="AG29" s="31" t="s">
        <v>11</v>
      </c>
      <c r="AH29" s="31">
        <v>100</v>
      </c>
      <c r="AI29" s="31">
        <v>100</v>
      </c>
      <c r="AJ29" s="41">
        <v>4.4723600000000001</v>
      </c>
      <c r="AK29" s="41">
        <v>15593</v>
      </c>
      <c r="AL29" s="31">
        <v>40000</v>
      </c>
      <c r="AM29" s="31">
        <v>11</v>
      </c>
      <c r="AN29" s="31">
        <v>1657313185</v>
      </c>
      <c r="AO29" s="31">
        <v>2766</v>
      </c>
      <c r="AP29" s="32">
        <v>1657313185</v>
      </c>
      <c r="AR29" s="42" t="s">
        <v>11</v>
      </c>
      <c r="AS29" s="42">
        <v>100</v>
      </c>
      <c r="AT29" s="42">
        <v>100</v>
      </c>
      <c r="AU29" s="67">
        <v>4.4721359999999999</v>
      </c>
      <c r="AV29" s="67">
        <v>22576</v>
      </c>
      <c r="AW29" s="42">
        <v>40000</v>
      </c>
      <c r="AX29" s="42">
        <v>10</v>
      </c>
      <c r="AY29" s="42">
        <v>1657340965</v>
      </c>
      <c r="AZ29" s="42">
        <v>2936</v>
      </c>
      <c r="BA29" s="43">
        <v>1657340965</v>
      </c>
    </row>
    <row r="30" spans="2:53" x14ac:dyDescent="0.25">
      <c r="B30" s="64">
        <v>4.481509</v>
      </c>
      <c r="C30" s="36">
        <v>1646170286</v>
      </c>
      <c r="E30" s="65">
        <v>4.519431</v>
      </c>
      <c r="F30" s="38">
        <v>69368833</v>
      </c>
      <c r="H30" s="66">
        <v>4.5148849999999996</v>
      </c>
      <c r="I30" s="40">
        <v>1125525994</v>
      </c>
      <c r="K30" s="27" t="s">
        <v>11</v>
      </c>
      <c r="L30" s="27">
        <v>100</v>
      </c>
      <c r="M30" s="27">
        <v>100</v>
      </c>
      <c r="N30" s="61">
        <v>4.4942710000000003</v>
      </c>
      <c r="O30" s="61">
        <v>3294</v>
      </c>
      <c r="P30" s="27">
        <v>39980</v>
      </c>
      <c r="Q30" s="27">
        <v>68</v>
      </c>
      <c r="R30" s="27">
        <v>1644557041</v>
      </c>
      <c r="S30" s="27">
        <v>7624</v>
      </c>
      <c r="T30" s="28">
        <v>1644557041</v>
      </c>
      <c r="V30" s="29" t="s">
        <v>11</v>
      </c>
      <c r="W30" s="29">
        <v>100</v>
      </c>
      <c r="X30" s="29">
        <v>100</v>
      </c>
      <c r="Y30" s="62">
        <v>4.4920869999999997</v>
      </c>
      <c r="Z30" s="62">
        <v>28557</v>
      </c>
      <c r="AA30" s="29">
        <v>39981</v>
      </c>
      <c r="AB30" s="29">
        <v>164</v>
      </c>
      <c r="AC30" s="29">
        <v>1644659883</v>
      </c>
      <c r="AD30" s="29">
        <v>8501</v>
      </c>
      <c r="AE30" s="30">
        <v>1644659883</v>
      </c>
      <c r="AG30" s="31" t="s">
        <v>11</v>
      </c>
      <c r="AH30" s="31">
        <v>100</v>
      </c>
      <c r="AI30" s="31">
        <v>100</v>
      </c>
      <c r="AJ30" s="41">
        <v>4.4928309999999998</v>
      </c>
      <c r="AK30" s="41">
        <v>3682</v>
      </c>
      <c r="AL30" s="31">
        <v>40000</v>
      </c>
      <c r="AM30" s="31">
        <v>11</v>
      </c>
      <c r="AN30" s="31">
        <v>1657313193</v>
      </c>
      <c r="AO30" s="31">
        <v>2880</v>
      </c>
      <c r="AP30" s="32">
        <v>1657313193</v>
      </c>
      <c r="AR30" s="42" t="s">
        <v>11</v>
      </c>
      <c r="AS30" s="42">
        <v>100</v>
      </c>
      <c r="AT30" s="42">
        <v>100</v>
      </c>
      <c r="AU30" s="67">
        <v>4.472137</v>
      </c>
      <c r="AV30" s="67">
        <v>5519</v>
      </c>
      <c r="AW30" s="42">
        <v>40000</v>
      </c>
      <c r="AX30" s="42">
        <v>11</v>
      </c>
      <c r="AY30" s="42">
        <v>1657341103</v>
      </c>
      <c r="AZ30" s="42">
        <v>2824</v>
      </c>
      <c r="BA30" s="43">
        <v>1657341103</v>
      </c>
    </row>
    <row r="31" spans="2:53" x14ac:dyDescent="0.25">
      <c r="B31" s="64">
        <v>4.4792589999999999</v>
      </c>
      <c r="C31" s="36">
        <v>1725733141</v>
      </c>
      <c r="E31" s="65">
        <v>4.5173300000000003</v>
      </c>
      <c r="F31" s="38">
        <v>593864469</v>
      </c>
      <c r="H31" s="66">
        <v>4.5213409999999996</v>
      </c>
      <c r="I31" s="40">
        <v>1534395925</v>
      </c>
      <c r="K31" s="27" t="s">
        <v>11</v>
      </c>
      <c r="L31" s="27">
        <v>100</v>
      </c>
      <c r="M31" s="27">
        <v>100</v>
      </c>
      <c r="N31" s="61">
        <v>4.5103400000000002</v>
      </c>
      <c r="O31" s="61">
        <v>24891</v>
      </c>
      <c r="P31" s="27">
        <v>39981</v>
      </c>
      <c r="Q31" s="27">
        <v>105</v>
      </c>
      <c r="R31" s="27">
        <v>1644557157</v>
      </c>
      <c r="S31" s="27">
        <v>9012</v>
      </c>
      <c r="T31" s="28">
        <v>1644557157</v>
      </c>
      <c r="V31" s="29" t="s">
        <v>11</v>
      </c>
      <c r="W31" s="29">
        <v>100</v>
      </c>
      <c r="X31" s="29">
        <v>100</v>
      </c>
      <c r="Y31" s="62">
        <v>4.4924790000000003</v>
      </c>
      <c r="Z31" s="62">
        <v>31106</v>
      </c>
      <c r="AA31" s="29">
        <v>39981</v>
      </c>
      <c r="AB31" s="29">
        <v>164</v>
      </c>
      <c r="AC31" s="29">
        <v>1644659954</v>
      </c>
      <c r="AD31" s="29">
        <v>7836</v>
      </c>
      <c r="AE31" s="30">
        <v>1644659954</v>
      </c>
      <c r="AG31" s="31" t="s">
        <v>11</v>
      </c>
      <c r="AH31" s="31">
        <v>100</v>
      </c>
      <c r="AI31" s="31">
        <v>100</v>
      </c>
      <c r="AJ31" s="41">
        <v>4.4928559999999997</v>
      </c>
      <c r="AK31" s="41">
        <v>24538</v>
      </c>
      <c r="AL31" s="31">
        <v>40000</v>
      </c>
      <c r="AM31" s="31">
        <v>11</v>
      </c>
      <c r="AN31" s="31">
        <v>1657313201</v>
      </c>
      <c r="AO31" s="31">
        <v>2753</v>
      </c>
      <c r="AP31" s="32">
        <v>1657313201</v>
      </c>
      <c r="AR31" s="42" t="s">
        <v>11</v>
      </c>
      <c r="AS31" s="42">
        <v>100</v>
      </c>
      <c r="AT31" s="42">
        <v>100</v>
      </c>
      <c r="AU31" s="67">
        <v>4.4922630000000003</v>
      </c>
      <c r="AV31" s="67">
        <v>21184</v>
      </c>
      <c r="AW31" s="42">
        <v>40000</v>
      </c>
      <c r="AX31" s="42">
        <v>10</v>
      </c>
      <c r="AY31" s="42">
        <v>1657341153</v>
      </c>
      <c r="AZ31" s="42">
        <v>2942</v>
      </c>
      <c r="BA31" s="43">
        <v>1657341153</v>
      </c>
    </row>
    <row r="32" spans="2:53" x14ac:dyDescent="0.25">
      <c r="B32" s="64">
        <v>4.4777639999999996</v>
      </c>
      <c r="C32" s="36">
        <v>905163493</v>
      </c>
      <c r="E32" s="65">
        <v>4.5129250000000001</v>
      </c>
      <c r="F32" s="38">
        <v>755690774</v>
      </c>
      <c r="H32" s="66">
        <v>4.5150600000000001</v>
      </c>
      <c r="I32" s="40">
        <v>982514141</v>
      </c>
      <c r="K32" s="27" t="s">
        <v>11</v>
      </c>
      <c r="L32" s="27">
        <v>100</v>
      </c>
      <c r="M32" s="27">
        <v>100</v>
      </c>
      <c r="N32" s="61">
        <v>4.4920010000000001</v>
      </c>
      <c r="O32" s="61">
        <v>22428</v>
      </c>
      <c r="P32" s="27">
        <v>39981</v>
      </c>
      <c r="Q32" s="27">
        <v>135</v>
      </c>
      <c r="R32" s="27">
        <v>1644558671</v>
      </c>
      <c r="S32" s="27">
        <v>9414</v>
      </c>
      <c r="T32" s="28">
        <v>1644558671</v>
      </c>
      <c r="V32" s="29" t="s">
        <v>11</v>
      </c>
      <c r="W32" s="29">
        <v>100</v>
      </c>
      <c r="X32" s="29">
        <v>100</v>
      </c>
      <c r="Y32" s="62">
        <v>4.4917420000000003</v>
      </c>
      <c r="Z32" s="62">
        <v>16433</v>
      </c>
      <c r="AA32" s="29">
        <v>39980</v>
      </c>
      <c r="AB32" s="29">
        <v>126</v>
      </c>
      <c r="AC32" s="29">
        <v>1644660219</v>
      </c>
      <c r="AD32" s="29">
        <v>12473</v>
      </c>
      <c r="AE32" s="30">
        <v>1644660219</v>
      </c>
      <c r="AG32" s="31" t="s">
        <v>11</v>
      </c>
      <c r="AH32" s="31">
        <v>100</v>
      </c>
      <c r="AI32" s="31">
        <v>100</v>
      </c>
      <c r="AJ32" s="41">
        <v>4.4742449999999998</v>
      </c>
      <c r="AK32" s="41">
        <v>390</v>
      </c>
      <c r="AL32" s="31">
        <v>40000</v>
      </c>
      <c r="AM32" s="31">
        <v>11</v>
      </c>
      <c r="AN32" s="31">
        <v>1657313308</v>
      </c>
      <c r="AO32" s="31">
        <v>2799</v>
      </c>
      <c r="AP32" s="32">
        <v>1657313308</v>
      </c>
      <c r="AR32" s="42" t="s">
        <v>11</v>
      </c>
      <c r="AS32" s="42">
        <v>100</v>
      </c>
      <c r="AT32" s="42">
        <v>100</v>
      </c>
      <c r="AU32" s="67">
        <v>4.492769</v>
      </c>
      <c r="AV32" s="67">
        <v>26792</v>
      </c>
      <c r="AW32" s="42">
        <v>40000</v>
      </c>
      <c r="AX32" s="42">
        <v>10</v>
      </c>
      <c r="AY32" s="42">
        <v>1657341196</v>
      </c>
      <c r="AZ32" s="42">
        <v>2815</v>
      </c>
      <c r="BA32" s="43">
        <v>1657341196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058-ABEE-4A1F-8BE3-ED0FA2B6216E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16280.971599999999</v>
      </c>
      <c r="C2" s="16">
        <f>AVERAGE(C8:C358)</f>
        <v>964132502.91999996</v>
      </c>
      <c r="D2" s="17" t="s">
        <v>1</v>
      </c>
      <c r="E2" s="18">
        <f>AVERAGE(E8:E358)</f>
        <v>15108.11628</v>
      </c>
      <c r="F2" s="19">
        <f>AVERAGE(F8:F358)</f>
        <v>1131337635.1600001</v>
      </c>
      <c r="G2" s="20" t="s">
        <v>1</v>
      </c>
      <c r="H2" s="21">
        <f>AVERAGE(H8:H358)</f>
        <v>6821.4397600000011</v>
      </c>
      <c r="I2" s="22">
        <f>AVERAGE(I8:I358)</f>
        <v>1073049554.84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117.93007759999999</v>
      </c>
      <c r="O2" s="3">
        <f t="shared" si="0"/>
        <v>19359.240000000002</v>
      </c>
      <c r="P2" s="3">
        <f t="shared" si="0"/>
        <v>83886.080000000002</v>
      </c>
      <c r="Q2" s="3">
        <f t="shared" si="0"/>
        <v>113.04</v>
      </c>
      <c r="R2" s="3">
        <f t="shared" si="0"/>
        <v>1644562019.5599999</v>
      </c>
      <c r="S2" s="3">
        <f t="shared" si="0"/>
        <v>6762.32</v>
      </c>
      <c r="T2" s="4">
        <f t="shared" si="0"/>
        <v>1644562019.5599999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104.64906128000001</v>
      </c>
      <c r="Z2" s="6">
        <f t="shared" si="1"/>
        <v>17605.12</v>
      </c>
      <c r="AA2" s="6">
        <f t="shared" si="1"/>
        <v>81511.679999999993</v>
      </c>
      <c r="AB2" s="6">
        <f t="shared" si="1"/>
        <v>164</v>
      </c>
      <c r="AC2" s="6">
        <f t="shared" si="1"/>
        <v>1644663168.52</v>
      </c>
      <c r="AD2" s="6">
        <f t="shared" si="1"/>
        <v>8670.76</v>
      </c>
      <c r="AE2" s="7">
        <f t="shared" si="1"/>
        <v>1644663168.52</v>
      </c>
      <c r="AF2" s="8" t="s">
        <v>1</v>
      </c>
      <c r="AG2" s="23">
        <f t="shared" ref="AG2:AP2" si="2">AVERAGE(AG8:AG358)</f>
        <v>1.34372092</v>
      </c>
      <c r="AH2" s="23">
        <f t="shared" si="2"/>
        <v>100</v>
      </c>
      <c r="AI2" s="23">
        <f t="shared" si="2"/>
        <v>98.301413479999994</v>
      </c>
      <c r="AJ2" s="23">
        <f t="shared" si="2"/>
        <v>565144.81200000003</v>
      </c>
      <c r="AK2" s="23">
        <f t="shared" si="2"/>
        <v>16839.52</v>
      </c>
      <c r="AL2" s="23">
        <f t="shared" si="2"/>
        <v>216551.2</v>
      </c>
      <c r="AM2" s="23">
        <f t="shared" si="2"/>
        <v>55.64</v>
      </c>
      <c r="AN2" s="23">
        <f t="shared" si="2"/>
        <v>1657314318.3199999</v>
      </c>
      <c r="AO2" s="23">
        <f t="shared" si="2"/>
        <v>2320.16</v>
      </c>
      <c r="AP2" s="10">
        <f t="shared" si="2"/>
        <v>1657314318.3199999</v>
      </c>
      <c r="AQ2" s="24" t="s">
        <v>1</v>
      </c>
      <c r="AR2" s="25">
        <f t="shared" ref="AR2:BA2" si="3">AVERAGE(AR8:AR358)</f>
        <v>1.3186047200000002</v>
      </c>
      <c r="AS2" s="25">
        <f t="shared" si="3"/>
        <v>100</v>
      </c>
      <c r="AT2" s="25">
        <f t="shared" si="3"/>
        <v>98.300980920000001</v>
      </c>
      <c r="AU2" s="25">
        <f t="shared" si="3"/>
        <v>615343.02800000005</v>
      </c>
      <c r="AV2" s="25">
        <f t="shared" si="3"/>
        <v>16273.52</v>
      </c>
      <c r="AW2" s="25">
        <f t="shared" si="3"/>
        <v>219458.56</v>
      </c>
      <c r="AX2" s="25">
        <f t="shared" si="3"/>
        <v>56.56</v>
      </c>
      <c r="AY2" s="25">
        <f t="shared" si="3"/>
        <v>1657342295.96</v>
      </c>
      <c r="AZ2" s="25">
        <f t="shared" si="3"/>
        <v>2607.92</v>
      </c>
      <c r="BA2" s="26">
        <f t="shared" si="3"/>
        <v>1657342295.96</v>
      </c>
    </row>
    <row r="3" spans="1:53" x14ac:dyDescent="0.25">
      <c r="A3" s="14" t="s">
        <v>5</v>
      </c>
      <c r="B3" s="70">
        <f>MEDIAN(B8:B358)</f>
        <v>15821.58</v>
      </c>
      <c r="C3" s="16">
        <f>MEDIAN(C8:C358)</f>
        <v>1205681780</v>
      </c>
      <c r="D3" s="17" t="s">
        <v>5</v>
      </c>
      <c r="E3" s="18">
        <f>MEDIAN(E8:E358)</f>
        <v>17731.900000000001</v>
      </c>
      <c r="F3" s="19">
        <f>MEDIAN(F8:F358)</f>
        <v>1251152303</v>
      </c>
      <c r="G3" s="20" t="s">
        <v>5</v>
      </c>
      <c r="H3" s="21">
        <f>MEDIAN(H8:H358)</f>
        <v>6684.7380000000003</v>
      </c>
      <c r="I3" s="22">
        <f>MEDIAN(I8:I358)</f>
        <v>1135553947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106.65430000000001</v>
      </c>
      <c r="O3" s="3">
        <f t="shared" si="4"/>
        <v>18529</v>
      </c>
      <c r="P3" s="3">
        <f t="shared" si="4"/>
        <v>80140</v>
      </c>
      <c r="Q3" s="3">
        <f t="shared" si="4"/>
        <v>108</v>
      </c>
      <c r="R3" s="3">
        <f t="shared" si="4"/>
        <v>1644562023</v>
      </c>
      <c r="S3" s="3">
        <f t="shared" si="4"/>
        <v>6040</v>
      </c>
      <c r="T3" s="4">
        <f t="shared" si="4"/>
        <v>1644562023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96.781450000000007</v>
      </c>
      <c r="Z3" s="6">
        <f t="shared" si="5"/>
        <v>16977</v>
      </c>
      <c r="AA3" s="6">
        <f t="shared" si="5"/>
        <v>79434</v>
      </c>
      <c r="AB3" s="6">
        <f t="shared" si="5"/>
        <v>165</v>
      </c>
      <c r="AC3" s="6">
        <f t="shared" si="5"/>
        <v>1644663224</v>
      </c>
      <c r="AD3" s="6">
        <f t="shared" si="5"/>
        <v>8569</v>
      </c>
      <c r="AE3" s="7">
        <f t="shared" si="5"/>
        <v>1644663224</v>
      </c>
      <c r="AF3" s="8" t="s">
        <v>5</v>
      </c>
      <c r="AG3" s="23">
        <f t="shared" ref="AG3:AP3" si="6">MEDIAN(AG8:AG358)</f>
        <v>1.3139529999999999</v>
      </c>
      <c r="AH3" s="23">
        <f t="shared" si="6"/>
        <v>100</v>
      </c>
      <c r="AI3" s="23">
        <f t="shared" si="6"/>
        <v>98.300900999999996</v>
      </c>
      <c r="AJ3" s="23">
        <f t="shared" si="6"/>
        <v>553261.4</v>
      </c>
      <c r="AK3" s="23">
        <f t="shared" si="6"/>
        <v>15306</v>
      </c>
      <c r="AL3" s="23">
        <f t="shared" si="6"/>
        <v>214864</v>
      </c>
      <c r="AM3" s="23">
        <f t="shared" si="6"/>
        <v>55</v>
      </c>
      <c r="AN3" s="23">
        <f t="shared" si="6"/>
        <v>1657314359</v>
      </c>
      <c r="AO3" s="23">
        <f t="shared" si="6"/>
        <v>2329</v>
      </c>
      <c r="AP3" s="10">
        <f t="shared" si="6"/>
        <v>1657314359</v>
      </c>
      <c r="AQ3" s="24" t="s">
        <v>5</v>
      </c>
      <c r="AR3" s="25">
        <f t="shared" ref="AR3:BA3" si="7">MEDIAN(AR8:AR358)</f>
        <v>1.372093</v>
      </c>
      <c r="AS3" s="25">
        <f t="shared" si="7"/>
        <v>100</v>
      </c>
      <c r="AT3" s="25">
        <f t="shared" si="7"/>
        <v>98.301901999999998</v>
      </c>
      <c r="AU3" s="25">
        <f t="shared" si="7"/>
        <v>579082.9</v>
      </c>
      <c r="AV3" s="25">
        <f t="shared" si="7"/>
        <v>16185</v>
      </c>
      <c r="AW3" s="25">
        <f t="shared" si="7"/>
        <v>218504</v>
      </c>
      <c r="AX3" s="25">
        <f t="shared" si="7"/>
        <v>56</v>
      </c>
      <c r="AY3" s="25">
        <f t="shared" si="7"/>
        <v>1657342342</v>
      </c>
      <c r="AZ3" s="25">
        <f t="shared" si="7"/>
        <v>2603</v>
      </c>
      <c r="BA3" s="26">
        <f t="shared" si="7"/>
        <v>1657342342</v>
      </c>
    </row>
    <row r="4" spans="1:53" x14ac:dyDescent="0.25">
      <c r="A4" s="14" t="s">
        <v>6</v>
      </c>
      <c r="B4" s="64">
        <f>STDEV(B8:B358)</f>
        <v>2898.0822142117686</v>
      </c>
      <c r="C4" s="36">
        <f>STDEV(C8:C358)</f>
        <v>664595881.96951342</v>
      </c>
      <c r="D4" s="17" t="s">
        <v>6</v>
      </c>
      <c r="E4" s="37">
        <f>STDEV(E8:E358)</f>
        <v>4150.3755668438253</v>
      </c>
      <c r="F4" s="38">
        <f>STDEV(F8:F358)</f>
        <v>591028479.52606618</v>
      </c>
      <c r="G4" s="20" t="s">
        <v>6</v>
      </c>
      <c r="H4" s="39">
        <f>STDEV(H8:H358)</f>
        <v>565.46055302037371</v>
      </c>
      <c r="I4" s="40">
        <f>STDEV(I8:I358)</f>
        <v>567386985.25846028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61.017220716274437</v>
      </c>
      <c r="O4" s="27">
        <f t="shared" si="8"/>
        <v>8599.3422630260884</v>
      </c>
      <c r="P4" s="27">
        <f t="shared" si="8"/>
        <v>7188.752551265994</v>
      </c>
      <c r="Q4" s="27">
        <f t="shared" si="8"/>
        <v>22.038753745769462</v>
      </c>
      <c r="R4" s="27">
        <f t="shared" si="8"/>
        <v>1744.2027089762246</v>
      </c>
      <c r="S4" s="27">
        <f t="shared" si="8"/>
        <v>1566.7412230486573</v>
      </c>
      <c r="T4" s="28">
        <f t="shared" si="8"/>
        <v>1744.2027089762246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96.642381506556632</v>
      </c>
      <c r="Z4" s="29">
        <f t="shared" si="9"/>
        <v>7293.4070531770922</v>
      </c>
      <c r="AA4" s="29">
        <f t="shared" si="9"/>
        <v>5844.4659915741377</v>
      </c>
      <c r="AB4" s="29">
        <f t="shared" si="9"/>
        <v>41.176449579826574</v>
      </c>
      <c r="AC4" s="29">
        <f t="shared" si="9"/>
        <v>1182.6196246750967</v>
      </c>
      <c r="AD4" s="29">
        <f t="shared" si="9"/>
        <v>1993.5582777201835</v>
      </c>
      <c r="AE4" s="30">
        <f t="shared" si="9"/>
        <v>1182.6196246750967</v>
      </c>
      <c r="AF4" s="8" t="s">
        <v>6</v>
      </c>
      <c r="AG4" s="31">
        <f t="shared" ref="AG4:AP4" si="10">STDEV(AG8:AG358)</f>
        <v>0.19610297380010183</v>
      </c>
      <c r="AH4" s="31">
        <f t="shared" si="10"/>
        <v>0</v>
      </c>
      <c r="AI4" s="31">
        <f t="shared" si="10"/>
        <v>3.3763885676860446E-3</v>
      </c>
      <c r="AJ4" s="31">
        <f t="shared" si="10"/>
        <v>88867.597924225774</v>
      </c>
      <c r="AK4" s="31">
        <f t="shared" si="10"/>
        <v>10304.837048363905</v>
      </c>
      <c r="AL4" s="31">
        <f t="shared" si="10"/>
        <v>6989.1074298988042</v>
      </c>
      <c r="AM4" s="31">
        <f t="shared" si="10"/>
        <v>1.5513435037626793</v>
      </c>
      <c r="AN4" s="31">
        <f t="shared" si="10"/>
        <v>748.60563271547289</v>
      </c>
      <c r="AO4" s="31">
        <f t="shared" si="10"/>
        <v>105.72948185503103</v>
      </c>
      <c r="AP4" s="32">
        <f t="shared" si="10"/>
        <v>748.60563271547289</v>
      </c>
      <c r="AQ4" s="24" t="s">
        <v>6</v>
      </c>
      <c r="AR4" s="42">
        <f t="shared" ref="AR4:BA4" si="11">STDEV(AR8:AR358)</f>
        <v>0.14872056221218966</v>
      </c>
      <c r="AS4" s="42">
        <f t="shared" si="11"/>
        <v>0</v>
      </c>
      <c r="AT4" s="42">
        <f t="shared" si="11"/>
        <v>2.5606419266774442E-3</v>
      </c>
      <c r="AU4" s="42">
        <f t="shared" si="11"/>
        <v>119865.32530933869</v>
      </c>
      <c r="AV4" s="42">
        <f t="shared" si="11"/>
        <v>8049.0000213277008</v>
      </c>
      <c r="AW4" s="42">
        <f t="shared" si="11"/>
        <v>6953.9181166687131</v>
      </c>
      <c r="AX4" s="42">
        <f t="shared" si="11"/>
        <v>2.142428528562855</v>
      </c>
      <c r="AY4" s="42">
        <f t="shared" si="11"/>
        <v>749.07773739890763</v>
      </c>
      <c r="AZ4" s="42">
        <f t="shared" si="11"/>
        <v>88.693723941813758</v>
      </c>
      <c r="BA4" s="43">
        <f t="shared" si="11"/>
        <v>749.07773739890763</v>
      </c>
    </row>
    <row r="5" spans="1:53" x14ac:dyDescent="0.25">
      <c r="A5" s="14" t="s">
        <v>7</v>
      </c>
      <c r="B5" s="64">
        <f>MIN(B8:B358)</f>
        <v>10698.15</v>
      </c>
      <c r="C5" s="36">
        <f>MIN(C8:C358)</f>
        <v>2341182</v>
      </c>
      <c r="D5" s="17" t="s">
        <v>7</v>
      </c>
      <c r="E5" s="37">
        <f>MIN(E8:E358)</f>
        <v>9937.2270000000008</v>
      </c>
      <c r="F5" s="38">
        <f>MIN(F8:F358)</f>
        <v>3087611</v>
      </c>
      <c r="G5" s="20" t="s">
        <v>7</v>
      </c>
      <c r="H5" s="39">
        <f>MIN(H8:H358)</f>
        <v>5788.674</v>
      </c>
      <c r="I5" s="40">
        <f>MIN(I8:I358)</f>
        <v>65012622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31.635449999999999</v>
      </c>
      <c r="O5" s="27">
        <f t="shared" si="12"/>
        <v>5374</v>
      </c>
      <c r="P5" s="27">
        <f t="shared" si="12"/>
        <v>76426</v>
      </c>
      <c r="Q5" s="27">
        <f t="shared" si="12"/>
        <v>89</v>
      </c>
      <c r="R5" s="27">
        <f t="shared" si="12"/>
        <v>1644558939</v>
      </c>
      <c r="S5" s="27">
        <f t="shared" si="12"/>
        <v>5003</v>
      </c>
      <c r="T5" s="28">
        <f t="shared" si="12"/>
        <v>1644558939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2.1572290000000001</v>
      </c>
      <c r="AA5" s="29">
        <f t="shared" si="13"/>
        <v>76328</v>
      </c>
      <c r="AB5" s="29">
        <f t="shared" si="13"/>
        <v>108</v>
      </c>
      <c r="AC5" s="29">
        <f t="shared" si="13"/>
        <v>1644661232</v>
      </c>
      <c r="AD5" s="29">
        <f t="shared" si="13"/>
        <v>5866</v>
      </c>
      <c r="AE5" s="30">
        <f t="shared" si="13"/>
        <v>1644661232</v>
      </c>
      <c r="AF5" s="8" t="s">
        <v>7</v>
      </c>
      <c r="AG5" s="31">
        <f>MIN(AG8:AG358)</f>
        <v>1.0348839999999999</v>
      </c>
      <c r="AH5" s="31">
        <f>MIN(AH8:AH358)</f>
        <v>100</v>
      </c>
      <c r="AI5" s="31">
        <f>MIN(AI8:AI358)</f>
        <v>98.296096000000006</v>
      </c>
      <c r="AJ5" s="31">
        <f>MIN(AJ8:AJ358)</f>
        <v>447044.3</v>
      </c>
      <c r="AL5" s="31">
        <f>MIN(AL8:AL358)</f>
        <v>200544</v>
      </c>
      <c r="AM5" s="31">
        <f>MIN(AM8:AM358)</f>
        <v>53</v>
      </c>
      <c r="AN5" s="31">
        <f>MIN(AN8:AN358)</f>
        <v>1657313320</v>
      </c>
      <c r="AO5" s="31">
        <f>MIN(AO8:AO358)</f>
        <v>2073</v>
      </c>
      <c r="AP5" s="32">
        <f>MIN(AP8:AP358)</f>
        <v>1657313320</v>
      </c>
      <c r="AQ5" s="24" t="s">
        <v>7</v>
      </c>
      <c r="AR5" s="42">
        <f>MIN(AR8:AR358)</f>
        <v>1.0348839999999999</v>
      </c>
      <c r="AS5" s="42">
        <f>MIN(AS8:AS358)</f>
        <v>100</v>
      </c>
      <c r="AT5" s="42">
        <f>MIN(AT8:AT358)</f>
        <v>98.296096000000006</v>
      </c>
      <c r="AU5" s="42">
        <f>MIN(AU8:AU358)</f>
        <v>462050.2</v>
      </c>
      <c r="AW5" s="42">
        <f>MIN(AW8:AW358)</f>
        <v>205256</v>
      </c>
      <c r="AX5" s="42">
        <f>MIN(AX8:AX358)</f>
        <v>52</v>
      </c>
      <c r="AY5" s="42">
        <f>MIN(AY8:AY358)</f>
        <v>1657341242</v>
      </c>
      <c r="AZ5" s="42">
        <f>MIN(AZ8:AZ358)</f>
        <v>2437</v>
      </c>
      <c r="BA5" s="43">
        <f>MIN(BA8:BA358)</f>
        <v>1657341242</v>
      </c>
    </row>
    <row r="6" spans="1:53" x14ac:dyDescent="0.25">
      <c r="A6" s="14" t="s">
        <v>8</v>
      </c>
      <c r="B6" s="64">
        <f>MAX(B8:B358)</f>
        <v>22267.59</v>
      </c>
      <c r="C6" s="36">
        <f>MAX(C8:C358)</f>
        <v>2042229044</v>
      </c>
      <c r="D6" s="17" t="s">
        <v>8</v>
      </c>
      <c r="E6" s="37">
        <f>MAX(E8:E358)</f>
        <v>20488.93</v>
      </c>
      <c r="F6" s="38">
        <f>MAX(F8:F358)</f>
        <v>2110410382</v>
      </c>
      <c r="G6" s="20" t="s">
        <v>8</v>
      </c>
      <c r="H6" s="39">
        <f>MAX(H8:H358)</f>
        <v>8234.5490000000009</v>
      </c>
      <c r="I6" s="40">
        <f>MAX(I8:I358)</f>
        <v>2102171564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264.05739999999997</v>
      </c>
      <c r="O6" s="27">
        <f t="shared" si="14"/>
        <v>32505</v>
      </c>
      <c r="P6" s="27">
        <f t="shared" si="14"/>
        <v>94848</v>
      </c>
      <c r="Q6" s="27">
        <f t="shared" si="14"/>
        <v>169</v>
      </c>
      <c r="R6" s="27">
        <f t="shared" si="14"/>
        <v>1644564377</v>
      </c>
      <c r="S6" s="27">
        <f t="shared" si="14"/>
        <v>9270</v>
      </c>
      <c r="T6" s="28">
        <f t="shared" si="14"/>
        <v>1644564377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304.56459999999998</v>
      </c>
      <c r="AA6" s="29">
        <f t="shared" si="15"/>
        <v>95447</v>
      </c>
      <c r="AB6" s="29">
        <f t="shared" si="15"/>
        <v>249</v>
      </c>
      <c r="AC6" s="29">
        <f t="shared" si="15"/>
        <v>1644665593</v>
      </c>
      <c r="AD6" s="29">
        <f t="shared" si="15"/>
        <v>11046</v>
      </c>
      <c r="AE6" s="30">
        <f t="shared" si="15"/>
        <v>1644665593</v>
      </c>
      <c r="AF6" s="8" t="s">
        <v>8</v>
      </c>
      <c r="AG6" s="31">
        <f>MAX(AG8:AG358)</f>
        <v>1.9069769999999999</v>
      </c>
      <c r="AH6" s="31">
        <f>MAX(AH8:AH358)</f>
        <v>100</v>
      </c>
      <c r="AI6" s="31">
        <f>MAX(AI8:AI358)</f>
        <v>98.311110999999997</v>
      </c>
      <c r="AJ6" s="31">
        <f>MAX(AJ8:AJ358)</f>
        <v>739405.7</v>
      </c>
      <c r="AL6" s="31">
        <f>MAX(AL8:AL358)</f>
        <v>233532</v>
      </c>
      <c r="AM6" s="31">
        <f>MAX(AM8:AM358)</f>
        <v>59</v>
      </c>
      <c r="AN6" s="31">
        <f>MAX(AN8:AN358)</f>
        <v>1657315729</v>
      </c>
      <c r="AO6" s="31">
        <f>MAX(AO8:AO358)</f>
        <v>2484</v>
      </c>
      <c r="AP6" s="32">
        <f>MAX(AP8:AP358)</f>
        <v>1657315729</v>
      </c>
      <c r="AQ6" s="24" t="s">
        <v>8</v>
      </c>
      <c r="AR6" s="42">
        <f>MAX(AR8:AR358)</f>
        <v>1.5348839999999999</v>
      </c>
      <c r="AS6" s="42">
        <f>MAX(AS8:AS358)</f>
        <v>100</v>
      </c>
      <c r="AT6" s="42">
        <f>MAX(AT8:AT358)</f>
        <v>98.304704999999998</v>
      </c>
      <c r="AU6" s="42">
        <f>MAX(AU8:AU358)</f>
        <v>1003680</v>
      </c>
      <c r="AW6" s="42">
        <f>MAX(AW8:AW358)</f>
        <v>231396</v>
      </c>
      <c r="AX6" s="42">
        <f>MAX(AX8:AX358)</f>
        <v>61</v>
      </c>
      <c r="AY6" s="42">
        <f>MAX(AY8:AY358)</f>
        <v>1657343549</v>
      </c>
      <c r="AZ6" s="42">
        <f>MAX(AZ8:AZ358)</f>
        <v>2795</v>
      </c>
      <c r="BA6" s="43">
        <f>MAX(BA8:BA358)</f>
        <v>1657343549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16654.82</v>
      </c>
      <c r="C8" s="36">
        <v>292781278</v>
      </c>
      <c r="E8" s="65">
        <v>17731.900000000001</v>
      </c>
      <c r="F8" s="38">
        <v>326964763</v>
      </c>
      <c r="H8" s="66">
        <v>6539.4690000000001</v>
      </c>
      <c r="I8" s="40">
        <v>1230427133</v>
      </c>
      <c r="K8" s="27">
        <v>100</v>
      </c>
      <c r="L8" s="27">
        <v>100</v>
      </c>
      <c r="M8" s="27">
        <v>100</v>
      </c>
      <c r="N8" s="61">
        <v>206.26159999999999</v>
      </c>
      <c r="O8" s="61">
        <v>8182</v>
      </c>
      <c r="P8" s="27">
        <v>80879</v>
      </c>
      <c r="Q8" s="27">
        <v>92</v>
      </c>
      <c r="R8" s="27">
        <v>1644558939</v>
      </c>
      <c r="S8" s="27">
        <v>6040</v>
      </c>
      <c r="T8" s="28">
        <v>1644558939</v>
      </c>
      <c r="V8" s="29">
        <v>100</v>
      </c>
      <c r="W8" s="29">
        <v>100</v>
      </c>
      <c r="X8" s="29">
        <v>100</v>
      </c>
      <c r="Y8" s="62">
        <v>84.756450000000001</v>
      </c>
      <c r="Z8" s="62">
        <v>16977</v>
      </c>
      <c r="AA8" s="29">
        <v>76972</v>
      </c>
      <c r="AB8" s="29">
        <v>165</v>
      </c>
      <c r="AC8" s="29">
        <v>1644661232</v>
      </c>
      <c r="AD8" s="29">
        <v>6677</v>
      </c>
      <c r="AE8" s="30">
        <v>1644661232</v>
      </c>
      <c r="AG8" s="31">
        <v>1.639535</v>
      </c>
      <c r="AH8" s="31">
        <v>100</v>
      </c>
      <c r="AI8" s="31">
        <v>98.306506999999996</v>
      </c>
      <c r="AJ8" s="41">
        <v>620610.1</v>
      </c>
      <c r="AK8" s="41">
        <v>9242</v>
      </c>
      <c r="AL8" s="31">
        <v>200544</v>
      </c>
      <c r="AM8" s="31">
        <v>53</v>
      </c>
      <c r="AN8" s="31">
        <v>1657313320</v>
      </c>
      <c r="AO8" s="31">
        <v>2409</v>
      </c>
      <c r="AP8" s="32">
        <v>1657313320</v>
      </c>
      <c r="AR8" s="42">
        <v>1.1627909999999999</v>
      </c>
      <c r="AS8" s="42">
        <v>100</v>
      </c>
      <c r="AT8" s="42">
        <v>98.298298000000003</v>
      </c>
      <c r="AU8" s="67">
        <v>612271.30000000005</v>
      </c>
      <c r="AV8" s="67">
        <v>19746</v>
      </c>
      <c r="AW8" s="42">
        <v>211428</v>
      </c>
      <c r="AX8" s="42">
        <v>55</v>
      </c>
      <c r="AY8" s="42">
        <v>1657341242</v>
      </c>
      <c r="AZ8" s="42">
        <v>2703</v>
      </c>
      <c r="BA8" s="43">
        <v>1657341242</v>
      </c>
    </row>
    <row r="9" spans="1:53" x14ac:dyDescent="0.25">
      <c r="B9" s="64">
        <v>15821.58</v>
      </c>
      <c r="C9" s="36">
        <v>20972242</v>
      </c>
      <c r="E9" s="65">
        <v>18776.990000000002</v>
      </c>
      <c r="F9" s="38">
        <v>524935437</v>
      </c>
      <c r="H9" s="66">
        <v>6767.759</v>
      </c>
      <c r="I9" s="40">
        <v>389013213</v>
      </c>
      <c r="K9" s="27">
        <v>100</v>
      </c>
      <c r="L9" s="27">
        <v>100</v>
      </c>
      <c r="M9" s="27">
        <v>100</v>
      </c>
      <c r="N9" s="61">
        <v>46.549720000000001</v>
      </c>
      <c r="O9" s="61">
        <v>17756</v>
      </c>
      <c r="P9" s="27">
        <v>78984</v>
      </c>
      <c r="Q9" s="27">
        <v>129</v>
      </c>
      <c r="R9" s="27">
        <v>1644559372</v>
      </c>
      <c r="S9" s="27">
        <v>5003</v>
      </c>
      <c r="T9" s="28">
        <v>1644559372</v>
      </c>
      <c r="V9" s="29">
        <v>100</v>
      </c>
      <c r="W9" s="29">
        <v>100</v>
      </c>
      <c r="X9" s="29">
        <v>100</v>
      </c>
      <c r="Y9" s="62">
        <v>226.29849999999999</v>
      </c>
      <c r="Z9" s="62">
        <v>10861</v>
      </c>
      <c r="AA9" s="29">
        <v>80454</v>
      </c>
      <c r="AB9" s="29">
        <v>191</v>
      </c>
      <c r="AC9" s="29">
        <v>1644661312</v>
      </c>
      <c r="AD9" s="29">
        <v>8607</v>
      </c>
      <c r="AE9" s="30">
        <v>1644661312</v>
      </c>
      <c r="AG9" s="31">
        <v>1.3139529999999999</v>
      </c>
      <c r="AH9" s="31">
        <v>100</v>
      </c>
      <c r="AI9" s="31">
        <v>98.300900999999996</v>
      </c>
      <c r="AJ9" s="41">
        <v>578483.69999999995</v>
      </c>
      <c r="AK9" s="31">
        <v>16687</v>
      </c>
      <c r="AL9" s="41">
        <v>211320</v>
      </c>
      <c r="AM9" s="41">
        <v>55</v>
      </c>
      <c r="AN9" s="31">
        <v>1657313398</v>
      </c>
      <c r="AO9" s="31">
        <v>2484</v>
      </c>
      <c r="AP9" s="31">
        <v>1657313398</v>
      </c>
      <c r="AR9" s="42">
        <v>1.4186049999999999</v>
      </c>
      <c r="AS9" s="42">
        <v>100</v>
      </c>
      <c r="AT9" s="42">
        <v>98.302702999999994</v>
      </c>
      <c r="AU9" s="67">
        <v>477580.9</v>
      </c>
      <c r="AV9" s="67">
        <v>23620</v>
      </c>
      <c r="AW9" s="42">
        <v>212608</v>
      </c>
      <c r="AX9" s="42">
        <v>56</v>
      </c>
      <c r="AY9" s="42">
        <v>1657341298</v>
      </c>
      <c r="AZ9" s="42">
        <v>2699</v>
      </c>
      <c r="BA9" s="43">
        <v>1657341298</v>
      </c>
    </row>
    <row r="10" spans="1:53" x14ac:dyDescent="0.25">
      <c r="B10" s="64">
        <v>18429.14</v>
      </c>
      <c r="C10" s="36">
        <v>1477490816</v>
      </c>
      <c r="E10" s="65">
        <v>10671.82</v>
      </c>
      <c r="F10" s="38">
        <v>1572178986</v>
      </c>
      <c r="H10" s="66">
        <v>6213.4549999999999</v>
      </c>
      <c r="I10" s="40">
        <v>1633761181</v>
      </c>
      <c r="K10" s="27">
        <v>100</v>
      </c>
      <c r="L10" s="27">
        <v>100</v>
      </c>
      <c r="M10" s="27">
        <v>100</v>
      </c>
      <c r="N10" s="61">
        <v>217.4211</v>
      </c>
      <c r="O10" s="61">
        <v>23465</v>
      </c>
      <c r="P10" s="27">
        <v>77585</v>
      </c>
      <c r="Q10" s="27">
        <v>89</v>
      </c>
      <c r="R10" s="27">
        <v>1644559936</v>
      </c>
      <c r="S10" s="27">
        <v>5777</v>
      </c>
      <c r="T10" s="28">
        <v>1644559936</v>
      </c>
      <c r="V10" s="29">
        <v>100</v>
      </c>
      <c r="W10" s="29">
        <v>100</v>
      </c>
      <c r="X10" s="29">
        <v>100</v>
      </c>
      <c r="Y10" s="62">
        <v>4.4082129999999999</v>
      </c>
      <c r="Z10" s="62">
        <v>29630</v>
      </c>
      <c r="AA10" s="29">
        <v>79020</v>
      </c>
      <c r="AB10" s="29">
        <v>155</v>
      </c>
      <c r="AC10" s="29">
        <v>1644661632</v>
      </c>
      <c r="AD10" s="29">
        <v>8569</v>
      </c>
      <c r="AE10" s="30">
        <v>1644661632</v>
      </c>
      <c r="AG10" s="31">
        <v>1.4418599999999999</v>
      </c>
      <c r="AH10" s="31">
        <v>100</v>
      </c>
      <c r="AI10" s="31">
        <v>98.303102999999993</v>
      </c>
      <c r="AJ10" s="41">
        <v>739405.7</v>
      </c>
      <c r="AK10" s="41">
        <v>1602</v>
      </c>
      <c r="AL10" s="31">
        <v>218568</v>
      </c>
      <c r="AM10" s="31">
        <v>57</v>
      </c>
      <c r="AN10" s="31">
        <v>1657313406</v>
      </c>
      <c r="AO10" s="31">
        <v>2421</v>
      </c>
      <c r="AP10" s="32">
        <v>1657313406</v>
      </c>
      <c r="AR10" s="42">
        <v>1.488372</v>
      </c>
      <c r="AS10" s="42">
        <v>100</v>
      </c>
      <c r="AT10" s="42">
        <v>98.303904000000003</v>
      </c>
      <c r="AU10" s="67">
        <v>526054.5</v>
      </c>
      <c r="AV10" s="67">
        <v>22509</v>
      </c>
      <c r="AW10" s="42">
        <v>218264</v>
      </c>
      <c r="AX10" s="42">
        <v>56</v>
      </c>
      <c r="AY10" s="42">
        <v>1657341344</v>
      </c>
      <c r="AZ10" s="42">
        <v>2649</v>
      </c>
      <c r="BA10" s="43">
        <v>1657341344</v>
      </c>
    </row>
    <row r="11" spans="1:53" x14ac:dyDescent="0.25">
      <c r="B11" s="64">
        <v>18170.59</v>
      </c>
      <c r="C11" s="36">
        <v>1205681780</v>
      </c>
      <c r="E11" s="65">
        <v>11117.68</v>
      </c>
      <c r="F11" s="38">
        <v>2064707824</v>
      </c>
      <c r="H11" s="66">
        <v>7341.1850000000004</v>
      </c>
      <c r="I11" s="40">
        <v>247074067</v>
      </c>
      <c r="K11" s="27">
        <v>100</v>
      </c>
      <c r="L11" s="27">
        <v>100</v>
      </c>
      <c r="M11" s="27">
        <v>100</v>
      </c>
      <c r="N11" s="61">
        <v>100.7204</v>
      </c>
      <c r="O11" s="61">
        <v>20035</v>
      </c>
      <c r="P11" s="27">
        <v>94148</v>
      </c>
      <c r="Q11" s="27">
        <v>110</v>
      </c>
      <c r="R11" s="27">
        <v>1644560044</v>
      </c>
      <c r="S11" s="27">
        <v>5018</v>
      </c>
      <c r="T11" s="28">
        <v>1644560044</v>
      </c>
      <c r="V11" s="29">
        <v>100</v>
      </c>
      <c r="W11" s="29">
        <v>100</v>
      </c>
      <c r="X11" s="29">
        <v>100</v>
      </c>
      <c r="Y11" s="62">
        <v>105.8475</v>
      </c>
      <c r="Z11" s="62">
        <v>10711</v>
      </c>
      <c r="AA11" s="29">
        <v>80202</v>
      </c>
      <c r="AB11" s="29">
        <v>233</v>
      </c>
      <c r="AC11" s="29">
        <v>1644661892</v>
      </c>
      <c r="AD11" s="29">
        <v>10894</v>
      </c>
      <c r="AE11" s="30">
        <v>1644661892</v>
      </c>
      <c r="AG11" s="31">
        <v>1.9069769999999999</v>
      </c>
      <c r="AH11" s="31">
        <v>100</v>
      </c>
      <c r="AI11" s="31">
        <v>98.311110999999997</v>
      </c>
      <c r="AJ11" s="41">
        <v>506210.3</v>
      </c>
      <c r="AK11" s="41">
        <v>31663</v>
      </c>
      <c r="AL11" s="31">
        <v>214496</v>
      </c>
      <c r="AM11" s="31">
        <v>56</v>
      </c>
      <c r="AN11" s="31">
        <v>1657313421</v>
      </c>
      <c r="AO11" s="31">
        <v>2423</v>
      </c>
      <c r="AP11" s="32">
        <v>1657313421</v>
      </c>
      <c r="AR11" s="42">
        <v>1.5348839999999999</v>
      </c>
      <c r="AS11" s="42">
        <v>100</v>
      </c>
      <c r="AT11" s="42">
        <v>98.304704999999998</v>
      </c>
      <c r="AU11" s="67">
        <v>778852.4</v>
      </c>
      <c r="AV11" s="67">
        <v>12024</v>
      </c>
      <c r="AW11" s="42">
        <v>218504</v>
      </c>
      <c r="AX11" s="42">
        <v>56</v>
      </c>
      <c r="AY11" s="42">
        <v>1657341356</v>
      </c>
      <c r="AZ11" s="42">
        <v>2722</v>
      </c>
      <c r="BA11" s="43">
        <v>1657341356</v>
      </c>
    </row>
    <row r="12" spans="1:53" x14ac:dyDescent="0.25">
      <c r="B12" s="64">
        <v>10805.18</v>
      </c>
      <c r="C12" s="36">
        <v>163344816</v>
      </c>
      <c r="E12" s="65">
        <v>17145.59</v>
      </c>
      <c r="F12" s="38">
        <v>1598509232</v>
      </c>
      <c r="H12" s="66">
        <v>6577.2759999999998</v>
      </c>
      <c r="I12" s="40">
        <v>1839067346</v>
      </c>
      <c r="K12" s="27">
        <v>100</v>
      </c>
      <c r="L12" s="27">
        <v>100</v>
      </c>
      <c r="M12" s="27">
        <v>100</v>
      </c>
      <c r="N12" s="61">
        <v>264.05739999999997</v>
      </c>
      <c r="O12" s="61">
        <v>8030</v>
      </c>
      <c r="P12" s="27">
        <v>79930</v>
      </c>
      <c r="Q12" s="27">
        <v>93</v>
      </c>
      <c r="R12" s="27">
        <v>1644560067</v>
      </c>
      <c r="S12" s="27">
        <v>6008</v>
      </c>
      <c r="T12" s="28">
        <v>1644560067</v>
      </c>
      <c r="V12" s="29">
        <v>100</v>
      </c>
      <c r="W12" s="29">
        <v>100</v>
      </c>
      <c r="X12" s="29">
        <v>100</v>
      </c>
      <c r="Y12" s="62">
        <v>103.8203</v>
      </c>
      <c r="Z12" s="62">
        <v>16293</v>
      </c>
      <c r="AA12" s="29">
        <v>79946</v>
      </c>
      <c r="AB12" s="29">
        <v>185</v>
      </c>
      <c r="AC12" s="29">
        <v>1644661931</v>
      </c>
      <c r="AD12" s="29">
        <v>6001</v>
      </c>
      <c r="AE12" s="30">
        <v>1644661931</v>
      </c>
      <c r="AG12" s="31">
        <v>1.3139529999999999</v>
      </c>
      <c r="AH12" s="31">
        <v>100</v>
      </c>
      <c r="AI12" s="31">
        <v>98.300900999999996</v>
      </c>
      <c r="AJ12" s="41">
        <v>499759.7</v>
      </c>
      <c r="AK12" s="41">
        <v>8708</v>
      </c>
      <c r="AL12" s="31">
        <v>211720</v>
      </c>
      <c r="AM12" s="31">
        <v>55</v>
      </c>
      <c r="AN12" s="31">
        <v>1657313536</v>
      </c>
      <c r="AO12" s="31">
        <v>2426</v>
      </c>
      <c r="AP12" s="32">
        <v>1657313536</v>
      </c>
      <c r="AR12" s="42">
        <v>1.4767440000000001</v>
      </c>
      <c r="AS12" s="42">
        <v>100</v>
      </c>
      <c r="AT12" s="42">
        <v>98.303703999999996</v>
      </c>
      <c r="AU12" s="67">
        <v>1003680</v>
      </c>
      <c r="AV12" s="67">
        <v>29363</v>
      </c>
      <c r="AW12" s="42">
        <v>231396</v>
      </c>
      <c r="AX12" s="42">
        <v>60</v>
      </c>
      <c r="AY12" s="42">
        <v>1657341402</v>
      </c>
      <c r="AZ12" s="42">
        <v>2617</v>
      </c>
      <c r="BA12" s="43">
        <v>1657341402</v>
      </c>
    </row>
    <row r="13" spans="1:53" x14ac:dyDescent="0.25">
      <c r="B13" s="64">
        <v>16038.52</v>
      </c>
      <c r="C13" s="36">
        <v>297562076</v>
      </c>
      <c r="E13" s="65">
        <v>10408.24</v>
      </c>
      <c r="F13" s="38">
        <v>1458553939</v>
      </c>
      <c r="H13" s="66">
        <v>8234.5490000000009</v>
      </c>
      <c r="I13" s="40">
        <v>995511556</v>
      </c>
      <c r="K13" s="27">
        <v>100</v>
      </c>
      <c r="L13" s="27">
        <v>100</v>
      </c>
      <c r="M13" s="27">
        <v>100</v>
      </c>
      <c r="N13" s="61">
        <v>141.19929999999999</v>
      </c>
      <c r="O13" s="61">
        <v>17994</v>
      </c>
      <c r="P13" s="27">
        <v>93522</v>
      </c>
      <c r="Q13" s="27">
        <v>142</v>
      </c>
      <c r="R13" s="27">
        <v>1644560427</v>
      </c>
      <c r="S13" s="27">
        <v>8717</v>
      </c>
      <c r="T13" s="28">
        <v>1644560427</v>
      </c>
      <c r="V13" s="29">
        <v>100</v>
      </c>
      <c r="W13" s="29">
        <v>100</v>
      </c>
      <c r="X13" s="29">
        <v>100</v>
      </c>
      <c r="Y13" s="62">
        <v>21.640319999999999</v>
      </c>
      <c r="Z13" s="62">
        <v>29421</v>
      </c>
      <c r="AA13" s="29">
        <v>76328</v>
      </c>
      <c r="AB13" s="29">
        <v>217</v>
      </c>
      <c r="AC13" s="29">
        <v>1644662047</v>
      </c>
      <c r="AD13" s="29">
        <v>6635</v>
      </c>
      <c r="AE13" s="30">
        <v>1644662047</v>
      </c>
      <c r="AG13" s="31">
        <v>1.5930230000000001</v>
      </c>
      <c r="AH13" s="31">
        <v>100</v>
      </c>
      <c r="AI13" s="31">
        <v>98.305706000000001</v>
      </c>
      <c r="AJ13" s="41">
        <v>532516.6</v>
      </c>
      <c r="AK13" s="31">
        <v>31269</v>
      </c>
      <c r="AL13" s="41">
        <v>214864</v>
      </c>
      <c r="AM13" s="41">
        <v>56</v>
      </c>
      <c r="AN13" s="31">
        <v>1657313545</v>
      </c>
      <c r="AO13" s="31">
        <v>2428</v>
      </c>
      <c r="AP13" s="31">
        <v>1657313545</v>
      </c>
      <c r="AR13" s="42">
        <v>1.116279</v>
      </c>
      <c r="AS13" s="42">
        <v>100</v>
      </c>
      <c r="AT13" s="42">
        <v>98.297497000000007</v>
      </c>
      <c r="AU13" s="67">
        <v>534717</v>
      </c>
      <c r="AV13" s="67">
        <v>21221</v>
      </c>
      <c r="AW13" s="42">
        <v>219788</v>
      </c>
      <c r="AX13" s="42">
        <v>56</v>
      </c>
      <c r="AY13" s="42">
        <v>1657341604</v>
      </c>
      <c r="AZ13" s="42">
        <v>2677</v>
      </c>
      <c r="BA13" s="43">
        <v>1657341604</v>
      </c>
    </row>
    <row r="14" spans="1:53" x14ac:dyDescent="0.25">
      <c r="B14" s="64">
        <v>14363.75</v>
      </c>
      <c r="C14" s="36">
        <v>1240893241</v>
      </c>
      <c r="E14" s="65">
        <v>10483.74</v>
      </c>
      <c r="F14" s="38">
        <v>617887406</v>
      </c>
      <c r="H14" s="66">
        <v>6864.9260000000004</v>
      </c>
      <c r="I14" s="40">
        <v>1743889025</v>
      </c>
      <c r="K14" s="27">
        <v>100</v>
      </c>
      <c r="L14" s="27">
        <v>100</v>
      </c>
      <c r="M14" s="27">
        <v>100</v>
      </c>
      <c r="N14" s="61">
        <v>221.58690000000001</v>
      </c>
      <c r="O14" s="61">
        <v>29082</v>
      </c>
      <c r="P14" s="27">
        <v>79125</v>
      </c>
      <c r="Q14" s="27">
        <v>111</v>
      </c>
      <c r="R14" s="27">
        <v>1644560501</v>
      </c>
      <c r="S14" s="27">
        <v>8693</v>
      </c>
      <c r="T14" s="28">
        <v>1644560501</v>
      </c>
      <c r="V14" s="29">
        <v>100</v>
      </c>
      <c r="W14" s="29">
        <v>100</v>
      </c>
      <c r="X14" s="29">
        <v>100</v>
      </c>
      <c r="Y14" s="62">
        <v>233.5044</v>
      </c>
      <c r="Z14" s="62">
        <v>29024</v>
      </c>
      <c r="AA14" s="29">
        <v>79434</v>
      </c>
      <c r="AB14" s="29">
        <v>181</v>
      </c>
      <c r="AC14" s="29">
        <v>1644662229</v>
      </c>
      <c r="AD14" s="29">
        <v>8368</v>
      </c>
      <c r="AE14" s="30">
        <v>1644662229</v>
      </c>
      <c r="AG14" s="31">
        <v>1.372093</v>
      </c>
      <c r="AH14" s="31">
        <v>100</v>
      </c>
      <c r="AI14" s="31">
        <v>98.301901999999998</v>
      </c>
      <c r="AJ14" s="41">
        <v>578136</v>
      </c>
      <c r="AK14" s="31">
        <v>10769</v>
      </c>
      <c r="AL14" s="41">
        <v>216008</v>
      </c>
      <c r="AM14" s="41">
        <v>55</v>
      </c>
      <c r="AN14" s="31">
        <v>1657313626</v>
      </c>
      <c r="AO14" s="31">
        <v>2368</v>
      </c>
      <c r="AP14" s="31">
        <v>1657313626</v>
      </c>
      <c r="AR14" s="42">
        <v>1.511628</v>
      </c>
      <c r="AS14" s="42">
        <v>100</v>
      </c>
      <c r="AT14" s="42">
        <v>98.304304000000002</v>
      </c>
      <c r="AU14" s="67">
        <v>669934.1</v>
      </c>
      <c r="AV14" s="67">
        <v>26179</v>
      </c>
      <c r="AW14" s="42">
        <v>219920</v>
      </c>
      <c r="AX14" s="42">
        <v>56</v>
      </c>
      <c r="AY14" s="42">
        <v>1657341678</v>
      </c>
      <c r="AZ14" s="42">
        <v>2586</v>
      </c>
      <c r="BA14" s="43">
        <v>1657341678</v>
      </c>
    </row>
    <row r="15" spans="1:53" x14ac:dyDescent="0.25">
      <c r="B15" s="64">
        <v>21989.8</v>
      </c>
      <c r="C15" s="36">
        <v>556357448</v>
      </c>
      <c r="E15" s="65">
        <v>11640.2</v>
      </c>
      <c r="F15" s="38">
        <v>1251152303</v>
      </c>
      <c r="H15" s="66">
        <v>7552.317</v>
      </c>
      <c r="I15" s="40">
        <v>753949139</v>
      </c>
      <c r="K15" s="27">
        <v>100</v>
      </c>
      <c r="L15" s="27">
        <v>100</v>
      </c>
      <c r="M15" s="27">
        <v>100</v>
      </c>
      <c r="N15" s="61">
        <v>106.65430000000001</v>
      </c>
      <c r="O15" s="61">
        <v>15473</v>
      </c>
      <c r="P15" s="27">
        <v>94321</v>
      </c>
      <c r="Q15" s="27">
        <v>108</v>
      </c>
      <c r="R15" s="27">
        <v>1644560546</v>
      </c>
      <c r="S15" s="27">
        <v>5077</v>
      </c>
      <c r="T15" s="28">
        <v>1644560546</v>
      </c>
      <c r="V15" s="29">
        <v>100</v>
      </c>
      <c r="W15" s="29">
        <v>100</v>
      </c>
      <c r="X15" s="29">
        <v>100</v>
      </c>
      <c r="Y15" s="62">
        <v>3.6736849999999999</v>
      </c>
      <c r="Z15" s="62">
        <v>6067</v>
      </c>
      <c r="AA15" s="29">
        <v>79684</v>
      </c>
      <c r="AB15" s="29">
        <v>167</v>
      </c>
      <c r="AC15" s="29">
        <v>1644662328</v>
      </c>
      <c r="AD15" s="29">
        <v>10802</v>
      </c>
      <c r="AE15" s="30">
        <v>1644662328</v>
      </c>
      <c r="AG15" s="31">
        <v>1.5465120000000001</v>
      </c>
      <c r="AH15" s="31">
        <v>100</v>
      </c>
      <c r="AI15" s="31">
        <v>98.304905000000005</v>
      </c>
      <c r="AJ15" s="41">
        <v>553261.4</v>
      </c>
      <c r="AK15" s="41">
        <v>1087</v>
      </c>
      <c r="AL15" s="31">
        <v>210736</v>
      </c>
      <c r="AM15" s="31">
        <v>54</v>
      </c>
      <c r="AN15" s="31">
        <v>1657313634</v>
      </c>
      <c r="AO15" s="31">
        <v>2393</v>
      </c>
      <c r="AP15" s="32">
        <v>1657313634</v>
      </c>
      <c r="AR15" s="42">
        <v>1.395349</v>
      </c>
      <c r="AS15" s="42">
        <v>100</v>
      </c>
      <c r="AT15" s="42">
        <v>98.302301999999997</v>
      </c>
      <c r="AU15" s="67">
        <v>530238.6</v>
      </c>
      <c r="AV15" s="67">
        <v>19936</v>
      </c>
      <c r="AW15" s="42">
        <v>224188</v>
      </c>
      <c r="AX15" s="42">
        <v>56</v>
      </c>
      <c r="AY15" s="42">
        <v>1657341687</v>
      </c>
      <c r="AZ15" s="42">
        <v>2599</v>
      </c>
      <c r="BA15" s="43">
        <v>1657341687</v>
      </c>
    </row>
    <row r="16" spans="1:53" x14ac:dyDescent="0.25">
      <c r="B16" s="64">
        <v>16340.3</v>
      </c>
      <c r="C16" s="36">
        <v>1691480030</v>
      </c>
      <c r="E16" s="65">
        <v>19138.919999999998</v>
      </c>
      <c r="F16" s="38">
        <v>1699107108</v>
      </c>
      <c r="H16" s="66">
        <v>6280.4740000000002</v>
      </c>
      <c r="I16" s="40">
        <v>900445723</v>
      </c>
      <c r="K16" s="27">
        <v>100</v>
      </c>
      <c r="L16" s="27">
        <v>100</v>
      </c>
      <c r="M16" s="27">
        <v>100</v>
      </c>
      <c r="N16" s="61">
        <v>82.294759999999997</v>
      </c>
      <c r="O16" s="61">
        <v>16456</v>
      </c>
      <c r="P16" s="27">
        <v>94377</v>
      </c>
      <c r="Q16" s="27">
        <v>99</v>
      </c>
      <c r="R16" s="27">
        <v>1644560726</v>
      </c>
      <c r="S16" s="27">
        <v>6651</v>
      </c>
      <c r="T16" s="28">
        <v>1644560726</v>
      </c>
      <c r="V16" s="29">
        <v>100</v>
      </c>
      <c r="W16" s="29">
        <v>100</v>
      </c>
      <c r="X16" s="29">
        <v>100</v>
      </c>
      <c r="Y16" s="62">
        <v>190.78989999999999</v>
      </c>
      <c r="Z16" s="62">
        <v>12210</v>
      </c>
      <c r="AA16" s="29">
        <v>80518</v>
      </c>
      <c r="AB16" s="29">
        <v>142</v>
      </c>
      <c r="AC16" s="29">
        <v>1644662564</v>
      </c>
      <c r="AD16" s="29">
        <v>10846</v>
      </c>
      <c r="AE16" s="30">
        <v>1644662564</v>
      </c>
      <c r="AG16" s="31">
        <v>1.5232559999999999</v>
      </c>
      <c r="AH16" s="31">
        <v>100</v>
      </c>
      <c r="AI16" s="31">
        <v>98.304505000000006</v>
      </c>
      <c r="AJ16" s="41">
        <v>484657.5</v>
      </c>
      <c r="AK16" s="41">
        <v>29997</v>
      </c>
      <c r="AL16" s="31">
        <v>210440</v>
      </c>
      <c r="AM16" s="31">
        <v>54</v>
      </c>
      <c r="AN16" s="31">
        <v>1657313750</v>
      </c>
      <c r="AO16" s="31">
        <v>2429</v>
      </c>
      <c r="AP16" s="32">
        <v>1657313750</v>
      </c>
      <c r="AR16" s="42">
        <v>1.372093</v>
      </c>
      <c r="AS16" s="42">
        <v>100</v>
      </c>
      <c r="AT16" s="42">
        <v>98.301901999999998</v>
      </c>
      <c r="AU16" s="67">
        <v>804856.7</v>
      </c>
      <c r="AV16" s="67">
        <v>24921</v>
      </c>
      <c r="AW16" s="42">
        <v>210308</v>
      </c>
      <c r="AX16" s="42">
        <v>54</v>
      </c>
      <c r="AY16" s="42">
        <v>1657341758</v>
      </c>
      <c r="AZ16" s="42">
        <v>2795</v>
      </c>
      <c r="BA16" s="43">
        <v>1657341758</v>
      </c>
    </row>
    <row r="17" spans="2:53" x14ac:dyDescent="0.25">
      <c r="B17" s="64">
        <v>15704.7</v>
      </c>
      <c r="C17" s="36">
        <v>2042229044</v>
      </c>
      <c r="E17" s="65">
        <v>17831.28</v>
      </c>
      <c r="F17" s="38">
        <v>3087611</v>
      </c>
      <c r="H17" s="66">
        <v>6419.0839999999998</v>
      </c>
      <c r="I17" s="40">
        <v>65012622</v>
      </c>
      <c r="K17" s="27">
        <v>100</v>
      </c>
      <c r="L17" s="27">
        <v>100</v>
      </c>
      <c r="M17" s="27">
        <v>100</v>
      </c>
      <c r="N17" s="61">
        <v>64.251109999999997</v>
      </c>
      <c r="O17" s="61">
        <v>5374</v>
      </c>
      <c r="P17" s="27">
        <v>80489</v>
      </c>
      <c r="Q17" s="27">
        <v>94</v>
      </c>
      <c r="R17" s="27">
        <v>1644561056</v>
      </c>
      <c r="S17" s="27">
        <v>8165</v>
      </c>
      <c r="T17" s="28">
        <v>1644561056</v>
      </c>
      <c r="V17" s="29">
        <v>100</v>
      </c>
      <c r="W17" s="29">
        <v>100</v>
      </c>
      <c r="X17" s="29">
        <v>100</v>
      </c>
      <c r="Y17" s="62">
        <v>11.14085</v>
      </c>
      <c r="Z17" s="62">
        <v>14136</v>
      </c>
      <c r="AA17" s="29">
        <v>93124</v>
      </c>
      <c r="AB17" s="29">
        <v>150</v>
      </c>
      <c r="AC17" s="29">
        <v>1644662642</v>
      </c>
      <c r="AD17" s="29">
        <v>8262</v>
      </c>
      <c r="AE17" s="30">
        <v>1644662642</v>
      </c>
      <c r="AG17" s="31">
        <v>1.0697669999999999</v>
      </c>
      <c r="AH17" s="31">
        <v>100</v>
      </c>
      <c r="AI17" s="31">
        <v>98.296696999999995</v>
      </c>
      <c r="AJ17" s="41">
        <v>732619</v>
      </c>
      <c r="AK17" s="41">
        <v>1691</v>
      </c>
      <c r="AL17" s="31">
        <v>223816</v>
      </c>
      <c r="AM17" s="31">
        <v>57</v>
      </c>
      <c r="AN17" s="31">
        <v>1657313955</v>
      </c>
      <c r="AO17" s="31">
        <v>2408</v>
      </c>
      <c r="AP17" s="32">
        <v>1657313955</v>
      </c>
      <c r="AR17" s="42">
        <v>1.127907</v>
      </c>
      <c r="AS17" s="42">
        <v>100</v>
      </c>
      <c r="AT17" s="42">
        <v>98.297697999999997</v>
      </c>
      <c r="AU17" s="67">
        <v>589340.30000000005</v>
      </c>
      <c r="AV17" s="67">
        <v>7254</v>
      </c>
      <c r="AW17" s="42">
        <v>215328</v>
      </c>
      <c r="AX17" s="42">
        <v>56</v>
      </c>
      <c r="AY17" s="42">
        <v>1657341959</v>
      </c>
      <c r="AZ17" s="42">
        <v>2649</v>
      </c>
      <c r="BA17" s="43">
        <v>1657341959</v>
      </c>
    </row>
    <row r="18" spans="2:53" x14ac:dyDescent="0.25">
      <c r="B18" s="64">
        <v>15162.9</v>
      </c>
      <c r="C18" s="36">
        <v>151269410</v>
      </c>
      <c r="E18" s="65">
        <v>18695.419999999998</v>
      </c>
      <c r="F18" s="38">
        <v>1707911184</v>
      </c>
      <c r="H18" s="66">
        <v>6303.2190000000001</v>
      </c>
      <c r="I18" s="40">
        <v>1759471602</v>
      </c>
      <c r="K18" s="27">
        <v>100</v>
      </c>
      <c r="L18" s="27">
        <v>100</v>
      </c>
      <c r="M18" s="27">
        <v>100</v>
      </c>
      <c r="N18" s="61">
        <v>103.14019999999999</v>
      </c>
      <c r="O18" s="61">
        <v>32297</v>
      </c>
      <c r="P18" s="27">
        <v>77416</v>
      </c>
      <c r="Q18" s="27">
        <v>152</v>
      </c>
      <c r="R18" s="27">
        <v>1644561550</v>
      </c>
      <c r="S18" s="27">
        <v>5067</v>
      </c>
      <c r="T18" s="28">
        <v>1644561550</v>
      </c>
      <c r="V18" s="29">
        <v>100</v>
      </c>
      <c r="W18" s="29">
        <v>100</v>
      </c>
      <c r="X18" s="29">
        <v>100</v>
      </c>
      <c r="Y18" s="62">
        <v>96.781450000000007</v>
      </c>
      <c r="Z18" s="62">
        <v>29537</v>
      </c>
      <c r="AA18" s="29">
        <v>94537</v>
      </c>
      <c r="AB18" s="29">
        <v>219</v>
      </c>
      <c r="AC18" s="29">
        <v>1644663192</v>
      </c>
      <c r="AD18" s="29">
        <v>10734</v>
      </c>
      <c r="AE18" s="30">
        <v>1644663192</v>
      </c>
      <c r="AG18" s="31">
        <v>1.232558</v>
      </c>
      <c r="AH18" s="31">
        <v>100</v>
      </c>
      <c r="AI18" s="31">
        <v>98.299498999999997</v>
      </c>
      <c r="AJ18" s="41">
        <v>477976.9</v>
      </c>
      <c r="AK18" s="41">
        <v>10977</v>
      </c>
      <c r="AL18" s="31">
        <v>214828</v>
      </c>
      <c r="AM18" s="31">
        <v>56</v>
      </c>
      <c r="AN18" s="31">
        <v>1657314241</v>
      </c>
      <c r="AO18" s="31">
        <v>2323</v>
      </c>
      <c r="AP18" s="32">
        <v>1657314241</v>
      </c>
      <c r="AR18" s="42">
        <v>1.383721</v>
      </c>
      <c r="AS18" s="42">
        <v>100</v>
      </c>
      <c r="AT18" s="42">
        <v>98.302102000000005</v>
      </c>
      <c r="AU18" s="67">
        <v>697248</v>
      </c>
      <c r="AV18" s="67">
        <v>21690</v>
      </c>
      <c r="AW18" s="42">
        <v>213860</v>
      </c>
      <c r="AX18" s="42">
        <v>55</v>
      </c>
      <c r="AY18" s="42">
        <v>1657342003</v>
      </c>
      <c r="AZ18" s="42">
        <v>2726</v>
      </c>
      <c r="BA18" s="43">
        <v>1657342003</v>
      </c>
    </row>
    <row r="19" spans="2:53" x14ac:dyDescent="0.25">
      <c r="B19" s="64">
        <v>22267.59</v>
      </c>
      <c r="C19" s="36">
        <v>1553849478</v>
      </c>
      <c r="E19" s="65">
        <v>17950.82</v>
      </c>
      <c r="F19" s="38">
        <v>197385111</v>
      </c>
      <c r="H19" s="66">
        <v>7318.0640000000003</v>
      </c>
      <c r="I19" s="40">
        <v>1313424159</v>
      </c>
      <c r="K19" s="27">
        <v>100</v>
      </c>
      <c r="L19" s="27">
        <v>100</v>
      </c>
      <c r="M19" s="27">
        <v>100</v>
      </c>
      <c r="N19" s="61">
        <v>32.200499999999998</v>
      </c>
      <c r="O19" s="61">
        <v>30771</v>
      </c>
      <c r="P19" s="27">
        <v>80140</v>
      </c>
      <c r="Q19" s="27">
        <v>89</v>
      </c>
      <c r="R19" s="27">
        <v>1644561712</v>
      </c>
      <c r="S19" s="27">
        <v>8544</v>
      </c>
      <c r="T19" s="28">
        <v>1644561712</v>
      </c>
      <c r="V19" s="29">
        <v>100</v>
      </c>
      <c r="W19" s="29">
        <v>100</v>
      </c>
      <c r="X19" s="29">
        <v>100</v>
      </c>
      <c r="Y19" s="62">
        <v>126.6255</v>
      </c>
      <c r="Z19" s="62">
        <v>10681</v>
      </c>
      <c r="AA19" s="29">
        <v>79111</v>
      </c>
      <c r="AB19" s="29">
        <v>209</v>
      </c>
      <c r="AC19" s="29">
        <v>1644663211</v>
      </c>
      <c r="AD19" s="29">
        <v>8619</v>
      </c>
      <c r="AE19" s="30">
        <v>1644663211</v>
      </c>
      <c r="AG19" s="31">
        <v>1.255814</v>
      </c>
      <c r="AH19" s="31">
        <v>100</v>
      </c>
      <c r="AI19" s="31">
        <v>98.299899999999994</v>
      </c>
      <c r="AJ19" s="41">
        <v>614907.19999999995</v>
      </c>
      <c r="AK19" s="31">
        <v>12428</v>
      </c>
      <c r="AL19" s="41">
        <v>212844</v>
      </c>
      <c r="AM19" s="41">
        <v>54</v>
      </c>
      <c r="AN19" s="31">
        <v>1657314300</v>
      </c>
      <c r="AO19" s="31">
        <v>2383</v>
      </c>
      <c r="AP19" s="31">
        <v>1657314300</v>
      </c>
      <c r="AR19" s="42">
        <v>1.372093</v>
      </c>
      <c r="AS19" s="42">
        <v>100</v>
      </c>
      <c r="AT19" s="42">
        <v>98.301901999999998</v>
      </c>
      <c r="AU19" s="67">
        <v>507328.1</v>
      </c>
      <c r="AV19" s="67">
        <v>954</v>
      </c>
      <c r="AW19" s="42">
        <v>216896</v>
      </c>
      <c r="AX19" s="42">
        <v>56</v>
      </c>
      <c r="AY19" s="42">
        <v>1657342296</v>
      </c>
      <c r="AZ19" s="42">
        <v>2576</v>
      </c>
      <c r="BA19" s="43">
        <v>1657342296</v>
      </c>
    </row>
    <row r="20" spans="2:53" x14ac:dyDescent="0.25">
      <c r="B20" s="64">
        <v>14790.39</v>
      </c>
      <c r="C20" s="36">
        <v>39911600</v>
      </c>
      <c r="E20" s="65">
        <v>10996.32</v>
      </c>
      <c r="F20" s="38">
        <v>783961574</v>
      </c>
      <c r="H20" s="66">
        <v>7310.1149999999998</v>
      </c>
      <c r="I20" s="40">
        <v>1366688452</v>
      </c>
      <c r="K20" s="27">
        <v>100</v>
      </c>
      <c r="L20" s="27">
        <v>100</v>
      </c>
      <c r="M20" s="27">
        <v>100</v>
      </c>
      <c r="N20" s="61">
        <v>92.958269999999999</v>
      </c>
      <c r="O20" s="61">
        <v>7822</v>
      </c>
      <c r="P20" s="27">
        <v>94007</v>
      </c>
      <c r="Q20" s="27">
        <v>102</v>
      </c>
      <c r="R20" s="27">
        <v>1644562023</v>
      </c>
      <c r="S20" s="27">
        <v>5608</v>
      </c>
      <c r="T20" s="28">
        <v>1644562023</v>
      </c>
      <c r="V20" s="29">
        <v>100</v>
      </c>
      <c r="W20" s="29">
        <v>100</v>
      </c>
      <c r="X20" s="29">
        <v>100</v>
      </c>
      <c r="Y20" s="62">
        <v>287.85730000000001</v>
      </c>
      <c r="Z20" s="62">
        <v>17369</v>
      </c>
      <c r="AA20" s="29">
        <v>78834</v>
      </c>
      <c r="AB20" s="29">
        <v>249</v>
      </c>
      <c r="AC20" s="29">
        <v>1644663224</v>
      </c>
      <c r="AD20" s="29">
        <v>6027</v>
      </c>
      <c r="AE20" s="30">
        <v>1644663224</v>
      </c>
      <c r="AG20" s="31">
        <v>1.244186</v>
      </c>
      <c r="AH20" s="31">
        <v>100</v>
      </c>
      <c r="AI20" s="31">
        <v>98.299700000000001</v>
      </c>
      <c r="AJ20" s="41">
        <v>626630.30000000005</v>
      </c>
      <c r="AK20" s="41">
        <v>21398</v>
      </c>
      <c r="AL20" s="31">
        <v>216644</v>
      </c>
      <c r="AM20" s="31">
        <v>56</v>
      </c>
      <c r="AN20" s="31">
        <v>1657314359</v>
      </c>
      <c r="AO20" s="31">
        <v>2294</v>
      </c>
      <c r="AP20" s="32">
        <v>1657314359</v>
      </c>
      <c r="AR20" s="42">
        <v>1.116279</v>
      </c>
      <c r="AS20" s="42">
        <v>100</v>
      </c>
      <c r="AT20" s="42">
        <v>98.297497000000007</v>
      </c>
      <c r="AU20" s="67">
        <v>462050.2</v>
      </c>
      <c r="AV20" s="67">
        <v>3028</v>
      </c>
      <c r="AW20" s="42">
        <v>230684</v>
      </c>
      <c r="AX20" s="42">
        <v>60</v>
      </c>
      <c r="AY20" s="42">
        <v>1657342342</v>
      </c>
      <c r="AZ20" s="42">
        <v>2635</v>
      </c>
      <c r="BA20" s="43">
        <v>1657342342</v>
      </c>
    </row>
    <row r="21" spans="2:53" x14ac:dyDescent="0.25">
      <c r="B21" s="64">
        <v>14260.12</v>
      </c>
      <c r="C21" s="36">
        <v>1460856971</v>
      </c>
      <c r="E21" s="65">
        <v>10588.2</v>
      </c>
      <c r="F21" s="38">
        <v>1011181817</v>
      </c>
      <c r="H21" s="66">
        <v>7369.1639999999998</v>
      </c>
      <c r="I21" s="40">
        <v>824635697</v>
      </c>
      <c r="K21" s="27">
        <v>100</v>
      </c>
      <c r="L21" s="27">
        <v>100</v>
      </c>
      <c r="M21" s="27">
        <v>100</v>
      </c>
      <c r="N21" s="61">
        <v>124.4744</v>
      </c>
      <c r="O21" s="61">
        <v>22127</v>
      </c>
      <c r="P21" s="27">
        <v>94848</v>
      </c>
      <c r="Q21" s="27">
        <v>104</v>
      </c>
      <c r="R21" s="27">
        <v>1644562846</v>
      </c>
      <c r="S21" s="27">
        <v>6943</v>
      </c>
      <c r="T21" s="28">
        <v>1644562846</v>
      </c>
      <c r="V21" s="29">
        <v>100</v>
      </c>
      <c r="W21" s="29">
        <v>100</v>
      </c>
      <c r="X21" s="29">
        <v>100</v>
      </c>
      <c r="Y21" s="62">
        <v>2.1572290000000001</v>
      </c>
      <c r="Z21" s="62">
        <v>22925</v>
      </c>
      <c r="AA21" s="29">
        <v>78521</v>
      </c>
      <c r="AB21" s="29">
        <v>200</v>
      </c>
      <c r="AC21" s="29">
        <v>1644663250</v>
      </c>
      <c r="AD21" s="29">
        <v>11046</v>
      </c>
      <c r="AE21" s="30">
        <v>1644663250</v>
      </c>
      <c r="AG21" s="31">
        <v>1.395349</v>
      </c>
      <c r="AH21" s="31">
        <v>100</v>
      </c>
      <c r="AI21" s="31">
        <v>98.302301999999997</v>
      </c>
      <c r="AJ21" s="41">
        <v>524112.4</v>
      </c>
      <c r="AK21" s="31">
        <v>15306</v>
      </c>
      <c r="AL21" s="41">
        <v>217172</v>
      </c>
      <c r="AM21" s="41">
        <v>55</v>
      </c>
      <c r="AN21" s="31">
        <v>1657314390</v>
      </c>
      <c r="AO21" s="31">
        <v>2340</v>
      </c>
      <c r="AP21" s="31">
        <v>1657314390</v>
      </c>
      <c r="AR21" s="42">
        <v>1.139535</v>
      </c>
      <c r="AS21" s="42">
        <v>100</v>
      </c>
      <c r="AT21" s="42">
        <v>98.297898000000004</v>
      </c>
      <c r="AU21" s="67">
        <v>688693.7</v>
      </c>
      <c r="AV21" s="67">
        <v>18802</v>
      </c>
      <c r="AW21" s="42">
        <v>226904</v>
      </c>
      <c r="AX21" s="42">
        <v>59</v>
      </c>
      <c r="AY21" s="42">
        <v>1657342483</v>
      </c>
      <c r="AZ21" s="42">
        <v>2508</v>
      </c>
      <c r="BA21" s="43">
        <v>1657342483</v>
      </c>
    </row>
    <row r="22" spans="2:53" x14ac:dyDescent="0.25">
      <c r="B22" s="64">
        <v>14909.2</v>
      </c>
      <c r="C22" s="36">
        <v>572503177</v>
      </c>
      <c r="E22" s="65">
        <v>18651.2</v>
      </c>
      <c r="F22" s="38">
        <v>768093160</v>
      </c>
      <c r="H22" s="66">
        <v>6684.7380000000003</v>
      </c>
      <c r="I22" s="40">
        <v>1176566761</v>
      </c>
      <c r="K22" s="27">
        <v>100</v>
      </c>
      <c r="L22" s="27">
        <v>100</v>
      </c>
      <c r="M22" s="27">
        <v>100</v>
      </c>
      <c r="N22" s="61">
        <v>31.635449999999999</v>
      </c>
      <c r="O22" s="61">
        <v>32505</v>
      </c>
      <c r="P22" s="27">
        <v>79027</v>
      </c>
      <c r="Q22" s="27">
        <v>106</v>
      </c>
      <c r="R22" s="27">
        <v>1644562906</v>
      </c>
      <c r="S22" s="27">
        <v>5545</v>
      </c>
      <c r="T22" s="28">
        <v>1644562906</v>
      </c>
      <c r="V22" s="29">
        <v>100</v>
      </c>
      <c r="W22" s="29">
        <v>100</v>
      </c>
      <c r="X22" s="29">
        <v>100</v>
      </c>
      <c r="Y22" s="62">
        <v>2.8377330000000001</v>
      </c>
      <c r="Z22" s="62">
        <v>11059</v>
      </c>
      <c r="AA22" s="29">
        <v>78826</v>
      </c>
      <c r="AB22" s="29">
        <v>176</v>
      </c>
      <c r="AC22" s="29">
        <v>1644663421</v>
      </c>
      <c r="AD22" s="29">
        <v>8031</v>
      </c>
      <c r="AE22" s="30">
        <v>1644663421</v>
      </c>
      <c r="AG22" s="31">
        <v>1.3372090000000001</v>
      </c>
      <c r="AH22" s="31">
        <v>100</v>
      </c>
      <c r="AI22" s="31">
        <v>98.301300999999995</v>
      </c>
      <c r="AJ22" s="41">
        <v>567120.5</v>
      </c>
      <c r="AK22" s="41">
        <v>25938</v>
      </c>
      <c r="AL22" s="31">
        <v>217208</v>
      </c>
      <c r="AM22" s="31">
        <v>55</v>
      </c>
      <c r="AN22" s="31">
        <v>1657314512</v>
      </c>
      <c r="AO22" s="31">
        <v>2246</v>
      </c>
      <c r="AP22" s="32">
        <v>1657314512</v>
      </c>
      <c r="AR22" s="42">
        <v>1.360465</v>
      </c>
      <c r="AS22" s="42">
        <v>100</v>
      </c>
      <c r="AT22" s="42">
        <v>98.301702000000006</v>
      </c>
      <c r="AU22" s="67">
        <v>525080.9</v>
      </c>
      <c r="AV22" s="67">
        <v>16185</v>
      </c>
      <c r="AW22" s="42">
        <v>213484</v>
      </c>
      <c r="AX22" s="42">
        <v>55</v>
      </c>
      <c r="AY22" s="42">
        <v>1657342517</v>
      </c>
      <c r="AZ22" s="42">
        <v>2603</v>
      </c>
      <c r="BA22" s="43">
        <v>1657342517</v>
      </c>
    </row>
    <row r="23" spans="2:53" x14ac:dyDescent="0.25">
      <c r="B23" s="64">
        <v>18689.919999999998</v>
      </c>
      <c r="C23" s="36">
        <v>931475011</v>
      </c>
      <c r="E23" s="65">
        <v>18740.82</v>
      </c>
      <c r="F23" s="38">
        <v>1220434323</v>
      </c>
      <c r="H23" s="66">
        <v>6575.9790000000003</v>
      </c>
      <c r="I23" s="40">
        <v>1556065884</v>
      </c>
      <c r="K23" s="27">
        <v>100</v>
      </c>
      <c r="L23" s="27">
        <v>100</v>
      </c>
      <c r="M23" s="27">
        <v>100</v>
      </c>
      <c r="N23" s="61">
        <v>114.9738</v>
      </c>
      <c r="O23" s="61">
        <v>27025</v>
      </c>
      <c r="P23" s="27">
        <v>79424</v>
      </c>
      <c r="Q23" s="27">
        <v>95</v>
      </c>
      <c r="R23" s="27">
        <v>1644563142</v>
      </c>
      <c r="S23" s="27">
        <v>7127</v>
      </c>
      <c r="T23" s="28">
        <v>1644563142</v>
      </c>
      <c r="V23" s="29">
        <v>100</v>
      </c>
      <c r="W23" s="29">
        <v>100</v>
      </c>
      <c r="X23" s="29">
        <v>100</v>
      </c>
      <c r="Y23" s="62">
        <v>111.67619999999999</v>
      </c>
      <c r="Z23" s="62">
        <v>21174</v>
      </c>
      <c r="AA23" s="29">
        <v>94540</v>
      </c>
      <c r="AB23" s="29">
        <v>169</v>
      </c>
      <c r="AC23" s="29">
        <v>1644663478</v>
      </c>
      <c r="AD23" s="29">
        <v>5866</v>
      </c>
      <c r="AE23" s="30">
        <v>1644663478</v>
      </c>
      <c r="AG23" s="31">
        <v>1.127907</v>
      </c>
      <c r="AH23" s="31">
        <v>100</v>
      </c>
      <c r="AI23" s="31">
        <v>98.297697999999997</v>
      </c>
      <c r="AJ23" s="41">
        <v>725081.4</v>
      </c>
      <c r="AK23" s="41">
        <v>14461</v>
      </c>
      <c r="AL23" s="31">
        <v>226192</v>
      </c>
      <c r="AM23" s="31">
        <v>58</v>
      </c>
      <c r="AN23" s="31">
        <v>1657314520</v>
      </c>
      <c r="AO23" s="31">
        <v>2299</v>
      </c>
      <c r="AP23" s="32">
        <v>1657314520</v>
      </c>
      <c r="AR23" s="42">
        <v>1.3139529999999999</v>
      </c>
      <c r="AS23" s="42">
        <v>100</v>
      </c>
      <c r="AT23" s="42">
        <v>98.300900999999996</v>
      </c>
      <c r="AU23" s="67">
        <v>575676.80000000005</v>
      </c>
      <c r="AV23" s="67">
        <v>20982</v>
      </c>
      <c r="AW23" s="42">
        <v>216276</v>
      </c>
      <c r="AX23" s="42">
        <v>56</v>
      </c>
      <c r="AY23" s="42">
        <v>1657342585</v>
      </c>
      <c r="AZ23" s="42">
        <v>2590</v>
      </c>
      <c r="BA23" s="43">
        <v>1657342585</v>
      </c>
    </row>
    <row r="24" spans="2:53" x14ac:dyDescent="0.25">
      <c r="B24" s="64">
        <v>14592.88</v>
      </c>
      <c r="C24" s="36">
        <v>1376255397</v>
      </c>
      <c r="E24" s="65">
        <v>18712.830000000002</v>
      </c>
      <c r="F24" s="38">
        <v>1972911522</v>
      </c>
      <c r="H24" s="66">
        <v>6568.375</v>
      </c>
      <c r="I24" s="40">
        <v>884782668</v>
      </c>
      <c r="K24" s="27">
        <v>100</v>
      </c>
      <c r="L24" s="27">
        <v>100</v>
      </c>
      <c r="M24" s="27">
        <v>100</v>
      </c>
      <c r="N24" s="61">
        <v>124.92619999999999</v>
      </c>
      <c r="O24" s="61">
        <v>30767</v>
      </c>
      <c r="P24" s="27">
        <v>80882</v>
      </c>
      <c r="Q24" s="27">
        <v>136</v>
      </c>
      <c r="R24" s="27">
        <v>1644563212</v>
      </c>
      <c r="S24" s="27">
        <v>8882</v>
      </c>
      <c r="T24" s="28">
        <v>1644563212</v>
      </c>
      <c r="V24" s="29">
        <v>100</v>
      </c>
      <c r="W24" s="29">
        <v>100</v>
      </c>
      <c r="X24" s="29">
        <v>100</v>
      </c>
      <c r="Y24" s="62">
        <v>57.25432</v>
      </c>
      <c r="Z24" s="62">
        <v>20169</v>
      </c>
      <c r="AA24" s="29">
        <v>79967</v>
      </c>
      <c r="AB24" s="29">
        <v>117</v>
      </c>
      <c r="AC24" s="29">
        <v>1644663694</v>
      </c>
      <c r="AD24" s="29">
        <v>10815</v>
      </c>
      <c r="AE24" s="30">
        <v>1644663694</v>
      </c>
      <c r="AG24" s="31">
        <v>1.255814</v>
      </c>
      <c r="AH24" s="31">
        <v>100</v>
      </c>
      <c r="AI24" s="31">
        <v>98.299899999999994</v>
      </c>
      <c r="AJ24" s="41">
        <v>685675.1</v>
      </c>
      <c r="AK24" s="41">
        <v>20178</v>
      </c>
      <c r="AL24" s="31">
        <v>228040</v>
      </c>
      <c r="AM24" s="31">
        <v>58</v>
      </c>
      <c r="AN24" s="31">
        <v>1657314607</v>
      </c>
      <c r="AO24" s="31">
        <v>2329</v>
      </c>
      <c r="AP24" s="32">
        <v>1657314607</v>
      </c>
      <c r="AR24" s="42">
        <v>1.395349</v>
      </c>
      <c r="AS24" s="42">
        <v>100</v>
      </c>
      <c r="AT24" s="42">
        <v>98.302301999999997</v>
      </c>
      <c r="AU24" s="67">
        <v>503978.4</v>
      </c>
      <c r="AV24" s="67">
        <v>15336</v>
      </c>
      <c r="AW24" s="42">
        <v>216352</v>
      </c>
      <c r="AX24" s="42">
        <v>55</v>
      </c>
      <c r="AY24" s="42">
        <v>1657342654</v>
      </c>
      <c r="AZ24" s="42">
        <v>2548</v>
      </c>
      <c r="BA24" s="43">
        <v>1657342654</v>
      </c>
    </row>
    <row r="25" spans="2:53" x14ac:dyDescent="0.25">
      <c r="B25" s="64">
        <v>14961.26</v>
      </c>
      <c r="C25" s="36">
        <v>2022153177</v>
      </c>
      <c r="E25" s="65">
        <v>18971.62</v>
      </c>
      <c r="F25" s="38">
        <v>1279674784</v>
      </c>
      <c r="H25" s="66">
        <v>5788.674</v>
      </c>
      <c r="I25" s="40">
        <v>105685033</v>
      </c>
      <c r="K25" s="27">
        <v>100</v>
      </c>
      <c r="L25" s="27">
        <v>100</v>
      </c>
      <c r="M25" s="27">
        <v>100</v>
      </c>
      <c r="N25" s="61">
        <v>72.107079999999996</v>
      </c>
      <c r="O25" s="61">
        <v>22966</v>
      </c>
      <c r="P25" s="27">
        <v>76765</v>
      </c>
      <c r="Q25" s="27">
        <v>110</v>
      </c>
      <c r="R25" s="27">
        <v>1644563260</v>
      </c>
      <c r="S25" s="27">
        <v>7074</v>
      </c>
      <c r="T25" s="28">
        <v>1644563260</v>
      </c>
      <c r="V25" s="29">
        <v>100</v>
      </c>
      <c r="W25" s="29">
        <v>100</v>
      </c>
      <c r="X25" s="29">
        <v>100</v>
      </c>
      <c r="Y25" s="62">
        <v>304.56459999999998</v>
      </c>
      <c r="Z25" s="62">
        <v>13745</v>
      </c>
      <c r="AA25" s="29">
        <v>79898</v>
      </c>
      <c r="AB25" s="29">
        <v>133</v>
      </c>
      <c r="AC25" s="29">
        <v>1644663771</v>
      </c>
      <c r="AD25" s="29">
        <v>10594</v>
      </c>
      <c r="AE25" s="30">
        <v>1644663771</v>
      </c>
      <c r="AG25" s="31">
        <v>1.360465</v>
      </c>
      <c r="AH25" s="31">
        <v>100</v>
      </c>
      <c r="AI25" s="31">
        <v>98.301702000000006</v>
      </c>
      <c r="AJ25" s="41">
        <v>447044.3</v>
      </c>
      <c r="AK25" s="41">
        <v>1827</v>
      </c>
      <c r="AL25" s="31">
        <v>210472</v>
      </c>
      <c r="AM25" s="31">
        <v>54</v>
      </c>
      <c r="AN25" s="31">
        <v>1657314650</v>
      </c>
      <c r="AO25" s="31">
        <v>2275</v>
      </c>
      <c r="AP25" s="32">
        <v>1657314650</v>
      </c>
      <c r="AR25" s="42">
        <v>1.4302330000000001</v>
      </c>
      <c r="AS25" s="42">
        <v>100</v>
      </c>
      <c r="AT25" s="42">
        <v>98.302903000000001</v>
      </c>
      <c r="AU25" s="67">
        <v>679079</v>
      </c>
      <c r="AV25" s="67">
        <v>6869</v>
      </c>
      <c r="AW25" s="42">
        <v>220784</v>
      </c>
      <c r="AX25" s="42">
        <v>55</v>
      </c>
      <c r="AY25" s="42">
        <v>1657342662</v>
      </c>
      <c r="AZ25" s="42">
        <v>2501</v>
      </c>
      <c r="BA25" s="43">
        <v>1657342662</v>
      </c>
    </row>
    <row r="26" spans="2:53" x14ac:dyDescent="0.25">
      <c r="B26" s="64">
        <v>16076.67</v>
      </c>
      <c r="C26" s="36">
        <v>457302827</v>
      </c>
      <c r="E26" s="65">
        <v>20488.93</v>
      </c>
      <c r="F26" s="38">
        <v>1428859619</v>
      </c>
      <c r="H26" s="66">
        <v>6666.6379999999999</v>
      </c>
      <c r="I26" s="40">
        <v>1711655664</v>
      </c>
      <c r="K26" s="27">
        <v>100</v>
      </c>
      <c r="L26" s="27">
        <v>100</v>
      </c>
      <c r="M26" s="27">
        <v>100</v>
      </c>
      <c r="N26" s="61">
        <v>114.00109999999999</v>
      </c>
      <c r="O26" s="61">
        <v>11649</v>
      </c>
      <c r="P26" s="27">
        <v>93238</v>
      </c>
      <c r="Q26" s="27">
        <v>169</v>
      </c>
      <c r="R26" s="27">
        <v>1644563612</v>
      </c>
      <c r="S26" s="27">
        <v>5246</v>
      </c>
      <c r="T26" s="28">
        <v>1644563612</v>
      </c>
      <c r="V26" s="29">
        <v>100</v>
      </c>
      <c r="W26" s="29">
        <v>100</v>
      </c>
      <c r="X26" s="29">
        <v>100</v>
      </c>
      <c r="Y26" s="62">
        <v>98.620490000000004</v>
      </c>
      <c r="Z26" s="62">
        <v>12115</v>
      </c>
      <c r="AA26" s="29">
        <v>78608</v>
      </c>
      <c r="AB26" s="29">
        <v>121</v>
      </c>
      <c r="AC26" s="29">
        <v>1644663980</v>
      </c>
      <c r="AD26" s="29">
        <v>6423</v>
      </c>
      <c r="AE26" s="30">
        <v>1644663980</v>
      </c>
      <c r="AG26" s="31">
        <v>1.2209300000000001</v>
      </c>
      <c r="AH26" s="31">
        <v>100</v>
      </c>
      <c r="AI26" s="31">
        <v>98.299299000000005</v>
      </c>
      <c r="AJ26" s="41">
        <v>463337.6</v>
      </c>
      <c r="AK26" s="41">
        <v>29662</v>
      </c>
      <c r="AL26" s="31">
        <v>213248</v>
      </c>
      <c r="AM26" s="31">
        <v>55</v>
      </c>
      <c r="AN26" s="31">
        <v>1657314775</v>
      </c>
      <c r="AO26" s="31">
        <v>2245</v>
      </c>
      <c r="AP26" s="32">
        <v>1657314775</v>
      </c>
      <c r="AR26" s="42">
        <v>1.3372090000000001</v>
      </c>
      <c r="AS26" s="42">
        <v>100</v>
      </c>
      <c r="AT26" s="42">
        <v>98.301300999999995</v>
      </c>
      <c r="AU26" s="67">
        <v>614726.6</v>
      </c>
      <c r="AV26" s="67">
        <v>27590</v>
      </c>
      <c r="AW26" s="42">
        <v>205256</v>
      </c>
      <c r="AX26" s="42">
        <v>52</v>
      </c>
      <c r="AY26" s="42">
        <v>1657342670</v>
      </c>
      <c r="AZ26" s="42">
        <v>2668</v>
      </c>
      <c r="BA26" s="43">
        <v>1657342670</v>
      </c>
    </row>
    <row r="27" spans="2:53" x14ac:dyDescent="0.25">
      <c r="B27" s="64">
        <v>18934.919999999998</v>
      </c>
      <c r="C27" s="36">
        <v>1711913017</v>
      </c>
      <c r="E27" s="65">
        <v>10252.11</v>
      </c>
      <c r="F27" s="38">
        <v>1326525167</v>
      </c>
      <c r="H27" s="66">
        <v>7577.2120000000004</v>
      </c>
      <c r="I27" s="40">
        <v>1135553947</v>
      </c>
      <c r="K27" s="27">
        <v>100</v>
      </c>
      <c r="L27" s="27">
        <v>100</v>
      </c>
      <c r="M27" s="27">
        <v>100</v>
      </c>
      <c r="N27" s="61">
        <v>137.05619999999999</v>
      </c>
      <c r="O27" s="61">
        <v>13151</v>
      </c>
      <c r="P27" s="27">
        <v>80700</v>
      </c>
      <c r="Q27" s="27">
        <v>95</v>
      </c>
      <c r="R27" s="27">
        <v>1644563686</v>
      </c>
      <c r="S27" s="27">
        <v>9002</v>
      </c>
      <c r="T27" s="28">
        <v>1644563686</v>
      </c>
      <c r="V27" s="29">
        <v>100</v>
      </c>
      <c r="W27" s="29">
        <v>100</v>
      </c>
      <c r="X27" s="29">
        <v>100</v>
      </c>
      <c r="Y27" s="62">
        <v>22.59187</v>
      </c>
      <c r="Z27" s="62">
        <v>19531</v>
      </c>
      <c r="AA27" s="29">
        <v>77449</v>
      </c>
      <c r="AB27" s="29">
        <v>138</v>
      </c>
      <c r="AC27" s="29">
        <v>1644663998</v>
      </c>
      <c r="AD27" s="29">
        <v>10850</v>
      </c>
      <c r="AE27" s="30">
        <v>1644663998</v>
      </c>
      <c r="AG27" s="31">
        <v>1.1860470000000001</v>
      </c>
      <c r="AH27" s="31">
        <v>100</v>
      </c>
      <c r="AI27" s="31">
        <v>98.298698999999999</v>
      </c>
      <c r="AJ27" s="41">
        <v>485481.8</v>
      </c>
      <c r="AK27" s="41">
        <v>8160</v>
      </c>
      <c r="AL27" s="31">
        <v>223204</v>
      </c>
      <c r="AM27" s="31">
        <v>58</v>
      </c>
      <c r="AN27" s="31">
        <v>1657314856</v>
      </c>
      <c r="AO27" s="31">
        <v>2266</v>
      </c>
      <c r="AP27" s="32">
        <v>1657314856</v>
      </c>
      <c r="AR27" s="42">
        <v>1.2790699999999999</v>
      </c>
      <c r="AS27" s="42">
        <v>100</v>
      </c>
      <c r="AT27" s="42">
        <v>98.300299999999993</v>
      </c>
      <c r="AU27" s="67">
        <v>561639.19999999995</v>
      </c>
      <c r="AV27" s="67">
        <v>13838</v>
      </c>
      <c r="AW27" s="42">
        <v>224708</v>
      </c>
      <c r="AX27" s="42">
        <v>59</v>
      </c>
      <c r="AY27" s="42">
        <v>1657342849</v>
      </c>
      <c r="AZ27" s="42">
        <v>2477</v>
      </c>
      <c r="BA27" s="43">
        <v>1657342849</v>
      </c>
    </row>
    <row r="28" spans="2:53" x14ac:dyDescent="0.25">
      <c r="B28" s="64">
        <v>10698.15</v>
      </c>
      <c r="C28" s="36">
        <v>679460615</v>
      </c>
      <c r="E28" s="65">
        <v>10083.16</v>
      </c>
      <c r="F28" s="38">
        <v>1252418438</v>
      </c>
      <c r="H28" s="66">
        <v>7237.1360000000004</v>
      </c>
      <c r="I28" s="40">
        <v>410759727</v>
      </c>
      <c r="K28" s="27">
        <v>100</v>
      </c>
      <c r="L28" s="27">
        <v>100</v>
      </c>
      <c r="M28" s="27">
        <v>100</v>
      </c>
      <c r="N28" s="61">
        <v>92.680909999999997</v>
      </c>
      <c r="O28" s="61">
        <v>20067</v>
      </c>
      <c r="P28" s="27">
        <v>79413</v>
      </c>
      <c r="Q28" s="27">
        <v>94</v>
      </c>
      <c r="R28" s="27">
        <v>1644563999</v>
      </c>
      <c r="S28" s="27">
        <v>5516</v>
      </c>
      <c r="T28" s="28">
        <v>1644563999</v>
      </c>
      <c r="V28" s="29">
        <v>100</v>
      </c>
      <c r="W28" s="29">
        <v>100</v>
      </c>
      <c r="X28" s="29">
        <v>100</v>
      </c>
      <c r="Y28" s="62">
        <v>120.24169999999999</v>
      </c>
      <c r="Z28" s="62">
        <v>12509</v>
      </c>
      <c r="AA28" s="29">
        <v>80082</v>
      </c>
      <c r="AB28" s="29">
        <v>119</v>
      </c>
      <c r="AC28" s="29">
        <v>1644664268</v>
      </c>
      <c r="AD28" s="29">
        <v>10711</v>
      </c>
      <c r="AE28" s="30">
        <v>1644664268</v>
      </c>
      <c r="AG28" s="31">
        <v>1.1744190000000001</v>
      </c>
      <c r="AH28" s="31">
        <v>100</v>
      </c>
      <c r="AI28" s="31">
        <v>98.298497999999995</v>
      </c>
      <c r="AJ28" s="41">
        <v>636167.4</v>
      </c>
      <c r="AK28" s="41">
        <v>25116</v>
      </c>
      <c r="AL28" s="31">
        <v>222016</v>
      </c>
      <c r="AM28" s="31">
        <v>57</v>
      </c>
      <c r="AN28" s="31">
        <v>1657314985</v>
      </c>
      <c r="AO28" s="31">
        <v>2260</v>
      </c>
      <c r="AP28" s="32">
        <v>1657314985</v>
      </c>
      <c r="AR28" s="42">
        <v>1.0348839999999999</v>
      </c>
      <c r="AS28" s="42">
        <v>100</v>
      </c>
      <c r="AT28" s="42">
        <v>98.296096000000006</v>
      </c>
      <c r="AU28" s="67">
        <v>571214.80000000005</v>
      </c>
      <c r="AV28" s="67">
        <v>9392</v>
      </c>
      <c r="AW28" s="42">
        <v>216792</v>
      </c>
      <c r="AX28" s="42">
        <v>57</v>
      </c>
      <c r="AY28" s="42">
        <v>1657343278</v>
      </c>
      <c r="AZ28" s="42">
        <v>2653</v>
      </c>
      <c r="BA28" s="43">
        <v>1657343278</v>
      </c>
    </row>
    <row r="29" spans="2:53" x14ac:dyDescent="0.25">
      <c r="B29" s="64">
        <v>19758.349999999999</v>
      </c>
      <c r="C29" s="36">
        <v>2341182</v>
      </c>
      <c r="E29" s="65">
        <v>9937.2270000000008</v>
      </c>
      <c r="F29" s="38">
        <v>1047191403</v>
      </c>
      <c r="H29" s="66">
        <v>6516.6909999999998</v>
      </c>
      <c r="I29" s="40">
        <v>2102171564</v>
      </c>
      <c r="K29" s="27">
        <v>100</v>
      </c>
      <c r="L29" s="27">
        <v>100</v>
      </c>
      <c r="M29" s="27">
        <v>100</v>
      </c>
      <c r="N29" s="61">
        <v>94.648740000000004</v>
      </c>
      <c r="O29" s="61">
        <v>30630</v>
      </c>
      <c r="P29" s="27">
        <v>93682</v>
      </c>
      <c r="Q29" s="27">
        <v>118</v>
      </c>
      <c r="R29" s="27">
        <v>1644564144</v>
      </c>
      <c r="S29" s="27">
        <v>5491</v>
      </c>
      <c r="T29" s="28">
        <v>1644564144</v>
      </c>
      <c r="V29" s="29">
        <v>100</v>
      </c>
      <c r="W29" s="29">
        <v>100</v>
      </c>
      <c r="X29" s="29">
        <v>100</v>
      </c>
      <c r="Y29" s="62">
        <v>78.610029999999995</v>
      </c>
      <c r="Z29" s="62">
        <v>7138</v>
      </c>
      <c r="AA29" s="29">
        <v>78676</v>
      </c>
      <c r="AB29" s="29">
        <v>126</v>
      </c>
      <c r="AC29" s="29">
        <v>1644664484</v>
      </c>
      <c r="AD29" s="29">
        <v>8326</v>
      </c>
      <c r="AE29" s="30">
        <v>1644664484</v>
      </c>
      <c r="AG29" s="31">
        <v>1.383721</v>
      </c>
      <c r="AH29" s="31">
        <v>100</v>
      </c>
      <c r="AI29" s="31">
        <v>98.302102000000005</v>
      </c>
      <c r="AJ29" s="41">
        <v>487438.1</v>
      </c>
      <c r="AK29" s="41">
        <v>25418</v>
      </c>
      <c r="AL29" s="31">
        <v>212680</v>
      </c>
      <c r="AM29" s="31">
        <v>54</v>
      </c>
      <c r="AN29" s="31">
        <v>1657315335</v>
      </c>
      <c r="AO29" s="31">
        <v>2159</v>
      </c>
      <c r="AP29" s="32">
        <v>1657315335</v>
      </c>
      <c r="AR29" s="42">
        <v>1.1744190000000001</v>
      </c>
      <c r="AS29" s="42">
        <v>100</v>
      </c>
      <c r="AT29" s="42">
        <v>98.298497999999995</v>
      </c>
      <c r="AU29" s="67">
        <v>572339</v>
      </c>
      <c r="AV29" s="67">
        <v>13631</v>
      </c>
      <c r="AW29" s="42">
        <v>230864</v>
      </c>
      <c r="AX29" s="42">
        <v>61</v>
      </c>
      <c r="AY29" s="42">
        <v>1657343309</v>
      </c>
      <c r="AZ29" s="42">
        <v>2542</v>
      </c>
      <c r="BA29" s="43">
        <v>1657343309</v>
      </c>
    </row>
    <row r="30" spans="2:53" x14ac:dyDescent="0.25">
      <c r="B30" s="64">
        <v>13373.99</v>
      </c>
      <c r="C30" s="36">
        <v>1458859756</v>
      </c>
      <c r="E30" s="65">
        <v>10361.76</v>
      </c>
      <c r="F30" s="38">
        <v>351027230</v>
      </c>
      <c r="H30" s="66">
        <v>5955.9340000000002</v>
      </c>
      <c r="I30" s="40">
        <v>696199842</v>
      </c>
      <c r="K30" s="27">
        <v>100</v>
      </c>
      <c r="L30" s="27">
        <v>100</v>
      </c>
      <c r="M30" s="27">
        <v>100</v>
      </c>
      <c r="N30" s="61">
        <v>196.8766</v>
      </c>
      <c r="O30" s="61">
        <v>9477</v>
      </c>
      <c r="P30" s="27">
        <v>79106</v>
      </c>
      <c r="Q30" s="27">
        <v>113</v>
      </c>
      <c r="R30" s="27">
        <v>1644564176</v>
      </c>
      <c r="S30" s="27">
        <v>5376</v>
      </c>
      <c r="T30" s="28">
        <v>1644564176</v>
      </c>
      <c r="V30" s="29">
        <v>100</v>
      </c>
      <c r="W30" s="29">
        <v>100</v>
      </c>
      <c r="X30" s="29">
        <v>100</v>
      </c>
      <c r="Y30" s="62">
        <v>3.1197319999999999</v>
      </c>
      <c r="Z30" s="62">
        <v>19883</v>
      </c>
      <c r="AA30" s="29">
        <v>78833</v>
      </c>
      <c r="AB30" s="29">
        <v>108</v>
      </c>
      <c r="AC30" s="29">
        <v>1644664568</v>
      </c>
      <c r="AD30" s="29">
        <v>6149</v>
      </c>
      <c r="AE30" s="30">
        <v>1644664568</v>
      </c>
      <c r="AG30" s="31">
        <v>1.4767440000000001</v>
      </c>
      <c r="AH30" s="31">
        <v>100</v>
      </c>
      <c r="AI30" s="31">
        <v>98.303703999999996</v>
      </c>
      <c r="AJ30" s="41">
        <v>473541.7</v>
      </c>
      <c r="AK30" s="41">
        <v>23647</v>
      </c>
      <c r="AL30" s="31">
        <v>211016</v>
      </c>
      <c r="AM30" s="31">
        <v>55</v>
      </c>
      <c r="AN30" s="31">
        <v>1657315393</v>
      </c>
      <c r="AO30" s="31">
        <v>2154</v>
      </c>
      <c r="AP30" s="32">
        <v>1657315393</v>
      </c>
      <c r="AR30" s="42">
        <v>1.383721</v>
      </c>
      <c r="AS30" s="42">
        <v>100</v>
      </c>
      <c r="AT30" s="42">
        <v>98.302102000000005</v>
      </c>
      <c r="AU30" s="67">
        <v>579082.9</v>
      </c>
      <c r="AV30" s="67">
        <v>16028</v>
      </c>
      <c r="AW30" s="42">
        <v>218680</v>
      </c>
      <c r="AX30" s="42">
        <v>56</v>
      </c>
      <c r="AY30" s="42">
        <v>1657343371</v>
      </c>
      <c r="AZ30" s="42">
        <v>2546</v>
      </c>
      <c r="BA30" s="43">
        <v>1657343371</v>
      </c>
    </row>
    <row r="31" spans="2:53" x14ac:dyDescent="0.25">
      <c r="B31" s="64">
        <v>19409.8</v>
      </c>
      <c r="C31" s="36">
        <v>1390452733</v>
      </c>
      <c r="E31" s="65">
        <v>20225.849999999999</v>
      </c>
      <c r="F31" s="38">
        <v>708370556</v>
      </c>
      <c r="H31" s="66">
        <v>6889.3010000000004</v>
      </c>
      <c r="I31" s="40">
        <v>780421054</v>
      </c>
      <c r="K31" s="27">
        <v>100</v>
      </c>
      <c r="L31" s="27">
        <v>100</v>
      </c>
      <c r="M31" s="27">
        <v>100</v>
      </c>
      <c r="N31" s="61">
        <v>57.866599999999998</v>
      </c>
      <c r="O31" s="61">
        <v>12351</v>
      </c>
      <c r="P31" s="27">
        <v>78718</v>
      </c>
      <c r="Q31" s="27">
        <v>127</v>
      </c>
      <c r="R31" s="27">
        <v>1644564230</v>
      </c>
      <c r="S31" s="27">
        <v>9218</v>
      </c>
      <c r="T31" s="28">
        <v>1644564230</v>
      </c>
      <c r="V31" s="29">
        <v>100</v>
      </c>
      <c r="W31" s="29">
        <v>100</v>
      </c>
      <c r="X31" s="29">
        <v>100</v>
      </c>
      <c r="Y31" s="62">
        <v>40.445860000000003</v>
      </c>
      <c r="Z31" s="62">
        <v>18320</v>
      </c>
      <c r="AA31" s="29">
        <v>78781</v>
      </c>
      <c r="AB31" s="29">
        <v>120</v>
      </c>
      <c r="AC31" s="29">
        <v>1644665272</v>
      </c>
      <c r="AD31" s="29">
        <v>10872</v>
      </c>
      <c r="AE31" s="30">
        <v>1644665272</v>
      </c>
      <c r="AG31" s="31">
        <v>1.0348839999999999</v>
      </c>
      <c r="AH31" s="31">
        <v>100</v>
      </c>
      <c r="AI31" s="31">
        <v>98.296096000000006</v>
      </c>
      <c r="AJ31" s="41">
        <v>491255.2</v>
      </c>
      <c r="AK31" s="41">
        <v>31780</v>
      </c>
      <c r="AL31" s="31">
        <v>222172</v>
      </c>
      <c r="AM31" s="31">
        <v>55</v>
      </c>
      <c r="AN31" s="31">
        <v>1657315715</v>
      </c>
      <c r="AO31" s="31">
        <v>2073</v>
      </c>
      <c r="AP31" s="32">
        <v>1657315715</v>
      </c>
      <c r="AR31" s="42">
        <v>1.5</v>
      </c>
      <c r="AS31" s="42">
        <v>100</v>
      </c>
      <c r="AT31" s="42">
        <v>98.304103999999995</v>
      </c>
      <c r="AU31" s="67">
        <v>688693.5</v>
      </c>
      <c r="AV31" s="67">
        <v>14251</v>
      </c>
      <c r="AW31" s="42">
        <v>222396</v>
      </c>
      <c r="AX31" s="42">
        <v>57</v>
      </c>
      <c r="AY31" s="42">
        <v>1657343503</v>
      </c>
      <c r="AZ31" s="42">
        <v>2437</v>
      </c>
      <c r="BA31" s="43">
        <v>1657343503</v>
      </c>
    </row>
    <row r="32" spans="2:53" x14ac:dyDescent="0.25">
      <c r="B32" s="64">
        <v>14819.77</v>
      </c>
      <c r="C32" s="36">
        <v>1305915451</v>
      </c>
      <c r="E32" s="65">
        <v>18100.28</v>
      </c>
      <c r="F32" s="38">
        <v>2110410382</v>
      </c>
      <c r="H32" s="66">
        <v>6984.26</v>
      </c>
      <c r="I32" s="40">
        <v>1204005812</v>
      </c>
      <c r="K32" s="27">
        <v>100</v>
      </c>
      <c r="L32" s="27">
        <v>100</v>
      </c>
      <c r="M32" s="27">
        <v>100</v>
      </c>
      <c r="N32" s="61">
        <v>107.7093</v>
      </c>
      <c r="O32" s="61">
        <v>18529</v>
      </c>
      <c r="P32" s="27">
        <v>76426</v>
      </c>
      <c r="Q32" s="27">
        <v>149</v>
      </c>
      <c r="R32" s="27">
        <v>1644564377</v>
      </c>
      <c r="S32" s="27">
        <v>9270</v>
      </c>
      <c r="T32" s="28">
        <v>1644564377</v>
      </c>
      <c r="V32" s="29">
        <v>100</v>
      </c>
      <c r="W32" s="29">
        <v>100</v>
      </c>
      <c r="X32" s="29">
        <v>100</v>
      </c>
      <c r="Y32" s="62">
        <v>276.9624</v>
      </c>
      <c r="Z32" s="62">
        <v>28643</v>
      </c>
      <c r="AA32" s="29">
        <v>95447</v>
      </c>
      <c r="AB32" s="29">
        <v>110</v>
      </c>
      <c r="AC32" s="29">
        <v>1644665593</v>
      </c>
      <c r="AD32" s="29">
        <v>6045</v>
      </c>
      <c r="AE32" s="30">
        <v>1644665593</v>
      </c>
      <c r="AG32" s="31">
        <v>1.1860470000000001</v>
      </c>
      <c r="AH32" s="31">
        <v>100</v>
      </c>
      <c r="AI32" s="31">
        <v>98.298698999999999</v>
      </c>
      <c r="AJ32" s="41">
        <v>597190.40000000002</v>
      </c>
      <c r="AK32" s="41">
        <v>11977</v>
      </c>
      <c r="AL32" s="31">
        <v>233532</v>
      </c>
      <c r="AM32" s="31">
        <v>59</v>
      </c>
      <c r="AN32" s="31">
        <v>1657315729</v>
      </c>
      <c r="AO32" s="31">
        <v>2169</v>
      </c>
      <c r="AP32" s="32">
        <v>1657315729</v>
      </c>
      <c r="AR32" s="42">
        <v>1.139535</v>
      </c>
      <c r="AS32" s="42">
        <v>100</v>
      </c>
      <c r="AT32" s="42">
        <v>98.297898000000004</v>
      </c>
      <c r="AU32" s="67">
        <v>629218.80000000005</v>
      </c>
      <c r="AV32" s="67">
        <v>1489</v>
      </c>
      <c r="AW32" s="42">
        <v>230796</v>
      </c>
      <c r="AX32" s="42">
        <v>60</v>
      </c>
      <c r="AY32" s="42">
        <v>1657343549</v>
      </c>
      <c r="AZ32" s="42">
        <v>2492</v>
      </c>
      <c r="BA32" s="43">
        <v>1657343549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857B-68B2-445A-8B9D-724CD90FADB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1161.519</v>
      </c>
      <c r="C2" s="16">
        <f>AVERAGE(C8:C358)</f>
        <v>1147268088.4400001</v>
      </c>
      <c r="D2" s="17" t="s">
        <v>1</v>
      </c>
      <c r="E2" s="18">
        <f>AVERAGE(E8:E358)</f>
        <v>1427.6029600000004</v>
      </c>
      <c r="F2" s="19">
        <f>AVERAGE(F8:F358)</f>
        <v>1141317088.72</v>
      </c>
      <c r="G2" s="20" t="s">
        <v>1</v>
      </c>
      <c r="H2" s="21">
        <f>AVERAGE(H8:H358)</f>
        <v>1418.2039199999999</v>
      </c>
      <c r="I2" s="22">
        <f>AVERAGE(I8:I358)</f>
        <v>1082185426.6800001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1486.3023600000001</v>
      </c>
      <c r="O2" s="3">
        <f t="shared" si="0"/>
        <v>16423.12</v>
      </c>
      <c r="P2" s="3">
        <f t="shared" si="0"/>
        <v>76160.36</v>
      </c>
      <c r="Q2" s="3">
        <f t="shared" si="0"/>
        <v>108.04</v>
      </c>
      <c r="R2" s="3">
        <f t="shared" si="0"/>
        <v>1644566312.04</v>
      </c>
      <c r="S2" s="3">
        <f t="shared" si="0"/>
        <v>6139.48</v>
      </c>
      <c r="T2" s="4">
        <f t="shared" si="0"/>
        <v>1644566312.04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1447.3239200000003</v>
      </c>
      <c r="Z2" s="6">
        <f t="shared" si="1"/>
        <v>16335.16</v>
      </c>
      <c r="AA2" s="6">
        <f t="shared" si="1"/>
        <v>75315.44</v>
      </c>
      <c r="AB2" s="6">
        <f t="shared" si="1"/>
        <v>115.92</v>
      </c>
      <c r="AC2" s="6">
        <f t="shared" si="1"/>
        <v>1644669121.5999999</v>
      </c>
      <c r="AD2" s="6">
        <f t="shared" si="1"/>
        <v>6904.44</v>
      </c>
      <c r="AE2" s="7">
        <f t="shared" si="1"/>
        <v>1644669121.5999999</v>
      </c>
      <c r="AF2" s="8" t="s">
        <v>1</v>
      </c>
      <c r="AG2" s="23">
        <f t="shared" ref="AG2:AP2" si="2">AVERAGE(AG8:AG358)</f>
        <v>11.74325588</v>
      </c>
      <c r="AH2" s="23">
        <f t="shared" si="2"/>
        <v>100</v>
      </c>
      <c r="AI2" s="23">
        <f t="shared" si="2"/>
        <v>98.480464439999977</v>
      </c>
      <c r="AJ2" s="23">
        <f t="shared" si="2"/>
        <v>2843.8602799999999</v>
      </c>
      <c r="AK2" s="23">
        <f t="shared" si="2"/>
        <v>18074.64</v>
      </c>
      <c r="AL2" s="23">
        <f t="shared" si="2"/>
        <v>169020.32</v>
      </c>
      <c r="AM2" s="23">
        <f t="shared" si="2"/>
        <v>46.4</v>
      </c>
      <c r="AN2" s="23">
        <f t="shared" si="2"/>
        <v>1657316325.48</v>
      </c>
      <c r="AO2" s="23">
        <f t="shared" si="2"/>
        <v>1883.52</v>
      </c>
      <c r="AP2" s="10">
        <f t="shared" si="2"/>
        <v>1657316325.48</v>
      </c>
      <c r="AQ2" s="24" t="s">
        <v>1</v>
      </c>
      <c r="AR2" s="25">
        <f t="shared" ref="AR2:BA2" si="3">AVERAGE(AR8:AR358)</f>
        <v>11.808837199999997</v>
      </c>
      <c r="AS2" s="25">
        <f t="shared" si="3"/>
        <v>100</v>
      </c>
      <c r="AT2" s="25">
        <f t="shared" si="3"/>
        <v>98.481593560000036</v>
      </c>
      <c r="AU2" s="25">
        <f t="shared" si="3"/>
        <v>3043.0683600000002</v>
      </c>
      <c r="AV2" s="25">
        <f t="shared" si="3"/>
        <v>19835.2</v>
      </c>
      <c r="AW2" s="25">
        <f t="shared" si="3"/>
        <v>168252.16</v>
      </c>
      <c r="AX2" s="25">
        <f t="shared" si="3"/>
        <v>47.08</v>
      </c>
      <c r="AY2" s="25">
        <f t="shared" si="3"/>
        <v>1657344499.0799999</v>
      </c>
      <c r="AZ2" s="25">
        <f t="shared" si="3"/>
        <v>2196.8000000000002</v>
      </c>
      <c r="BA2" s="26">
        <f t="shared" si="3"/>
        <v>1657344499.0799999</v>
      </c>
    </row>
    <row r="3" spans="1:53" x14ac:dyDescent="0.25">
      <c r="A3" s="14" t="s">
        <v>5</v>
      </c>
      <c r="B3" s="70">
        <f>MEDIAN(B8:B358)</f>
        <v>1180.31</v>
      </c>
      <c r="C3" s="16">
        <f>MEDIAN(C8:C358)</f>
        <v>1289702216</v>
      </c>
      <c r="D3" s="17" t="s">
        <v>5</v>
      </c>
      <c r="E3" s="18">
        <f>MEDIAN(E8:E358)</f>
        <v>1425.923</v>
      </c>
      <c r="F3" s="19">
        <f>MEDIAN(F8:F358)</f>
        <v>1318477975</v>
      </c>
      <c r="G3" s="20" t="s">
        <v>5</v>
      </c>
      <c r="H3" s="21">
        <f>MEDIAN(H8:H358)</f>
        <v>1453.471</v>
      </c>
      <c r="I3" s="22">
        <f>MEDIAN(I8:I358)</f>
        <v>823960874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1509.171</v>
      </c>
      <c r="O3" s="3">
        <f t="shared" si="4"/>
        <v>14793</v>
      </c>
      <c r="P3" s="3">
        <f t="shared" si="4"/>
        <v>74665</v>
      </c>
      <c r="Q3" s="3">
        <f t="shared" si="4"/>
        <v>110</v>
      </c>
      <c r="R3" s="3">
        <f t="shared" si="4"/>
        <v>1644565771</v>
      </c>
      <c r="S3" s="3">
        <f t="shared" si="4"/>
        <v>6221</v>
      </c>
      <c r="T3" s="4">
        <f t="shared" si="4"/>
        <v>1644565771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1469.546</v>
      </c>
      <c r="Z3" s="6">
        <f t="shared" si="5"/>
        <v>15043</v>
      </c>
      <c r="AA3" s="6">
        <f t="shared" si="5"/>
        <v>74470</v>
      </c>
      <c r="AB3" s="6">
        <f t="shared" si="5"/>
        <v>109</v>
      </c>
      <c r="AC3" s="6">
        <f t="shared" si="5"/>
        <v>1644669255</v>
      </c>
      <c r="AD3" s="6">
        <f t="shared" si="5"/>
        <v>6812</v>
      </c>
      <c r="AE3" s="7">
        <f t="shared" si="5"/>
        <v>1644669255</v>
      </c>
      <c r="AF3" s="8" t="s">
        <v>5</v>
      </c>
      <c r="AG3" s="23">
        <f t="shared" ref="AG3:AP3" si="6">MEDIAN(AG8:AG358)</f>
        <v>11.860465</v>
      </c>
      <c r="AH3" s="23">
        <f t="shared" si="6"/>
        <v>100</v>
      </c>
      <c r="AI3" s="23">
        <f t="shared" si="6"/>
        <v>98.482482000000005</v>
      </c>
      <c r="AJ3" s="23">
        <f t="shared" si="6"/>
        <v>2796.1</v>
      </c>
      <c r="AK3" s="23">
        <f t="shared" si="6"/>
        <v>16081</v>
      </c>
      <c r="AL3" s="23">
        <f t="shared" si="6"/>
        <v>169644</v>
      </c>
      <c r="AM3" s="23">
        <f t="shared" si="6"/>
        <v>46</v>
      </c>
      <c r="AN3" s="23">
        <f t="shared" si="6"/>
        <v>1657316110</v>
      </c>
      <c r="AO3" s="23">
        <f t="shared" si="6"/>
        <v>1882</v>
      </c>
      <c r="AP3" s="10">
        <f t="shared" si="6"/>
        <v>1657316110</v>
      </c>
      <c r="AQ3" s="24" t="s">
        <v>5</v>
      </c>
      <c r="AR3" s="25">
        <f t="shared" ref="AR3:BA3" si="7">MEDIAN(AR8:AR358)</f>
        <v>11.686047</v>
      </c>
      <c r="AS3" s="25">
        <f t="shared" si="7"/>
        <v>100</v>
      </c>
      <c r="AT3" s="25">
        <f t="shared" si="7"/>
        <v>98.479478999999998</v>
      </c>
      <c r="AU3" s="25">
        <f t="shared" si="7"/>
        <v>3011.7840000000001</v>
      </c>
      <c r="AV3" s="25">
        <f t="shared" si="7"/>
        <v>17320</v>
      </c>
      <c r="AW3" s="25">
        <f t="shared" si="7"/>
        <v>167356</v>
      </c>
      <c r="AX3" s="25">
        <f t="shared" si="7"/>
        <v>46</v>
      </c>
      <c r="AY3" s="25">
        <f t="shared" si="7"/>
        <v>1657344291</v>
      </c>
      <c r="AZ3" s="25">
        <f t="shared" si="7"/>
        <v>2191</v>
      </c>
      <c r="BA3" s="26">
        <f t="shared" si="7"/>
        <v>1657344291</v>
      </c>
    </row>
    <row r="4" spans="1:53" x14ac:dyDescent="0.25">
      <c r="A4" s="14" t="s">
        <v>6</v>
      </c>
      <c r="B4" s="64">
        <f>STDEV(B8:B358)</f>
        <v>93.461786370152382</v>
      </c>
      <c r="C4" s="36">
        <f>STDEV(C8:C358)</f>
        <v>598298601.21450973</v>
      </c>
      <c r="D4" s="17" t="s">
        <v>6</v>
      </c>
      <c r="E4" s="37">
        <f>STDEV(E8:E358)</f>
        <v>120.66060368774062</v>
      </c>
      <c r="F4" s="38">
        <f>STDEV(F8:F358)</f>
        <v>644550481.72335744</v>
      </c>
      <c r="G4" s="20" t="s">
        <v>6</v>
      </c>
      <c r="H4" s="39">
        <f>STDEV(H8:H358)</f>
        <v>120.88876115735491</v>
      </c>
      <c r="I4" s="40">
        <f>STDEV(I8:I358)</f>
        <v>665993736.95476496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124.71328004396055</v>
      </c>
      <c r="O4" s="27">
        <f t="shared" si="8"/>
        <v>9728.7043472739315</v>
      </c>
      <c r="P4" s="27">
        <f t="shared" si="8"/>
        <v>6424.0653592565513</v>
      </c>
      <c r="Q4" s="27">
        <f t="shared" si="8"/>
        <v>23.978254037078418</v>
      </c>
      <c r="R4" s="27">
        <f t="shared" si="8"/>
        <v>1557.2895117264914</v>
      </c>
      <c r="S4" s="27">
        <f t="shared" si="8"/>
        <v>1317.3253242840208</v>
      </c>
      <c r="T4" s="28">
        <f t="shared" si="8"/>
        <v>1557.2895117264914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147.44787467353791</v>
      </c>
      <c r="Z4" s="29">
        <f t="shared" si="9"/>
        <v>8656.6619272865973</v>
      </c>
      <c r="AA4" s="29">
        <f t="shared" si="9"/>
        <v>3271.2154733880398</v>
      </c>
      <c r="AB4" s="29">
        <f t="shared" si="9"/>
        <v>24.174573419194001</v>
      </c>
      <c r="AC4" s="29">
        <f t="shared" si="9"/>
        <v>1708.4511991859765</v>
      </c>
      <c r="AD4" s="29">
        <f t="shared" si="9"/>
        <v>1575.9898497981103</v>
      </c>
      <c r="AE4" s="30">
        <f t="shared" si="9"/>
        <v>1708.4511991859765</v>
      </c>
      <c r="AF4" s="8" t="s">
        <v>6</v>
      </c>
      <c r="AG4" s="31">
        <f t="shared" ref="AG4:AP4" si="10">STDEV(AG8:AG358)</f>
        <v>1.568848129938275</v>
      </c>
      <c r="AH4" s="31">
        <f t="shared" si="10"/>
        <v>0</v>
      </c>
      <c r="AI4" s="31">
        <f t="shared" si="10"/>
        <v>2.7011195719059088E-2</v>
      </c>
      <c r="AJ4" s="31">
        <f t="shared" si="10"/>
        <v>362.26178269594357</v>
      </c>
      <c r="AK4" s="31">
        <f t="shared" si="10"/>
        <v>10498.772209485578</v>
      </c>
      <c r="AL4" s="31">
        <f t="shared" si="10"/>
        <v>6105.8157980731785</v>
      </c>
      <c r="AM4" s="31">
        <f t="shared" si="10"/>
        <v>1.6583123951776995</v>
      </c>
      <c r="AN4" s="31">
        <f t="shared" si="10"/>
        <v>443.87058173901698</v>
      </c>
      <c r="AO4" s="31">
        <f t="shared" si="10"/>
        <v>78.376824805976085</v>
      </c>
      <c r="AP4" s="32">
        <f t="shared" si="10"/>
        <v>443.87058173901698</v>
      </c>
      <c r="AQ4" s="24" t="s">
        <v>6</v>
      </c>
      <c r="AR4" s="42">
        <f t="shared" ref="AR4:BA4" si="11">STDEV(AR8:AR358)</f>
        <v>1.9315807550565123</v>
      </c>
      <c r="AS4" s="42">
        <f t="shared" si="11"/>
        <v>0</v>
      </c>
      <c r="AT4" s="42">
        <f t="shared" si="11"/>
        <v>3.3256542693481224E-2</v>
      </c>
      <c r="AU4" s="42">
        <f t="shared" si="11"/>
        <v>365.55921241935226</v>
      </c>
      <c r="AV4" s="42">
        <f t="shared" si="11"/>
        <v>8462.368206753159</v>
      </c>
      <c r="AW4" s="42">
        <f t="shared" si="11"/>
        <v>7023.8185701701232</v>
      </c>
      <c r="AX4" s="42">
        <f t="shared" si="11"/>
        <v>1.9983326383095814</v>
      </c>
      <c r="AY4" s="42">
        <f t="shared" si="11"/>
        <v>546.18936887005293</v>
      </c>
      <c r="AZ4" s="42">
        <f t="shared" si="11"/>
        <v>83.694882360472519</v>
      </c>
      <c r="BA4" s="43">
        <f t="shared" si="11"/>
        <v>546.18936887005293</v>
      </c>
    </row>
    <row r="5" spans="1:53" x14ac:dyDescent="0.25">
      <c r="A5" s="14" t="s">
        <v>7</v>
      </c>
      <c r="B5" s="64">
        <f>MIN(B8:B358)</f>
        <v>1016.627</v>
      </c>
      <c r="C5" s="36">
        <f>MIN(C8:C358)</f>
        <v>42395272</v>
      </c>
      <c r="D5" s="17" t="s">
        <v>7</v>
      </c>
      <c r="E5" s="37">
        <f>MIN(E8:E358)</f>
        <v>1161.4259999999999</v>
      </c>
      <c r="F5" s="38">
        <f>MIN(F8:F358)</f>
        <v>66502235</v>
      </c>
      <c r="G5" s="20" t="s">
        <v>7</v>
      </c>
      <c r="H5" s="39">
        <f>MIN(H8:H358)</f>
        <v>1177.47</v>
      </c>
      <c r="I5" s="40">
        <f>MIN(I8:I358)</f>
        <v>198594420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1183.8920000000001</v>
      </c>
      <c r="O5" s="27">
        <f t="shared" si="12"/>
        <v>686</v>
      </c>
      <c r="P5" s="27">
        <f t="shared" si="12"/>
        <v>59460</v>
      </c>
      <c r="Q5" s="27">
        <f t="shared" si="12"/>
        <v>76</v>
      </c>
      <c r="R5" s="27">
        <f t="shared" si="12"/>
        <v>1644564435</v>
      </c>
      <c r="S5" s="27">
        <f t="shared" si="12"/>
        <v>3916</v>
      </c>
      <c r="T5" s="28">
        <f t="shared" si="12"/>
        <v>1644564435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1195.114</v>
      </c>
      <c r="AA5" s="29">
        <f t="shared" si="13"/>
        <v>73332</v>
      </c>
      <c r="AB5" s="29">
        <f t="shared" si="13"/>
        <v>92</v>
      </c>
      <c r="AC5" s="29">
        <f t="shared" si="13"/>
        <v>1644666254</v>
      </c>
      <c r="AD5" s="29">
        <f t="shared" si="13"/>
        <v>5066</v>
      </c>
      <c r="AE5" s="30">
        <f t="shared" si="13"/>
        <v>1644666254</v>
      </c>
      <c r="AF5" s="8" t="s">
        <v>7</v>
      </c>
      <c r="AG5" s="31">
        <f>MIN(AG8:AG358)</f>
        <v>8.7325579999999992</v>
      </c>
      <c r="AH5" s="31">
        <f>MIN(AH8:AH358)</f>
        <v>100</v>
      </c>
      <c r="AI5" s="31">
        <f>MIN(AI8:AI358)</f>
        <v>98.428629000000001</v>
      </c>
      <c r="AJ5" s="31">
        <f>MIN(AJ8:AJ358)</f>
        <v>2327.6799999999998</v>
      </c>
      <c r="AL5" s="31">
        <f>MIN(AL8:AL358)</f>
        <v>156324</v>
      </c>
      <c r="AM5" s="31">
        <f>MIN(AM8:AM358)</f>
        <v>44</v>
      </c>
      <c r="AN5" s="31">
        <f>MIN(AN8:AN358)</f>
        <v>1657315734</v>
      </c>
      <c r="AO5" s="31">
        <f>MIN(AO8:AO358)</f>
        <v>1744</v>
      </c>
      <c r="AP5" s="32">
        <f>MIN(AP8:AP358)</f>
        <v>1657315734</v>
      </c>
      <c r="AQ5" s="24" t="s">
        <v>7</v>
      </c>
      <c r="AR5" s="42">
        <f>MIN(AR8:AR358)</f>
        <v>8.3023260000000008</v>
      </c>
      <c r="AS5" s="42">
        <f>MIN(AS8:AS358)</f>
        <v>100</v>
      </c>
      <c r="AT5" s="42">
        <f>MIN(AT8:AT358)</f>
        <v>98.421221000000003</v>
      </c>
      <c r="AU5" s="42">
        <f>MIN(AU8:AU358)</f>
        <v>2416.7719999999999</v>
      </c>
      <c r="AW5" s="42">
        <f>MIN(AW8:AW358)</f>
        <v>158232</v>
      </c>
      <c r="AX5" s="42">
        <f>MIN(AX8:AX358)</f>
        <v>44</v>
      </c>
      <c r="AY5" s="42">
        <f>MIN(AY8:AY358)</f>
        <v>1657343576</v>
      </c>
      <c r="AZ5" s="42">
        <f>MIN(AZ8:AZ358)</f>
        <v>2019</v>
      </c>
      <c r="BA5" s="43">
        <f>MIN(BA8:BA358)</f>
        <v>1657343576</v>
      </c>
    </row>
    <row r="6" spans="1:53" x14ac:dyDescent="0.25">
      <c r="A6" s="14" t="s">
        <v>8</v>
      </c>
      <c r="B6" s="64">
        <f>MAX(B8:B358)</f>
        <v>1338.66</v>
      </c>
      <c r="C6" s="36">
        <f>MAX(C8:C358)</f>
        <v>2034045000</v>
      </c>
      <c r="D6" s="17" t="s">
        <v>8</v>
      </c>
      <c r="E6" s="37">
        <f>MAX(E8:E358)</f>
        <v>1630.421</v>
      </c>
      <c r="F6" s="38">
        <f>MAX(F8:F358)</f>
        <v>2081167506</v>
      </c>
      <c r="G6" s="20" t="s">
        <v>8</v>
      </c>
      <c r="H6" s="39">
        <f>MAX(H8:H358)</f>
        <v>1606.164</v>
      </c>
      <c r="I6" s="40">
        <f>MAX(I8:I358)</f>
        <v>2134175565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1775.7439999999999</v>
      </c>
      <c r="O6" s="27">
        <f t="shared" si="14"/>
        <v>32682</v>
      </c>
      <c r="P6" s="27">
        <f t="shared" si="14"/>
        <v>91193</v>
      </c>
      <c r="Q6" s="27">
        <f t="shared" si="14"/>
        <v>163</v>
      </c>
      <c r="R6" s="27">
        <f t="shared" si="14"/>
        <v>1644569147</v>
      </c>
      <c r="S6" s="27">
        <f t="shared" si="14"/>
        <v>8080</v>
      </c>
      <c r="T6" s="28">
        <f t="shared" si="14"/>
        <v>1644569147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1736.896</v>
      </c>
      <c r="AA6" s="29">
        <f t="shared" si="15"/>
        <v>90509</v>
      </c>
      <c r="AB6" s="29">
        <f t="shared" si="15"/>
        <v>177</v>
      </c>
      <c r="AC6" s="29">
        <f t="shared" si="15"/>
        <v>1644671642</v>
      </c>
      <c r="AD6" s="29">
        <f t="shared" si="15"/>
        <v>9511</v>
      </c>
      <c r="AE6" s="30">
        <f t="shared" si="15"/>
        <v>1644671642</v>
      </c>
      <c r="AF6" s="8" t="s">
        <v>8</v>
      </c>
      <c r="AG6" s="31">
        <f>MAX(AG8:AG358)</f>
        <v>14.255814000000001</v>
      </c>
      <c r="AH6" s="31">
        <f>MAX(AH8:AH358)</f>
        <v>100</v>
      </c>
      <c r="AI6" s="31">
        <f>MAX(AI8:AI358)</f>
        <v>98.523724000000001</v>
      </c>
      <c r="AJ6" s="31">
        <f>MAX(AJ8:AJ358)</f>
        <v>3554.6480000000001</v>
      </c>
      <c r="AL6" s="31">
        <f>MAX(AL8:AL358)</f>
        <v>180064</v>
      </c>
      <c r="AM6" s="31">
        <f>MAX(AM8:AM358)</f>
        <v>49</v>
      </c>
      <c r="AN6" s="31">
        <f>MAX(AN8:AN358)</f>
        <v>1657317125</v>
      </c>
      <c r="AO6" s="31">
        <f>MAX(AO8:AO358)</f>
        <v>2062</v>
      </c>
      <c r="AP6" s="32">
        <f>MAX(AP8:AP358)</f>
        <v>1657317125</v>
      </c>
      <c r="AQ6" s="24" t="s">
        <v>8</v>
      </c>
      <c r="AR6" s="42">
        <f>MAX(AR8:AR358)</f>
        <v>16.058140000000002</v>
      </c>
      <c r="AS6" s="42">
        <f>MAX(AS8:AS358)</f>
        <v>100</v>
      </c>
      <c r="AT6" s="42">
        <f>MAX(AT8:AT358)</f>
        <v>98.554755</v>
      </c>
      <c r="AU6" s="42">
        <f>MAX(AU8:AU358)</f>
        <v>3941.3409999999999</v>
      </c>
      <c r="AW6" s="42">
        <f>MAX(AW8:AW358)</f>
        <v>183552</v>
      </c>
      <c r="AX6" s="42">
        <f>MAX(AX8:AX358)</f>
        <v>51</v>
      </c>
      <c r="AY6" s="42">
        <f>MAX(AY8:AY358)</f>
        <v>1657345341</v>
      </c>
      <c r="AZ6" s="42">
        <f>MAX(AZ8:AZ358)</f>
        <v>2359</v>
      </c>
      <c r="BA6" s="43">
        <f>MAX(BA8:BA358)</f>
        <v>1657345341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1124.8309999999999</v>
      </c>
      <c r="C8" s="36">
        <v>1619863390</v>
      </c>
      <c r="E8" s="65">
        <v>1583.076</v>
      </c>
      <c r="F8" s="38">
        <v>991569744</v>
      </c>
      <c r="H8" s="66">
        <v>1205.0260000000001</v>
      </c>
      <c r="I8" s="40">
        <v>198594420</v>
      </c>
      <c r="K8" s="27">
        <v>100</v>
      </c>
      <c r="L8" s="27">
        <v>100</v>
      </c>
      <c r="M8" s="27">
        <v>100</v>
      </c>
      <c r="N8" s="61">
        <v>1585.508</v>
      </c>
      <c r="O8" s="61">
        <v>686</v>
      </c>
      <c r="P8" s="27">
        <v>76842</v>
      </c>
      <c r="Q8" s="27">
        <v>111</v>
      </c>
      <c r="R8" s="27">
        <v>1644564435</v>
      </c>
      <c r="S8" s="27">
        <v>8080</v>
      </c>
      <c r="T8" s="28">
        <v>1644564435</v>
      </c>
      <c r="V8" s="29">
        <v>100</v>
      </c>
      <c r="W8" s="29">
        <v>100</v>
      </c>
      <c r="X8" s="29">
        <v>100</v>
      </c>
      <c r="Y8" s="62">
        <v>1277.499</v>
      </c>
      <c r="Z8" s="62">
        <v>10639</v>
      </c>
      <c r="AA8" s="29">
        <v>74409</v>
      </c>
      <c r="AB8" s="29">
        <v>155</v>
      </c>
      <c r="AC8" s="29">
        <v>1644666254</v>
      </c>
      <c r="AD8" s="29">
        <v>7641</v>
      </c>
      <c r="AE8" s="30">
        <v>1644666254</v>
      </c>
      <c r="AG8" s="31">
        <v>12.639535</v>
      </c>
      <c r="AH8" s="31">
        <v>100</v>
      </c>
      <c r="AI8" s="31">
        <v>98.495896000000002</v>
      </c>
      <c r="AJ8" s="41">
        <v>2561.9319999999998</v>
      </c>
      <c r="AK8" s="41">
        <v>31027</v>
      </c>
      <c r="AL8" s="31">
        <v>172740</v>
      </c>
      <c r="AM8" s="31">
        <v>49</v>
      </c>
      <c r="AN8" s="31">
        <v>1657315734</v>
      </c>
      <c r="AO8" s="31">
        <v>1831</v>
      </c>
      <c r="AP8" s="32">
        <v>1657315734</v>
      </c>
      <c r="AR8" s="42">
        <v>15.313953</v>
      </c>
      <c r="AS8" s="42">
        <v>100</v>
      </c>
      <c r="AT8" s="42">
        <v>98.541942000000006</v>
      </c>
      <c r="AU8" s="67">
        <v>3011.7840000000001</v>
      </c>
      <c r="AV8" s="67">
        <v>5601</v>
      </c>
      <c r="AW8" s="42">
        <v>161108</v>
      </c>
      <c r="AX8" s="42">
        <v>46</v>
      </c>
      <c r="AY8" s="42">
        <v>1657343576</v>
      </c>
      <c r="AZ8" s="42">
        <v>2129</v>
      </c>
      <c r="BA8" s="43">
        <v>1657343576</v>
      </c>
    </row>
    <row r="9" spans="1:53" x14ac:dyDescent="0.25">
      <c r="B9" s="64">
        <v>1016.627</v>
      </c>
      <c r="C9" s="36">
        <v>577526426</v>
      </c>
      <c r="E9" s="65">
        <v>1226.0709999999999</v>
      </c>
      <c r="F9" s="38">
        <v>390084476</v>
      </c>
      <c r="H9" s="66">
        <v>1246.72</v>
      </c>
      <c r="I9" s="40">
        <v>810617344</v>
      </c>
      <c r="K9" s="27">
        <v>100</v>
      </c>
      <c r="L9" s="27">
        <v>100</v>
      </c>
      <c r="M9" s="27">
        <v>100</v>
      </c>
      <c r="N9" s="61">
        <v>1386.2280000000001</v>
      </c>
      <c r="O9" s="61">
        <v>9564</v>
      </c>
      <c r="P9" s="27">
        <v>74416</v>
      </c>
      <c r="Q9" s="27">
        <v>110</v>
      </c>
      <c r="R9" s="27">
        <v>1644564642</v>
      </c>
      <c r="S9" s="27">
        <v>6972</v>
      </c>
      <c r="T9" s="28">
        <v>1644564642</v>
      </c>
      <c r="V9" s="29">
        <v>100</v>
      </c>
      <c r="W9" s="29">
        <v>100</v>
      </c>
      <c r="X9" s="29">
        <v>100</v>
      </c>
      <c r="Y9" s="62">
        <v>1541.336</v>
      </c>
      <c r="Z9" s="62">
        <v>32079</v>
      </c>
      <c r="AA9" s="29">
        <v>74494</v>
      </c>
      <c r="AB9" s="29">
        <v>118</v>
      </c>
      <c r="AC9" s="29">
        <v>1644666263</v>
      </c>
      <c r="AD9" s="29">
        <v>5126</v>
      </c>
      <c r="AE9" s="30">
        <v>1644666263</v>
      </c>
      <c r="AG9" s="31">
        <v>10.372093</v>
      </c>
      <c r="AH9" s="31">
        <v>100</v>
      </c>
      <c r="AI9" s="31">
        <v>98.456856999999999</v>
      </c>
      <c r="AJ9" s="41">
        <v>3476.7660000000001</v>
      </c>
      <c r="AK9" s="31">
        <v>15476</v>
      </c>
      <c r="AL9" s="41">
        <v>167456</v>
      </c>
      <c r="AM9" s="41">
        <v>47</v>
      </c>
      <c r="AN9" s="31">
        <v>1657315828</v>
      </c>
      <c r="AO9" s="31">
        <v>1816</v>
      </c>
      <c r="AP9" s="31">
        <v>1657315828</v>
      </c>
      <c r="AR9" s="42">
        <v>11.116279</v>
      </c>
      <c r="AS9" s="42">
        <v>100</v>
      </c>
      <c r="AT9" s="42">
        <v>98.469669999999994</v>
      </c>
      <c r="AU9" s="67">
        <v>2528.3629999999998</v>
      </c>
      <c r="AV9" s="67">
        <v>26331</v>
      </c>
      <c r="AW9" s="42">
        <v>170368</v>
      </c>
      <c r="AX9" s="42">
        <v>49</v>
      </c>
      <c r="AY9" s="42">
        <v>1657343904</v>
      </c>
      <c r="AZ9" s="42">
        <v>2184</v>
      </c>
      <c r="BA9" s="43">
        <v>1657343904</v>
      </c>
    </row>
    <row r="10" spans="1:53" x14ac:dyDescent="0.25">
      <c r="B10" s="64">
        <v>1040.954</v>
      </c>
      <c r="C10" s="36">
        <v>2034045000</v>
      </c>
      <c r="E10" s="65">
        <v>1314.4649999999999</v>
      </c>
      <c r="F10" s="38">
        <v>1575173094</v>
      </c>
      <c r="H10" s="66">
        <v>1560.501</v>
      </c>
      <c r="I10" s="40">
        <v>2134175565</v>
      </c>
      <c r="K10" s="27">
        <v>100</v>
      </c>
      <c r="L10" s="27">
        <v>100</v>
      </c>
      <c r="M10" s="27">
        <v>100</v>
      </c>
      <c r="N10" s="61">
        <v>1465.277</v>
      </c>
      <c r="O10" s="61">
        <v>25660</v>
      </c>
      <c r="P10" s="27">
        <v>75447</v>
      </c>
      <c r="Q10" s="27">
        <v>116</v>
      </c>
      <c r="R10" s="27">
        <v>1644564666</v>
      </c>
      <c r="S10" s="27">
        <v>4502</v>
      </c>
      <c r="T10" s="28">
        <v>1644564666</v>
      </c>
      <c r="V10" s="29">
        <v>100</v>
      </c>
      <c r="W10" s="29">
        <v>100</v>
      </c>
      <c r="X10" s="29">
        <v>100</v>
      </c>
      <c r="Y10" s="62">
        <v>1235.6959999999999</v>
      </c>
      <c r="Z10" s="62">
        <v>14435</v>
      </c>
      <c r="AA10" s="29">
        <v>75036</v>
      </c>
      <c r="AB10" s="29">
        <v>118</v>
      </c>
      <c r="AC10" s="29">
        <v>1644666371</v>
      </c>
      <c r="AD10" s="29">
        <v>5354</v>
      </c>
      <c r="AE10" s="30">
        <v>1644666371</v>
      </c>
      <c r="AG10" s="31">
        <v>11.860465</v>
      </c>
      <c r="AH10" s="31">
        <v>100</v>
      </c>
      <c r="AI10" s="31">
        <v>98.482482000000005</v>
      </c>
      <c r="AJ10" s="41">
        <v>3022.636</v>
      </c>
      <c r="AK10" s="41">
        <v>24797</v>
      </c>
      <c r="AL10" s="31">
        <v>169656</v>
      </c>
      <c r="AM10" s="31">
        <v>48</v>
      </c>
      <c r="AN10" s="31">
        <v>1657315845</v>
      </c>
      <c r="AO10" s="31">
        <v>1896</v>
      </c>
      <c r="AP10" s="32">
        <v>1657315845</v>
      </c>
      <c r="AR10" s="42">
        <v>16.058140000000002</v>
      </c>
      <c r="AS10" s="42">
        <v>100</v>
      </c>
      <c r="AT10" s="42">
        <v>98.554755</v>
      </c>
      <c r="AU10" s="67">
        <v>2835.9409999999998</v>
      </c>
      <c r="AV10" s="67">
        <v>20864</v>
      </c>
      <c r="AW10" s="42">
        <v>162816</v>
      </c>
      <c r="AX10" s="42">
        <v>46</v>
      </c>
      <c r="AY10" s="42">
        <v>1657343928</v>
      </c>
      <c r="AZ10" s="42">
        <v>2269</v>
      </c>
      <c r="BA10" s="43">
        <v>1657343928</v>
      </c>
    </row>
    <row r="11" spans="1:53" x14ac:dyDescent="0.25">
      <c r="B11" s="64">
        <v>1214.415</v>
      </c>
      <c r="C11" s="36">
        <v>1343079927</v>
      </c>
      <c r="E11" s="65">
        <v>1355.46</v>
      </c>
      <c r="F11" s="38">
        <v>2070694871</v>
      </c>
      <c r="H11" s="66">
        <v>1591.645</v>
      </c>
      <c r="I11" s="40">
        <v>1907538149</v>
      </c>
      <c r="K11" s="27">
        <v>100</v>
      </c>
      <c r="L11" s="27">
        <v>100</v>
      </c>
      <c r="M11" s="27">
        <v>100</v>
      </c>
      <c r="N11" s="61">
        <v>1183.8920000000001</v>
      </c>
      <c r="O11" s="61">
        <v>17074</v>
      </c>
      <c r="P11" s="27">
        <v>74285</v>
      </c>
      <c r="Q11" s="27">
        <v>129</v>
      </c>
      <c r="R11" s="27">
        <v>1644564837</v>
      </c>
      <c r="S11" s="27">
        <v>7725</v>
      </c>
      <c r="T11" s="28">
        <v>1644564837</v>
      </c>
      <c r="V11" s="29">
        <v>100</v>
      </c>
      <c r="W11" s="29">
        <v>100</v>
      </c>
      <c r="X11" s="29">
        <v>100</v>
      </c>
      <c r="Y11" s="62">
        <v>1560.49</v>
      </c>
      <c r="Z11" s="62">
        <v>8625</v>
      </c>
      <c r="AA11" s="29">
        <v>74221</v>
      </c>
      <c r="AB11" s="29">
        <v>99</v>
      </c>
      <c r="AC11" s="29">
        <v>1644666836</v>
      </c>
      <c r="AD11" s="29">
        <v>5369</v>
      </c>
      <c r="AE11" s="30">
        <v>1644666836</v>
      </c>
      <c r="AG11" s="31">
        <v>10.860465</v>
      </c>
      <c r="AH11" s="31">
        <v>100</v>
      </c>
      <c r="AI11" s="31">
        <v>98.465265000000002</v>
      </c>
      <c r="AJ11" s="41">
        <v>2824.3969999999999</v>
      </c>
      <c r="AK11" s="41">
        <v>4795</v>
      </c>
      <c r="AL11" s="31">
        <v>160812</v>
      </c>
      <c r="AM11" s="31">
        <v>45</v>
      </c>
      <c r="AN11" s="31">
        <v>1657315882</v>
      </c>
      <c r="AO11" s="31">
        <v>1744</v>
      </c>
      <c r="AP11" s="32">
        <v>1657315882</v>
      </c>
      <c r="AR11" s="42">
        <v>12.372093</v>
      </c>
      <c r="AS11" s="42">
        <v>100</v>
      </c>
      <c r="AT11" s="42">
        <v>98.491291000000004</v>
      </c>
      <c r="AU11" s="67">
        <v>3727.0479999999998</v>
      </c>
      <c r="AV11" s="67">
        <v>30359</v>
      </c>
      <c r="AW11" s="42">
        <v>171200</v>
      </c>
      <c r="AX11" s="42">
        <v>48</v>
      </c>
      <c r="AY11" s="42">
        <v>1657343946</v>
      </c>
      <c r="AZ11" s="42">
        <v>2261</v>
      </c>
      <c r="BA11" s="43">
        <v>1657343946</v>
      </c>
    </row>
    <row r="12" spans="1:53" x14ac:dyDescent="0.25">
      <c r="B12" s="64">
        <v>1180.31</v>
      </c>
      <c r="C12" s="36">
        <v>300742963</v>
      </c>
      <c r="E12" s="65">
        <v>1630.421</v>
      </c>
      <c r="F12" s="38">
        <v>1755820546</v>
      </c>
      <c r="H12" s="66">
        <v>1501.325</v>
      </c>
      <c r="I12" s="40">
        <v>205423798</v>
      </c>
      <c r="K12" s="27">
        <v>100</v>
      </c>
      <c r="L12" s="27">
        <v>100</v>
      </c>
      <c r="M12" s="27">
        <v>100</v>
      </c>
      <c r="N12" s="61">
        <v>1518.8140000000001</v>
      </c>
      <c r="O12" s="61">
        <v>8566</v>
      </c>
      <c r="P12" s="27">
        <v>74448</v>
      </c>
      <c r="Q12" s="27">
        <v>110</v>
      </c>
      <c r="R12" s="27">
        <v>1644564848</v>
      </c>
      <c r="S12" s="27">
        <v>6313</v>
      </c>
      <c r="T12" s="28">
        <v>1644564848</v>
      </c>
      <c r="V12" s="29">
        <v>100</v>
      </c>
      <c r="W12" s="29">
        <v>100</v>
      </c>
      <c r="X12" s="29">
        <v>100</v>
      </c>
      <c r="Y12" s="62">
        <v>1343.7639999999999</v>
      </c>
      <c r="Z12" s="62">
        <v>29633</v>
      </c>
      <c r="AA12" s="29">
        <v>75875</v>
      </c>
      <c r="AB12" s="29">
        <v>133</v>
      </c>
      <c r="AC12" s="29">
        <v>1644667793</v>
      </c>
      <c r="AD12" s="29">
        <v>8902</v>
      </c>
      <c r="AE12" s="30">
        <v>1644667793</v>
      </c>
      <c r="AG12" s="31">
        <v>8.7325579999999992</v>
      </c>
      <c r="AH12" s="31">
        <v>100</v>
      </c>
      <c r="AI12" s="31">
        <v>98.428629000000001</v>
      </c>
      <c r="AJ12" s="41">
        <v>2510.922</v>
      </c>
      <c r="AK12" s="41">
        <v>25099</v>
      </c>
      <c r="AL12" s="31">
        <v>179704</v>
      </c>
      <c r="AM12" s="31">
        <v>48</v>
      </c>
      <c r="AN12" s="31">
        <v>1657315953</v>
      </c>
      <c r="AO12" s="31">
        <v>1921</v>
      </c>
      <c r="AP12" s="32">
        <v>1657315953</v>
      </c>
      <c r="AR12" s="42">
        <v>10.651163</v>
      </c>
      <c r="AS12" s="42">
        <v>100</v>
      </c>
      <c r="AT12" s="42">
        <v>98.461662000000004</v>
      </c>
      <c r="AU12" s="67">
        <v>3414.7930000000001</v>
      </c>
      <c r="AV12" s="67">
        <v>26251</v>
      </c>
      <c r="AW12" s="42">
        <v>172064</v>
      </c>
      <c r="AX12" s="42">
        <v>47</v>
      </c>
      <c r="AY12" s="42">
        <v>1657343995</v>
      </c>
      <c r="AZ12" s="42">
        <v>2175</v>
      </c>
      <c r="BA12" s="43">
        <v>1657343995</v>
      </c>
    </row>
    <row r="13" spans="1:53" x14ac:dyDescent="0.25">
      <c r="B13" s="64">
        <v>1237.71</v>
      </c>
      <c r="C13" s="36">
        <v>716769898</v>
      </c>
      <c r="E13" s="65">
        <v>1399.9949999999999</v>
      </c>
      <c r="F13" s="38">
        <v>766329788</v>
      </c>
      <c r="H13" s="66">
        <v>1198.992</v>
      </c>
      <c r="I13" s="40">
        <v>1596213262</v>
      </c>
      <c r="K13" s="27">
        <v>100</v>
      </c>
      <c r="L13" s="27">
        <v>100</v>
      </c>
      <c r="M13" s="27">
        <v>100</v>
      </c>
      <c r="N13" s="61">
        <v>1495.518</v>
      </c>
      <c r="O13" s="61">
        <v>27026</v>
      </c>
      <c r="P13" s="27">
        <v>74363</v>
      </c>
      <c r="Q13" s="27">
        <v>163</v>
      </c>
      <c r="R13" s="27">
        <v>1644564926</v>
      </c>
      <c r="S13" s="27">
        <v>6789</v>
      </c>
      <c r="T13" s="28">
        <v>1644564926</v>
      </c>
      <c r="V13" s="29">
        <v>100</v>
      </c>
      <c r="W13" s="29">
        <v>100</v>
      </c>
      <c r="X13" s="29">
        <v>100</v>
      </c>
      <c r="Y13" s="62">
        <v>1417.126</v>
      </c>
      <c r="Z13" s="62">
        <v>4691</v>
      </c>
      <c r="AA13" s="29">
        <v>74323</v>
      </c>
      <c r="AB13" s="29">
        <v>127</v>
      </c>
      <c r="AC13" s="29">
        <v>1644667811</v>
      </c>
      <c r="AD13" s="29">
        <v>7508</v>
      </c>
      <c r="AE13" s="30">
        <v>1644667811</v>
      </c>
      <c r="AG13" s="31">
        <v>9.5465119999999999</v>
      </c>
      <c r="AH13" s="31">
        <v>100</v>
      </c>
      <c r="AI13" s="31">
        <v>98.442643000000004</v>
      </c>
      <c r="AJ13" s="41">
        <v>2811.0520000000001</v>
      </c>
      <c r="AK13" s="31">
        <v>6337</v>
      </c>
      <c r="AL13" s="41">
        <v>174808</v>
      </c>
      <c r="AM13" s="41">
        <v>48</v>
      </c>
      <c r="AN13" s="31">
        <v>1657315962</v>
      </c>
      <c r="AO13" s="31">
        <v>1869</v>
      </c>
      <c r="AP13" s="31">
        <v>1657315962</v>
      </c>
      <c r="AR13" s="42">
        <v>13.232557999999999</v>
      </c>
      <c r="AS13" s="42">
        <v>100</v>
      </c>
      <c r="AT13" s="42">
        <v>98.506106000000003</v>
      </c>
      <c r="AU13" s="67">
        <v>3088.5680000000002</v>
      </c>
      <c r="AV13" s="67">
        <v>10851</v>
      </c>
      <c r="AW13" s="42">
        <v>163352</v>
      </c>
      <c r="AX13" s="42">
        <v>45</v>
      </c>
      <c r="AY13" s="42">
        <v>1657344003</v>
      </c>
      <c r="AZ13" s="42">
        <v>2113</v>
      </c>
      <c r="BA13" s="43">
        <v>1657344003</v>
      </c>
    </row>
    <row r="14" spans="1:53" x14ac:dyDescent="0.25">
      <c r="B14" s="64">
        <v>1120.05</v>
      </c>
      <c r="C14" s="36">
        <v>1446582083</v>
      </c>
      <c r="E14" s="65">
        <v>1420.028</v>
      </c>
      <c r="F14" s="38">
        <v>883381193</v>
      </c>
      <c r="H14" s="66">
        <v>1448.924</v>
      </c>
      <c r="I14" s="40">
        <v>261746293</v>
      </c>
      <c r="K14" s="27">
        <v>100</v>
      </c>
      <c r="L14" s="27">
        <v>100</v>
      </c>
      <c r="M14" s="27">
        <v>100</v>
      </c>
      <c r="N14" s="61">
        <v>1490.1410000000001</v>
      </c>
      <c r="O14" s="61">
        <v>3748</v>
      </c>
      <c r="P14" s="27">
        <v>59460</v>
      </c>
      <c r="Q14" s="27">
        <v>132</v>
      </c>
      <c r="R14" s="27">
        <v>1644564987</v>
      </c>
      <c r="S14" s="27">
        <v>6190</v>
      </c>
      <c r="T14" s="28">
        <v>1644564987</v>
      </c>
      <c r="V14" s="29">
        <v>100</v>
      </c>
      <c r="W14" s="29">
        <v>100</v>
      </c>
      <c r="X14" s="29">
        <v>100</v>
      </c>
      <c r="Y14" s="62">
        <v>1273.4549999999999</v>
      </c>
      <c r="Z14" s="62">
        <v>22172</v>
      </c>
      <c r="AA14" s="29">
        <v>74403</v>
      </c>
      <c r="AB14" s="29">
        <v>177</v>
      </c>
      <c r="AC14" s="29">
        <v>1644667912</v>
      </c>
      <c r="AD14" s="29">
        <v>9511</v>
      </c>
      <c r="AE14" s="30">
        <v>1644667912</v>
      </c>
      <c r="AG14" s="31">
        <v>11.05814</v>
      </c>
      <c r="AH14" s="31">
        <v>100</v>
      </c>
      <c r="AI14" s="31">
        <v>98.468669000000006</v>
      </c>
      <c r="AJ14" s="41">
        <v>2591.3679999999999</v>
      </c>
      <c r="AK14" s="31">
        <v>30977</v>
      </c>
      <c r="AL14" s="41">
        <v>178280</v>
      </c>
      <c r="AM14" s="41">
        <v>48</v>
      </c>
      <c r="AN14" s="31">
        <v>1657315970</v>
      </c>
      <c r="AO14" s="31">
        <v>1882</v>
      </c>
      <c r="AP14" s="31">
        <v>1657315970</v>
      </c>
      <c r="AR14" s="42">
        <v>9.0697670000000006</v>
      </c>
      <c r="AS14" s="42">
        <v>100</v>
      </c>
      <c r="AT14" s="42">
        <v>98.434433999999996</v>
      </c>
      <c r="AU14" s="67">
        <v>3113.277</v>
      </c>
      <c r="AV14" s="67">
        <v>11354</v>
      </c>
      <c r="AW14" s="42">
        <v>175340</v>
      </c>
      <c r="AX14" s="42">
        <v>48</v>
      </c>
      <c r="AY14" s="42">
        <v>1657344012</v>
      </c>
      <c r="AZ14" s="42">
        <v>2359</v>
      </c>
      <c r="BA14" s="43">
        <v>1657344012</v>
      </c>
    </row>
    <row r="15" spans="1:53" x14ac:dyDescent="0.25">
      <c r="B15" s="64">
        <v>1262.8140000000001</v>
      </c>
      <c r="C15" s="36">
        <v>1556120837</v>
      </c>
      <c r="E15" s="65">
        <v>1459.3969999999999</v>
      </c>
      <c r="F15" s="38">
        <v>1318477975</v>
      </c>
      <c r="H15" s="66">
        <v>1453.75</v>
      </c>
      <c r="I15" s="40">
        <v>587209271</v>
      </c>
      <c r="K15" s="27">
        <v>100</v>
      </c>
      <c r="L15" s="27">
        <v>100</v>
      </c>
      <c r="M15" s="27">
        <v>100</v>
      </c>
      <c r="N15" s="61">
        <v>1677.0450000000001</v>
      </c>
      <c r="O15" s="61">
        <v>11491</v>
      </c>
      <c r="P15" s="27">
        <v>74627</v>
      </c>
      <c r="Q15" s="27">
        <v>154</v>
      </c>
      <c r="R15" s="27">
        <v>1644565010</v>
      </c>
      <c r="S15" s="27">
        <v>7933</v>
      </c>
      <c r="T15" s="28">
        <v>1644565010</v>
      </c>
      <c r="V15" s="29">
        <v>100</v>
      </c>
      <c r="W15" s="29">
        <v>100</v>
      </c>
      <c r="X15" s="29">
        <v>100</v>
      </c>
      <c r="Y15" s="62">
        <v>1317.27</v>
      </c>
      <c r="Z15" s="62">
        <v>10865</v>
      </c>
      <c r="AA15" s="29">
        <v>74165</v>
      </c>
      <c r="AB15" s="29">
        <v>152</v>
      </c>
      <c r="AC15" s="29">
        <v>1644667936</v>
      </c>
      <c r="AD15" s="29">
        <v>6812</v>
      </c>
      <c r="AE15" s="30">
        <v>1644667936</v>
      </c>
      <c r="AG15" s="31">
        <v>13.476744</v>
      </c>
      <c r="AH15" s="31">
        <v>100</v>
      </c>
      <c r="AI15" s="31">
        <v>98.510310000000004</v>
      </c>
      <c r="AJ15" s="41">
        <v>2796.1</v>
      </c>
      <c r="AK15" s="41">
        <v>6933</v>
      </c>
      <c r="AL15" s="31">
        <v>156324</v>
      </c>
      <c r="AM15" s="31">
        <v>44</v>
      </c>
      <c r="AN15" s="31">
        <v>1657315978</v>
      </c>
      <c r="AO15" s="31">
        <v>1918</v>
      </c>
      <c r="AP15" s="32">
        <v>1657315978</v>
      </c>
      <c r="AR15" s="42">
        <v>14.488372</v>
      </c>
      <c r="AS15" s="42">
        <v>100</v>
      </c>
      <c r="AT15" s="42">
        <v>98.527727999999996</v>
      </c>
      <c r="AU15" s="67">
        <v>2766.183</v>
      </c>
      <c r="AV15" s="67">
        <v>32133</v>
      </c>
      <c r="AW15" s="42">
        <v>161428</v>
      </c>
      <c r="AX15" s="42">
        <v>45</v>
      </c>
      <c r="AY15" s="42">
        <v>1657344020</v>
      </c>
      <c r="AZ15" s="42">
        <v>2279</v>
      </c>
      <c r="BA15" s="43">
        <v>1657344020</v>
      </c>
    </row>
    <row r="16" spans="1:53" x14ac:dyDescent="0.25">
      <c r="B16" s="64">
        <v>1186.3030000000001</v>
      </c>
      <c r="C16" s="36">
        <v>1960808357</v>
      </c>
      <c r="E16" s="65">
        <v>1425.923</v>
      </c>
      <c r="F16" s="38">
        <v>1940844349</v>
      </c>
      <c r="H16" s="66">
        <v>1460.2070000000001</v>
      </c>
      <c r="I16" s="40">
        <v>300643819</v>
      </c>
      <c r="K16" s="27">
        <v>100</v>
      </c>
      <c r="L16" s="27">
        <v>100</v>
      </c>
      <c r="M16" s="27">
        <v>100</v>
      </c>
      <c r="N16" s="61">
        <v>1517.49</v>
      </c>
      <c r="O16" s="61">
        <v>32682</v>
      </c>
      <c r="P16" s="27">
        <v>74483</v>
      </c>
      <c r="Q16" s="27">
        <v>141</v>
      </c>
      <c r="R16" s="27">
        <v>1644565071</v>
      </c>
      <c r="S16" s="27">
        <v>6036</v>
      </c>
      <c r="T16" s="28">
        <v>1644565071</v>
      </c>
      <c r="V16" s="29">
        <v>100</v>
      </c>
      <c r="W16" s="29">
        <v>100</v>
      </c>
      <c r="X16" s="29">
        <v>100</v>
      </c>
      <c r="Y16" s="62">
        <v>1469.546</v>
      </c>
      <c r="Z16" s="62">
        <v>11959</v>
      </c>
      <c r="AA16" s="29">
        <v>74061</v>
      </c>
      <c r="AB16" s="29">
        <v>97</v>
      </c>
      <c r="AC16" s="29">
        <v>1644668288</v>
      </c>
      <c r="AD16" s="29">
        <v>8920</v>
      </c>
      <c r="AE16" s="30">
        <v>1644668288</v>
      </c>
      <c r="AG16" s="31">
        <v>13.244185999999999</v>
      </c>
      <c r="AH16" s="31">
        <v>100</v>
      </c>
      <c r="AI16" s="31">
        <v>98.506305999999995</v>
      </c>
      <c r="AJ16" s="41">
        <v>2611.7449999999999</v>
      </c>
      <c r="AK16" s="41">
        <v>28326</v>
      </c>
      <c r="AL16" s="31">
        <v>164380</v>
      </c>
      <c r="AM16" s="31">
        <v>45</v>
      </c>
      <c r="AN16" s="31">
        <v>1657315996</v>
      </c>
      <c r="AO16" s="31">
        <v>1869</v>
      </c>
      <c r="AP16" s="32">
        <v>1657315996</v>
      </c>
      <c r="AR16" s="42">
        <v>10.755814000000001</v>
      </c>
      <c r="AS16" s="42">
        <v>100</v>
      </c>
      <c r="AT16" s="42">
        <v>98.463463000000004</v>
      </c>
      <c r="AU16" s="67">
        <v>3274.3910000000001</v>
      </c>
      <c r="AV16" s="67">
        <v>15505</v>
      </c>
      <c r="AW16" s="42">
        <v>177244</v>
      </c>
      <c r="AX16" s="42">
        <v>50</v>
      </c>
      <c r="AY16" s="42">
        <v>1657344078</v>
      </c>
      <c r="AZ16" s="42">
        <v>2175</v>
      </c>
      <c r="BA16" s="43">
        <v>1657344078</v>
      </c>
    </row>
    <row r="17" spans="2:53" x14ac:dyDescent="0.25">
      <c r="B17" s="64">
        <v>1020.546</v>
      </c>
      <c r="C17" s="36">
        <v>1289702216</v>
      </c>
      <c r="E17" s="65">
        <v>1487.9190000000001</v>
      </c>
      <c r="F17" s="38">
        <v>640722248</v>
      </c>
      <c r="H17" s="66">
        <v>1483.192</v>
      </c>
      <c r="I17" s="40">
        <v>823960874</v>
      </c>
      <c r="K17" s="27">
        <v>100</v>
      </c>
      <c r="L17" s="27">
        <v>100</v>
      </c>
      <c r="M17" s="27">
        <v>100</v>
      </c>
      <c r="N17" s="61">
        <v>1286.3150000000001</v>
      </c>
      <c r="O17" s="61">
        <v>7084</v>
      </c>
      <c r="P17" s="27">
        <v>74931</v>
      </c>
      <c r="Q17" s="27">
        <v>80</v>
      </c>
      <c r="R17" s="27">
        <v>1644565624</v>
      </c>
      <c r="S17" s="27">
        <v>5854</v>
      </c>
      <c r="T17" s="28">
        <v>1644565624</v>
      </c>
      <c r="V17" s="29">
        <v>100</v>
      </c>
      <c r="W17" s="29">
        <v>100</v>
      </c>
      <c r="X17" s="29">
        <v>100</v>
      </c>
      <c r="Y17" s="62">
        <v>1712.02</v>
      </c>
      <c r="Z17" s="62">
        <v>30326</v>
      </c>
      <c r="AA17" s="29">
        <v>74946</v>
      </c>
      <c r="AB17" s="29">
        <v>95</v>
      </c>
      <c r="AC17" s="29">
        <v>1644668387</v>
      </c>
      <c r="AD17" s="29">
        <v>5066</v>
      </c>
      <c r="AE17" s="30">
        <v>1644668387</v>
      </c>
      <c r="AG17" s="31">
        <v>10.697673999999999</v>
      </c>
      <c r="AH17" s="31">
        <v>100</v>
      </c>
      <c r="AI17" s="31">
        <v>98.462462000000002</v>
      </c>
      <c r="AJ17" s="41">
        <v>3533.078</v>
      </c>
      <c r="AK17" s="41">
        <v>6584</v>
      </c>
      <c r="AL17" s="31">
        <v>171088</v>
      </c>
      <c r="AM17" s="31">
        <v>47</v>
      </c>
      <c r="AN17" s="31">
        <v>1657316004</v>
      </c>
      <c r="AO17" s="31">
        <v>1955</v>
      </c>
      <c r="AP17" s="32">
        <v>1657316004</v>
      </c>
      <c r="AR17" s="42">
        <v>11.488372</v>
      </c>
      <c r="AS17" s="42">
        <v>100</v>
      </c>
      <c r="AT17" s="42">
        <v>98.476076000000006</v>
      </c>
      <c r="AU17" s="67">
        <v>2963.58</v>
      </c>
      <c r="AV17" s="67">
        <v>32318</v>
      </c>
      <c r="AW17" s="42">
        <v>170908</v>
      </c>
      <c r="AX17" s="42">
        <v>48</v>
      </c>
      <c r="AY17" s="42">
        <v>1657344096</v>
      </c>
      <c r="AZ17" s="42">
        <v>2164</v>
      </c>
      <c r="BA17" s="43">
        <v>1657344096</v>
      </c>
    </row>
    <row r="18" spans="2:53" x14ac:dyDescent="0.25">
      <c r="B18" s="64">
        <v>1228.5160000000001</v>
      </c>
      <c r="C18" s="36">
        <v>528474749</v>
      </c>
      <c r="E18" s="65">
        <v>1423.643</v>
      </c>
      <c r="F18" s="38">
        <v>1522958369</v>
      </c>
      <c r="H18" s="66">
        <v>1468.575</v>
      </c>
      <c r="I18" s="40">
        <v>1953392886</v>
      </c>
      <c r="K18" s="27">
        <v>100</v>
      </c>
      <c r="L18" s="27">
        <v>100</v>
      </c>
      <c r="M18" s="27">
        <v>100</v>
      </c>
      <c r="N18" s="61">
        <v>1580.3630000000001</v>
      </c>
      <c r="O18" s="61">
        <v>16015</v>
      </c>
      <c r="P18" s="27">
        <v>90916</v>
      </c>
      <c r="Q18" s="27">
        <v>94</v>
      </c>
      <c r="R18" s="27">
        <v>1644565667</v>
      </c>
      <c r="S18" s="27">
        <v>6483</v>
      </c>
      <c r="T18" s="28">
        <v>1644565667</v>
      </c>
      <c r="V18" s="29">
        <v>100</v>
      </c>
      <c r="W18" s="29">
        <v>100</v>
      </c>
      <c r="X18" s="29">
        <v>100</v>
      </c>
      <c r="Y18" s="62">
        <v>1195.114</v>
      </c>
      <c r="Z18" s="62">
        <v>15734</v>
      </c>
      <c r="AA18" s="29">
        <v>75082</v>
      </c>
      <c r="AB18" s="29">
        <v>164</v>
      </c>
      <c r="AC18" s="29">
        <v>1644668489</v>
      </c>
      <c r="AD18" s="29">
        <v>5685</v>
      </c>
      <c r="AE18" s="30">
        <v>1644668489</v>
      </c>
      <c r="AG18" s="31">
        <v>13.05814</v>
      </c>
      <c r="AH18" s="31">
        <v>100</v>
      </c>
      <c r="AI18" s="31">
        <v>98.503102999999996</v>
      </c>
      <c r="AJ18" s="41">
        <v>3000.4209999999998</v>
      </c>
      <c r="AK18" s="41">
        <v>6872</v>
      </c>
      <c r="AL18" s="31">
        <v>159656</v>
      </c>
      <c r="AM18" s="31">
        <v>44</v>
      </c>
      <c r="AN18" s="31">
        <v>1657316028</v>
      </c>
      <c r="AO18" s="31">
        <v>1758</v>
      </c>
      <c r="AP18" s="32">
        <v>1657316028</v>
      </c>
      <c r="AR18" s="42">
        <v>8.3023260000000008</v>
      </c>
      <c r="AS18" s="42">
        <v>100</v>
      </c>
      <c r="AT18" s="42">
        <v>98.421221000000003</v>
      </c>
      <c r="AU18" s="67">
        <v>2974.8270000000002</v>
      </c>
      <c r="AV18" s="67">
        <v>31663</v>
      </c>
      <c r="AW18" s="42">
        <v>183552</v>
      </c>
      <c r="AX18" s="42">
        <v>51</v>
      </c>
      <c r="AY18" s="42">
        <v>1657344266</v>
      </c>
      <c r="AZ18" s="42">
        <v>2056</v>
      </c>
      <c r="BA18" s="43">
        <v>1657344266</v>
      </c>
    </row>
    <row r="19" spans="2:53" x14ac:dyDescent="0.25">
      <c r="B19" s="64">
        <v>1294.269</v>
      </c>
      <c r="C19" s="36">
        <v>1931054817</v>
      </c>
      <c r="E19" s="65">
        <v>1161.4259999999999</v>
      </c>
      <c r="F19" s="38">
        <v>770882185</v>
      </c>
      <c r="H19" s="66">
        <v>1398.5319999999999</v>
      </c>
      <c r="I19" s="40">
        <v>2087127446</v>
      </c>
      <c r="K19" s="27">
        <v>100</v>
      </c>
      <c r="L19" s="27">
        <v>100</v>
      </c>
      <c r="M19" s="27">
        <v>100</v>
      </c>
      <c r="N19" s="61">
        <v>1516.377</v>
      </c>
      <c r="O19" s="61">
        <v>24163</v>
      </c>
      <c r="P19" s="27">
        <v>91193</v>
      </c>
      <c r="Q19" s="27">
        <v>133</v>
      </c>
      <c r="R19" s="27">
        <v>1644565716</v>
      </c>
      <c r="S19" s="27">
        <v>6341</v>
      </c>
      <c r="T19" s="28">
        <v>1644565716</v>
      </c>
      <c r="V19" s="29">
        <v>100</v>
      </c>
      <c r="W19" s="29">
        <v>100</v>
      </c>
      <c r="X19" s="29">
        <v>100</v>
      </c>
      <c r="Y19" s="62">
        <v>1561.2470000000001</v>
      </c>
      <c r="Z19" s="62">
        <v>909</v>
      </c>
      <c r="AA19" s="29">
        <v>77716</v>
      </c>
      <c r="AB19" s="29">
        <v>94</v>
      </c>
      <c r="AC19" s="29">
        <v>1644668685</v>
      </c>
      <c r="AD19" s="29">
        <v>8915</v>
      </c>
      <c r="AE19" s="30">
        <v>1644668685</v>
      </c>
      <c r="AG19" s="31">
        <v>9.8720929999999996</v>
      </c>
      <c r="AH19" s="31">
        <v>100</v>
      </c>
      <c r="AI19" s="31">
        <v>98.448248000000007</v>
      </c>
      <c r="AJ19" s="41">
        <v>2609.1619999999998</v>
      </c>
      <c r="AK19" s="31">
        <v>23250</v>
      </c>
      <c r="AL19" s="41">
        <v>176340</v>
      </c>
      <c r="AM19" s="41">
        <v>49</v>
      </c>
      <c r="AN19" s="31">
        <v>1657316074</v>
      </c>
      <c r="AO19" s="31">
        <v>1961</v>
      </c>
      <c r="AP19" s="31">
        <v>1657316074</v>
      </c>
      <c r="AR19" s="42">
        <v>9.2674420000000008</v>
      </c>
      <c r="AS19" s="42">
        <v>100</v>
      </c>
      <c r="AT19" s="42">
        <v>98.437837999999999</v>
      </c>
      <c r="AU19" s="67">
        <v>3113.2739999999999</v>
      </c>
      <c r="AV19" s="67">
        <v>11752</v>
      </c>
      <c r="AW19" s="42">
        <v>173604</v>
      </c>
      <c r="AX19" s="42">
        <v>49</v>
      </c>
      <c r="AY19" s="42">
        <v>1657344283</v>
      </c>
      <c r="AZ19" s="42">
        <v>2190</v>
      </c>
      <c r="BA19" s="43">
        <v>1657344283</v>
      </c>
    </row>
    <row r="20" spans="2:53" x14ac:dyDescent="0.25">
      <c r="B20" s="64">
        <v>1266.163</v>
      </c>
      <c r="C20" s="36">
        <v>1253935384</v>
      </c>
      <c r="E20" s="65">
        <v>1464.3240000000001</v>
      </c>
      <c r="F20" s="38">
        <v>426583355</v>
      </c>
      <c r="H20" s="66">
        <v>1339.4449999999999</v>
      </c>
      <c r="I20" s="40">
        <v>626661177</v>
      </c>
      <c r="K20" s="27">
        <v>100</v>
      </c>
      <c r="L20" s="27">
        <v>100</v>
      </c>
      <c r="M20" s="27">
        <v>100</v>
      </c>
      <c r="N20" s="61">
        <v>1473.038</v>
      </c>
      <c r="O20" s="61">
        <v>13967</v>
      </c>
      <c r="P20" s="27">
        <v>74669</v>
      </c>
      <c r="Q20" s="27">
        <v>94</v>
      </c>
      <c r="R20" s="27">
        <v>1644565771</v>
      </c>
      <c r="S20" s="27">
        <v>4351</v>
      </c>
      <c r="T20" s="28">
        <v>1644565771</v>
      </c>
      <c r="V20" s="29">
        <v>100</v>
      </c>
      <c r="W20" s="29">
        <v>100</v>
      </c>
      <c r="X20" s="29">
        <v>100</v>
      </c>
      <c r="Y20" s="62">
        <v>1302.4939999999999</v>
      </c>
      <c r="Z20" s="62">
        <v>12537</v>
      </c>
      <c r="AA20" s="29">
        <v>90509</v>
      </c>
      <c r="AB20" s="29">
        <v>109</v>
      </c>
      <c r="AC20" s="29">
        <v>1644669255</v>
      </c>
      <c r="AD20" s="29">
        <v>9252</v>
      </c>
      <c r="AE20" s="30">
        <v>1644669255</v>
      </c>
      <c r="AG20" s="31">
        <v>10.662791</v>
      </c>
      <c r="AH20" s="31">
        <v>100</v>
      </c>
      <c r="AI20" s="31">
        <v>98.461861999999996</v>
      </c>
      <c r="AJ20" s="41">
        <v>2886.5239999999999</v>
      </c>
      <c r="AK20" s="41">
        <v>28294</v>
      </c>
      <c r="AL20" s="31">
        <v>166888</v>
      </c>
      <c r="AM20" s="31">
        <v>47</v>
      </c>
      <c r="AN20" s="31">
        <v>1657316110</v>
      </c>
      <c r="AO20" s="31">
        <v>1937</v>
      </c>
      <c r="AP20" s="32">
        <v>1657316110</v>
      </c>
      <c r="AR20" s="42">
        <v>12.55814</v>
      </c>
      <c r="AS20" s="42">
        <v>100</v>
      </c>
      <c r="AT20" s="42">
        <v>98.494494000000003</v>
      </c>
      <c r="AU20" s="67">
        <v>3233.28</v>
      </c>
      <c r="AV20" s="67">
        <v>28216</v>
      </c>
      <c r="AW20" s="42">
        <v>163988</v>
      </c>
      <c r="AX20" s="42">
        <v>46</v>
      </c>
      <c r="AY20" s="42">
        <v>1657344291</v>
      </c>
      <c r="AZ20" s="42">
        <v>2209</v>
      </c>
      <c r="BA20" s="43">
        <v>1657344291</v>
      </c>
    </row>
    <row r="21" spans="2:53" x14ac:dyDescent="0.25">
      <c r="B21" s="64">
        <v>1213.8800000000001</v>
      </c>
      <c r="C21" s="36">
        <v>321760051</v>
      </c>
      <c r="E21" s="65">
        <v>1613.692</v>
      </c>
      <c r="F21" s="38">
        <v>1571738185</v>
      </c>
      <c r="H21" s="66">
        <v>1606.164</v>
      </c>
      <c r="I21" s="40">
        <v>605401093</v>
      </c>
      <c r="K21" s="27">
        <v>100</v>
      </c>
      <c r="L21" s="27">
        <v>100</v>
      </c>
      <c r="M21" s="27">
        <v>100</v>
      </c>
      <c r="N21" s="61">
        <v>1455.951</v>
      </c>
      <c r="O21" s="61">
        <v>13334</v>
      </c>
      <c r="P21" s="27">
        <v>90880</v>
      </c>
      <c r="Q21" s="27">
        <v>128</v>
      </c>
      <c r="R21" s="27">
        <v>1644565878</v>
      </c>
      <c r="S21" s="27">
        <v>6035</v>
      </c>
      <c r="T21" s="28">
        <v>1644565878</v>
      </c>
      <c r="V21" s="29">
        <v>100</v>
      </c>
      <c r="W21" s="29">
        <v>100</v>
      </c>
      <c r="X21" s="29">
        <v>100</v>
      </c>
      <c r="Y21" s="62">
        <v>1359.8630000000001</v>
      </c>
      <c r="Z21" s="62">
        <v>10796</v>
      </c>
      <c r="AA21" s="29">
        <v>75259</v>
      </c>
      <c r="AB21" s="29">
        <v>92</v>
      </c>
      <c r="AC21" s="29">
        <v>1644669346</v>
      </c>
      <c r="AD21" s="29">
        <v>7286</v>
      </c>
      <c r="AE21" s="30">
        <v>1644669346</v>
      </c>
      <c r="AG21" s="31">
        <v>14.255814000000001</v>
      </c>
      <c r="AH21" s="31">
        <v>100</v>
      </c>
      <c r="AI21" s="31">
        <v>98.523724000000001</v>
      </c>
      <c r="AJ21" s="41">
        <v>2476.1489999999999</v>
      </c>
      <c r="AK21" s="31">
        <v>7160</v>
      </c>
      <c r="AL21" s="41">
        <v>164072</v>
      </c>
      <c r="AM21" s="41">
        <v>45</v>
      </c>
      <c r="AN21" s="31">
        <v>1657316182</v>
      </c>
      <c r="AO21" s="31">
        <v>1786</v>
      </c>
      <c r="AP21" s="31">
        <v>1657316182</v>
      </c>
      <c r="AR21" s="42">
        <v>13.55814</v>
      </c>
      <c r="AS21" s="42">
        <v>100</v>
      </c>
      <c r="AT21" s="42">
        <v>98.511712000000003</v>
      </c>
      <c r="AU21" s="67">
        <v>3197.7510000000002</v>
      </c>
      <c r="AV21" s="67">
        <v>27599</v>
      </c>
      <c r="AW21" s="42">
        <v>164000</v>
      </c>
      <c r="AX21" s="42">
        <v>46</v>
      </c>
      <c r="AY21" s="42">
        <v>1657344556</v>
      </c>
      <c r="AZ21" s="42">
        <v>2319</v>
      </c>
      <c r="BA21" s="43">
        <v>1657344556</v>
      </c>
    </row>
    <row r="22" spans="2:53" x14ac:dyDescent="0.25">
      <c r="B22" s="64">
        <v>1131.4490000000001</v>
      </c>
      <c r="C22" s="36">
        <v>1007750697</v>
      </c>
      <c r="E22" s="65">
        <v>1283.739</v>
      </c>
      <c r="F22" s="38">
        <v>299931903</v>
      </c>
      <c r="H22" s="66">
        <v>1177.47</v>
      </c>
      <c r="I22" s="40">
        <v>2004169381</v>
      </c>
      <c r="K22" s="27">
        <v>100</v>
      </c>
      <c r="L22" s="27">
        <v>100</v>
      </c>
      <c r="M22" s="27">
        <v>100</v>
      </c>
      <c r="N22" s="61">
        <v>1311.8869999999999</v>
      </c>
      <c r="O22" s="61">
        <v>14793</v>
      </c>
      <c r="P22" s="27">
        <v>75686</v>
      </c>
      <c r="Q22" s="27">
        <v>111</v>
      </c>
      <c r="R22" s="27">
        <v>1644566079</v>
      </c>
      <c r="S22" s="27">
        <v>4385</v>
      </c>
      <c r="T22" s="28">
        <v>1644566079</v>
      </c>
      <c r="V22" s="29">
        <v>100</v>
      </c>
      <c r="W22" s="29">
        <v>100</v>
      </c>
      <c r="X22" s="29">
        <v>100</v>
      </c>
      <c r="Y22" s="62">
        <v>1543.222</v>
      </c>
      <c r="Z22" s="62">
        <v>8313</v>
      </c>
      <c r="AA22" s="29">
        <v>75067</v>
      </c>
      <c r="AB22" s="29">
        <v>122</v>
      </c>
      <c r="AC22" s="29">
        <v>1644669924</v>
      </c>
      <c r="AD22" s="29">
        <v>5699</v>
      </c>
      <c r="AE22" s="30">
        <v>1644669924</v>
      </c>
      <c r="AG22" s="31">
        <v>13.860465</v>
      </c>
      <c r="AH22" s="31">
        <v>100</v>
      </c>
      <c r="AI22" s="31">
        <v>98.516917000000007</v>
      </c>
      <c r="AJ22" s="41">
        <v>3164.1840000000002</v>
      </c>
      <c r="AK22" s="41">
        <v>29475</v>
      </c>
      <c r="AL22" s="31">
        <v>163612</v>
      </c>
      <c r="AM22" s="31">
        <v>45</v>
      </c>
      <c r="AN22" s="31">
        <v>1657316364</v>
      </c>
      <c r="AO22" s="31">
        <v>1932</v>
      </c>
      <c r="AP22" s="32">
        <v>1657316364</v>
      </c>
      <c r="AR22" s="42">
        <v>11.313953</v>
      </c>
      <c r="AS22" s="42">
        <v>100</v>
      </c>
      <c r="AT22" s="42">
        <v>98.473072999999999</v>
      </c>
      <c r="AU22" s="67">
        <v>2615.194</v>
      </c>
      <c r="AV22" s="67">
        <v>16435</v>
      </c>
      <c r="AW22" s="42">
        <v>176540</v>
      </c>
      <c r="AX22" s="42">
        <v>50</v>
      </c>
      <c r="AY22" s="42">
        <v>1657344608</v>
      </c>
      <c r="AZ22" s="42">
        <v>2157</v>
      </c>
      <c r="BA22" s="43">
        <v>1657344608</v>
      </c>
    </row>
    <row r="23" spans="2:53" x14ac:dyDescent="0.25">
      <c r="B23" s="64">
        <v>1090.0940000000001</v>
      </c>
      <c r="C23" s="36">
        <v>1618049758</v>
      </c>
      <c r="E23" s="65">
        <v>1338.229</v>
      </c>
      <c r="F23" s="38">
        <v>66502235</v>
      </c>
      <c r="H23" s="66">
        <v>1473.973</v>
      </c>
      <c r="I23" s="40">
        <v>1611514573</v>
      </c>
      <c r="K23" s="27">
        <v>100</v>
      </c>
      <c r="L23" s="27">
        <v>100</v>
      </c>
      <c r="M23" s="27">
        <v>100</v>
      </c>
      <c r="N23" s="61">
        <v>1357.2760000000001</v>
      </c>
      <c r="O23" s="61">
        <v>28090</v>
      </c>
      <c r="P23" s="27">
        <v>73951</v>
      </c>
      <c r="Q23" s="27">
        <v>92</v>
      </c>
      <c r="R23" s="27">
        <v>1644566171</v>
      </c>
      <c r="S23" s="27">
        <v>4293</v>
      </c>
      <c r="T23" s="28">
        <v>1644566171</v>
      </c>
      <c r="V23" s="29">
        <v>100</v>
      </c>
      <c r="W23" s="29">
        <v>100</v>
      </c>
      <c r="X23" s="29">
        <v>100</v>
      </c>
      <c r="Y23" s="62">
        <v>1345.501</v>
      </c>
      <c r="Z23" s="62">
        <v>23307</v>
      </c>
      <c r="AA23" s="29">
        <v>74131</v>
      </c>
      <c r="AB23" s="29">
        <v>97</v>
      </c>
      <c r="AC23" s="29">
        <v>1644670202</v>
      </c>
      <c r="AD23" s="29">
        <v>7545</v>
      </c>
      <c r="AE23" s="30">
        <v>1644670202</v>
      </c>
      <c r="AG23" s="31">
        <v>13.872093</v>
      </c>
      <c r="AH23" s="31">
        <v>100</v>
      </c>
      <c r="AI23" s="31">
        <v>98.517116999999999</v>
      </c>
      <c r="AJ23" s="41">
        <v>2327.6799999999998</v>
      </c>
      <c r="AK23" s="41">
        <v>12809</v>
      </c>
      <c r="AL23" s="31">
        <v>165172</v>
      </c>
      <c r="AM23" s="31">
        <v>44</v>
      </c>
      <c r="AN23" s="31">
        <v>1657316565</v>
      </c>
      <c r="AO23" s="31">
        <v>2036</v>
      </c>
      <c r="AP23" s="32">
        <v>1657316565</v>
      </c>
      <c r="AR23" s="42">
        <v>9.6279070000000004</v>
      </c>
      <c r="AS23" s="42">
        <v>100</v>
      </c>
      <c r="AT23" s="42">
        <v>98.444044000000005</v>
      </c>
      <c r="AU23" s="67">
        <v>3288.4650000000001</v>
      </c>
      <c r="AV23" s="67">
        <v>16206</v>
      </c>
      <c r="AW23" s="42">
        <v>176336</v>
      </c>
      <c r="AX23" s="42">
        <v>49</v>
      </c>
      <c r="AY23" s="42">
        <v>1657344730</v>
      </c>
      <c r="AZ23" s="42">
        <v>2062</v>
      </c>
      <c r="BA23" s="43">
        <v>1657344730</v>
      </c>
    </row>
    <row r="24" spans="2:53" x14ac:dyDescent="0.25">
      <c r="B24" s="64">
        <v>1020.926</v>
      </c>
      <c r="C24" s="36">
        <v>1346240722</v>
      </c>
      <c r="E24" s="65">
        <v>1492.123</v>
      </c>
      <c r="F24" s="38">
        <v>1471608838</v>
      </c>
      <c r="H24" s="66">
        <v>1391.114</v>
      </c>
      <c r="I24" s="40">
        <v>1514122209</v>
      </c>
      <c r="K24" s="27">
        <v>100</v>
      </c>
      <c r="L24" s="27">
        <v>100</v>
      </c>
      <c r="M24" s="27">
        <v>100</v>
      </c>
      <c r="N24" s="61">
        <v>1570.328</v>
      </c>
      <c r="O24" s="61">
        <v>23778</v>
      </c>
      <c r="P24" s="27">
        <v>74750</v>
      </c>
      <c r="Q24" s="27">
        <v>89</v>
      </c>
      <c r="R24" s="27">
        <v>1644566619</v>
      </c>
      <c r="S24" s="27">
        <v>6221</v>
      </c>
      <c r="T24" s="28">
        <v>1644566619</v>
      </c>
      <c r="V24" s="29">
        <v>100</v>
      </c>
      <c r="W24" s="29">
        <v>100</v>
      </c>
      <c r="X24" s="29">
        <v>100</v>
      </c>
      <c r="Y24" s="62">
        <v>1685.231</v>
      </c>
      <c r="Z24" s="62">
        <v>17392</v>
      </c>
      <c r="AA24" s="29">
        <v>73332</v>
      </c>
      <c r="AB24" s="29">
        <v>93</v>
      </c>
      <c r="AC24" s="29">
        <v>1644670405</v>
      </c>
      <c r="AD24" s="29">
        <v>8979</v>
      </c>
      <c r="AE24" s="30">
        <v>1644670405</v>
      </c>
      <c r="AG24" s="31">
        <v>9.5930230000000005</v>
      </c>
      <c r="AH24" s="31">
        <v>100</v>
      </c>
      <c r="AI24" s="31">
        <v>98.443443000000002</v>
      </c>
      <c r="AJ24" s="41">
        <v>2455.2719999999999</v>
      </c>
      <c r="AK24" s="41">
        <v>5962</v>
      </c>
      <c r="AL24" s="31">
        <v>172772</v>
      </c>
      <c r="AM24" s="31">
        <v>49</v>
      </c>
      <c r="AN24" s="31">
        <v>1657316655</v>
      </c>
      <c r="AO24" s="31">
        <v>1855</v>
      </c>
      <c r="AP24" s="32">
        <v>1657316655</v>
      </c>
      <c r="AR24" s="42">
        <v>10.104651</v>
      </c>
      <c r="AS24" s="42">
        <v>100</v>
      </c>
      <c r="AT24" s="42">
        <v>98.452252000000001</v>
      </c>
      <c r="AU24" s="67">
        <v>2866.6790000000001</v>
      </c>
      <c r="AV24" s="67">
        <v>21958</v>
      </c>
      <c r="AW24" s="42">
        <v>162760</v>
      </c>
      <c r="AX24" s="42">
        <v>46</v>
      </c>
      <c r="AY24" s="42">
        <v>1657344874</v>
      </c>
      <c r="AZ24" s="42">
        <v>2216</v>
      </c>
      <c r="BA24" s="43">
        <v>1657344874</v>
      </c>
    </row>
    <row r="25" spans="2:53" x14ac:dyDescent="0.25">
      <c r="B25" s="64">
        <v>1094.653</v>
      </c>
      <c r="C25" s="36">
        <v>788608897</v>
      </c>
      <c r="E25" s="65">
        <v>1443.42</v>
      </c>
      <c r="F25" s="38">
        <v>1564658839</v>
      </c>
      <c r="H25" s="66">
        <v>1478.316</v>
      </c>
      <c r="I25" s="40">
        <v>1364716996</v>
      </c>
      <c r="K25" s="27">
        <v>100</v>
      </c>
      <c r="L25" s="27">
        <v>100</v>
      </c>
      <c r="M25" s="27">
        <v>100</v>
      </c>
      <c r="N25" s="61">
        <v>1520.8920000000001</v>
      </c>
      <c r="O25" s="61">
        <v>4972</v>
      </c>
      <c r="P25" s="27">
        <v>74279</v>
      </c>
      <c r="Q25" s="27">
        <v>89</v>
      </c>
      <c r="R25" s="27">
        <v>1644567380</v>
      </c>
      <c r="S25" s="27">
        <v>6318</v>
      </c>
      <c r="T25" s="28">
        <v>1644567380</v>
      </c>
      <c r="V25" s="29">
        <v>100</v>
      </c>
      <c r="W25" s="29">
        <v>100</v>
      </c>
      <c r="X25" s="29">
        <v>100</v>
      </c>
      <c r="Y25" s="62">
        <v>1486.7660000000001</v>
      </c>
      <c r="Z25" s="62">
        <v>20053</v>
      </c>
      <c r="AA25" s="29">
        <v>74349</v>
      </c>
      <c r="AB25" s="29">
        <v>93</v>
      </c>
      <c r="AC25" s="29">
        <v>1644670501</v>
      </c>
      <c r="AD25" s="29">
        <v>5424</v>
      </c>
      <c r="AE25" s="30">
        <v>1644670501</v>
      </c>
      <c r="AG25" s="31">
        <v>10.686047</v>
      </c>
      <c r="AH25" s="31">
        <v>100</v>
      </c>
      <c r="AI25" s="31">
        <v>98.462261999999996</v>
      </c>
      <c r="AJ25" s="41">
        <v>3554.6480000000001</v>
      </c>
      <c r="AK25" s="41">
        <v>31426</v>
      </c>
      <c r="AL25" s="31">
        <v>166660</v>
      </c>
      <c r="AM25" s="31">
        <v>47</v>
      </c>
      <c r="AN25" s="31">
        <v>1657316685</v>
      </c>
      <c r="AO25" s="31">
        <v>1921</v>
      </c>
      <c r="AP25" s="32">
        <v>1657316685</v>
      </c>
      <c r="AR25" s="42">
        <v>11.081395000000001</v>
      </c>
      <c r="AS25" s="42">
        <v>100</v>
      </c>
      <c r="AT25" s="42">
        <v>98.469069000000005</v>
      </c>
      <c r="AU25" s="67">
        <v>3457.2640000000001</v>
      </c>
      <c r="AV25" s="67">
        <v>6449</v>
      </c>
      <c r="AW25" s="42">
        <v>162828</v>
      </c>
      <c r="AX25" s="42">
        <v>46</v>
      </c>
      <c r="AY25" s="42">
        <v>1657344980</v>
      </c>
      <c r="AZ25" s="42">
        <v>2290</v>
      </c>
      <c r="BA25" s="43">
        <v>1657344980</v>
      </c>
    </row>
    <row r="26" spans="2:53" x14ac:dyDescent="0.25">
      <c r="B26" s="64">
        <v>1036.7070000000001</v>
      </c>
      <c r="C26" s="36">
        <v>1607932791</v>
      </c>
      <c r="E26" s="65">
        <v>1525.1759999999999</v>
      </c>
      <c r="F26" s="38">
        <v>249973074</v>
      </c>
      <c r="H26" s="66">
        <v>1322.0530000000001</v>
      </c>
      <c r="I26" s="40">
        <v>1508053481</v>
      </c>
      <c r="K26" s="27">
        <v>100</v>
      </c>
      <c r="L26" s="27">
        <v>100</v>
      </c>
      <c r="M26" s="27">
        <v>100</v>
      </c>
      <c r="N26" s="61">
        <v>1509.171</v>
      </c>
      <c r="O26" s="61">
        <v>31447</v>
      </c>
      <c r="P26" s="27">
        <v>74665</v>
      </c>
      <c r="Q26" s="27">
        <v>113</v>
      </c>
      <c r="R26" s="27">
        <v>1644567634</v>
      </c>
      <c r="S26" s="27">
        <v>7870</v>
      </c>
      <c r="T26" s="28">
        <v>1644567634</v>
      </c>
      <c r="V26" s="29">
        <v>100</v>
      </c>
      <c r="W26" s="29">
        <v>100</v>
      </c>
      <c r="X26" s="29">
        <v>100</v>
      </c>
      <c r="Y26" s="62">
        <v>1549.1569999999999</v>
      </c>
      <c r="Z26" s="62">
        <v>15920</v>
      </c>
      <c r="AA26" s="29">
        <v>74470</v>
      </c>
      <c r="AB26" s="29">
        <v>115</v>
      </c>
      <c r="AC26" s="29">
        <v>1644670600</v>
      </c>
      <c r="AD26" s="29">
        <v>5095</v>
      </c>
      <c r="AE26" s="30">
        <v>1644670600</v>
      </c>
      <c r="AG26" s="31">
        <v>10.662791</v>
      </c>
      <c r="AH26" s="31">
        <v>100</v>
      </c>
      <c r="AI26" s="31">
        <v>98.461861999999996</v>
      </c>
      <c r="AJ26" s="41">
        <v>2544.3879999999999</v>
      </c>
      <c r="AK26" s="41">
        <v>32184</v>
      </c>
      <c r="AL26" s="31">
        <v>164604</v>
      </c>
      <c r="AM26" s="31">
        <v>45</v>
      </c>
      <c r="AN26" s="31">
        <v>1657316731</v>
      </c>
      <c r="AO26" s="31">
        <v>1891</v>
      </c>
      <c r="AP26" s="32">
        <v>1657316731</v>
      </c>
      <c r="AR26" s="42">
        <v>11.755814000000001</v>
      </c>
      <c r="AS26" s="42">
        <v>100</v>
      </c>
      <c r="AT26" s="42">
        <v>98.480681000000004</v>
      </c>
      <c r="AU26" s="67">
        <v>2899.8429999999998</v>
      </c>
      <c r="AV26" s="67">
        <v>11712</v>
      </c>
      <c r="AW26" s="42">
        <v>165688</v>
      </c>
      <c r="AX26" s="42">
        <v>46</v>
      </c>
      <c r="AY26" s="42">
        <v>1657344992</v>
      </c>
      <c r="AZ26" s="42">
        <v>2280</v>
      </c>
      <c r="BA26" s="43">
        <v>1657344992</v>
      </c>
    </row>
    <row r="27" spans="2:53" x14ac:dyDescent="0.25">
      <c r="B27" s="64">
        <v>1236.6690000000001</v>
      </c>
      <c r="C27" s="36">
        <v>1282185249</v>
      </c>
      <c r="E27" s="65">
        <v>1601.9</v>
      </c>
      <c r="F27" s="38">
        <v>2081167506</v>
      </c>
      <c r="H27" s="66">
        <v>1312.152</v>
      </c>
      <c r="I27" s="40">
        <v>782613661</v>
      </c>
      <c r="K27" s="27">
        <v>100</v>
      </c>
      <c r="L27" s="27">
        <v>100</v>
      </c>
      <c r="M27" s="27">
        <v>100</v>
      </c>
      <c r="N27" s="61">
        <v>1552.13</v>
      </c>
      <c r="O27" s="61">
        <v>23982</v>
      </c>
      <c r="P27" s="27">
        <v>74706</v>
      </c>
      <c r="Q27" s="27">
        <v>90</v>
      </c>
      <c r="R27" s="27">
        <v>1644568089</v>
      </c>
      <c r="S27" s="27">
        <v>7620</v>
      </c>
      <c r="T27" s="28">
        <v>1644568089</v>
      </c>
      <c r="V27" s="29">
        <v>100</v>
      </c>
      <c r="W27" s="29">
        <v>100</v>
      </c>
      <c r="X27" s="29">
        <v>100</v>
      </c>
      <c r="Y27" s="62">
        <v>1498.693</v>
      </c>
      <c r="Z27" s="62">
        <v>15043</v>
      </c>
      <c r="AA27" s="29">
        <v>74137</v>
      </c>
      <c r="AB27" s="29">
        <v>103</v>
      </c>
      <c r="AC27" s="29">
        <v>1644670673</v>
      </c>
      <c r="AD27" s="29">
        <v>6564</v>
      </c>
      <c r="AE27" s="30">
        <v>1644670673</v>
      </c>
      <c r="AG27" s="31">
        <v>12.453488</v>
      </c>
      <c r="AH27" s="31">
        <v>100</v>
      </c>
      <c r="AI27" s="31">
        <v>98.492693000000003</v>
      </c>
      <c r="AJ27" s="41">
        <v>3089.0949999999998</v>
      </c>
      <c r="AK27" s="41">
        <v>8125</v>
      </c>
      <c r="AL27" s="31">
        <v>169644</v>
      </c>
      <c r="AM27" s="31">
        <v>46</v>
      </c>
      <c r="AN27" s="31">
        <v>1657316759</v>
      </c>
      <c r="AO27" s="31">
        <v>1802</v>
      </c>
      <c r="AP27" s="32">
        <v>1657316759</v>
      </c>
      <c r="AR27" s="42">
        <v>12.616279</v>
      </c>
      <c r="AS27" s="42">
        <v>100</v>
      </c>
      <c r="AT27" s="42">
        <v>98.495495000000005</v>
      </c>
      <c r="AU27" s="67">
        <v>3043.1770000000001</v>
      </c>
      <c r="AV27" s="67">
        <v>20904</v>
      </c>
      <c r="AW27" s="42">
        <v>168940</v>
      </c>
      <c r="AX27" s="42">
        <v>47</v>
      </c>
      <c r="AY27" s="42">
        <v>1657345123</v>
      </c>
      <c r="AZ27" s="42">
        <v>2257</v>
      </c>
      <c r="BA27" s="43">
        <v>1657345123</v>
      </c>
    </row>
    <row r="28" spans="2:53" x14ac:dyDescent="0.25">
      <c r="B28" s="64">
        <v>1078.645</v>
      </c>
      <c r="C28" s="36">
        <v>698864783</v>
      </c>
      <c r="E28" s="65">
        <v>1532.0419999999999</v>
      </c>
      <c r="F28" s="38">
        <v>1678135214</v>
      </c>
      <c r="H28" s="66">
        <v>1537.0350000000001</v>
      </c>
      <c r="I28" s="40">
        <v>1698400588</v>
      </c>
      <c r="K28" s="27">
        <v>100</v>
      </c>
      <c r="L28" s="27">
        <v>100</v>
      </c>
      <c r="M28" s="27">
        <v>100</v>
      </c>
      <c r="N28" s="61">
        <v>1585.09</v>
      </c>
      <c r="O28" s="61">
        <v>6696</v>
      </c>
      <c r="P28" s="27">
        <v>74583</v>
      </c>
      <c r="Q28" s="27">
        <v>87</v>
      </c>
      <c r="R28" s="27">
        <v>1644568453</v>
      </c>
      <c r="S28" s="27">
        <v>7922</v>
      </c>
      <c r="T28" s="28">
        <v>1644568453</v>
      </c>
      <c r="V28" s="29">
        <v>100</v>
      </c>
      <c r="W28" s="29">
        <v>100</v>
      </c>
      <c r="X28" s="29">
        <v>100</v>
      </c>
      <c r="Y28" s="62">
        <v>1490.0540000000001</v>
      </c>
      <c r="Z28" s="62">
        <v>5040</v>
      </c>
      <c r="AA28" s="29">
        <v>74277</v>
      </c>
      <c r="AB28" s="29">
        <v>101</v>
      </c>
      <c r="AC28" s="29">
        <v>1644670718</v>
      </c>
      <c r="AD28" s="29">
        <v>5147</v>
      </c>
      <c r="AE28" s="30">
        <v>1644670718</v>
      </c>
      <c r="AG28" s="31">
        <v>12.616279</v>
      </c>
      <c r="AH28" s="31">
        <v>100</v>
      </c>
      <c r="AI28" s="31">
        <v>98.495495000000005</v>
      </c>
      <c r="AJ28" s="41">
        <v>2719.0839999999998</v>
      </c>
      <c r="AK28" s="41">
        <v>28654</v>
      </c>
      <c r="AL28" s="31">
        <v>170808</v>
      </c>
      <c r="AM28" s="31">
        <v>46</v>
      </c>
      <c r="AN28" s="31">
        <v>1657316820</v>
      </c>
      <c r="AO28" s="31">
        <v>1879</v>
      </c>
      <c r="AP28" s="32">
        <v>1657316820</v>
      </c>
      <c r="AR28" s="42">
        <v>10.081395000000001</v>
      </c>
      <c r="AS28" s="42">
        <v>100</v>
      </c>
      <c r="AT28" s="42">
        <v>98.451852000000002</v>
      </c>
      <c r="AU28" s="67">
        <v>3941.3409999999999</v>
      </c>
      <c r="AV28" s="67">
        <v>12105</v>
      </c>
      <c r="AW28" s="42">
        <v>178292</v>
      </c>
      <c r="AX28" s="42">
        <v>50</v>
      </c>
      <c r="AY28" s="42">
        <v>1657345163</v>
      </c>
      <c r="AZ28" s="42">
        <v>2191</v>
      </c>
      <c r="BA28" s="43">
        <v>1657345163</v>
      </c>
    </row>
    <row r="29" spans="2:53" x14ac:dyDescent="0.25">
      <c r="B29" s="64">
        <v>1212.961</v>
      </c>
      <c r="C29" s="36">
        <v>1750072960</v>
      </c>
      <c r="E29" s="65">
        <v>1263.527</v>
      </c>
      <c r="F29" s="38">
        <v>2017636442</v>
      </c>
      <c r="H29" s="66">
        <v>1427.652</v>
      </c>
      <c r="I29" s="40">
        <v>626702417</v>
      </c>
      <c r="K29" s="27">
        <v>100</v>
      </c>
      <c r="L29" s="27">
        <v>100</v>
      </c>
      <c r="M29" s="27">
        <v>100</v>
      </c>
      <c r="N29" s="61">
        <v>1542.877</v>
      </c>
      <c r="O29" s="61">
        <v>2130</v>
      </c>
      <c r="P29" s="27">
        <v>76696</v>
      </c>
      <c r="Q29" s="27">
        <v>76</v>
      </c>
      <c r="R29" s="27">
        <v>1644568583</v>
      </c>
      <c r="S29" s="27">
        <v>6214</v>
      </c>
      <c r="T29" s="28">
        <v>1644568583</v>
      </c>
      <c r="V29" s="29">
        <v>100</v>
      </c>
      <c r="W29" s="29">
        <v>100</v>
      </c>
      <c r="X29" s="29">
        <v>100</v>
      </c>
      <c r="Y29" s="62">
        <v>1736.896</v>
      </c>
      <c r="Z29" s="62">
        <v>13096</v>
      </c>
      <c r="AA29" s="29">
        <v>73919</v>
      </c>
      <c r="AB29" s="29">
        <v>119</v>
      </c>
      <c r="AC29" s="29">
        <v>1644670904</v>
      </c>
      <c r="AD29" s="29">
        <v>7470</v>
      </c>
      <c r="AE29" s="30">
        <v>1644670904</v>
      </c>
      <c r="AG29" s="31">
        <v>13.151163</v>
      </c>
      <c r="AH29" s="31">
        <v>100</v>
      </c>
      <c r="AI29" s="31">
        <v>98.504705000000001</v>
      </c>
      <c r="AJ29" s="41">
        <v>3317.8710000000001</v>
      </c>
      <c r="AK29" s="41">
        <v>11902</v>
      </c>
      <c r="AL29" s="31">
        <v>167708</v>
      </c>
      <c r="AM29" s="31">
        <v>45</v>
      </c>
      <c r="AN29" s="31">
        <v>1657316927</v>
      </c>
      <c r="AO29" s="31">
        <v>2062</v>
      </c>
      <c r="AP29" s="32">
        <v>1657316927</v>
      </c>
      <c r="AR29" s="42">
        <v>12.151163</v>
      </c>
      <c r="AS29" s="42">
        <v>100</v>
      </c>
      <c r="AT29" s="42">
        <v>98.487487000000002</v>
      </c>
      <c r="AU29" s="67">
        <v>2416.7719999999999</v>
      </c>
      <c r="AV29" s="67">
        <v>14384</v>
      </c>
      <c r="AW29" s="42">
        <v>158232</v>
      </c>
      <c r="AX29" s="42">
        <v>45</v>
      </c>
      <c r="AY29" s="42">
        <v>1657345177</v>
      </c>
      <c r="AZ29" s="42">
        <v>2019</v>
      </c>
      <c r="BA29" s="43">
        <v>1657345177</v>
      </c>
    </row>
    <row r="30" spans="2:53" x14ac:dyDescent="0.25">
      <c r="B30" s="64">
        <v>1173.1469999999999</v>
      </c>
      <c r="C30" s="36">
        <v>101308205</v>
      </c>
      <c r="E30" s="65">
        <v>1393.146</v>
      </c>
      <c r="F30" s="38">
        <v>859105366</v>
      </c>
      <c r="H30" s="66">
        <v>1378.2329999999999</v>
      </c>
      <c r="I30" s="40">
        <v>990821624</v>
      </c>
      <c r="K30" s="27">
        <v>100</v>
      </c>
      <c r="L30" s="27">
        <v>100</v>
      </c>
      <c r="M30" s="27">
        <v>100</v>
      </c>
      <c r="N30" s="61">
        <v>1386.02</v>
      </c>
      <c r="O30" s="61">
        <v>12066</v>
      </c>
      <c r="P30" s="27">
        <v>73745</v>
      </c>
      <c r="Q30" s="27">
        <v>81</v>
      </c>
      <c r="R30" s="27">
        <v>1644568709</v>
      </c>
      <c r="S30" s="27">
        <v>4714</v>
      </c>
      <c r="T30" s="28">
        <v>1644568709</v>
      </c>
      <c r="V30" s="29">
        <v>100</v>
      </c>
      <c r="W30" s="29">
        <v>100</v>
      </c>
      <c r="X30" s="29">
        <v>100</v>
      </c>
      <c r="Y30" s="62">
        <v>1486.903</v>
      </c>
      <c r="Z30" s="62">
        <v>20374</v>
      </c>
      <c r="AA30" s="29">
        <v>75261</v>
      </c>
      <c r="AB30" s="29">
        <v>97</v>
      </c>
      <c r="AC30" s="29">
        <v>1644671390</v>
      </c>
      <c r="AD30" s="29">
        <v>5361</v>
      </c>
      <c r="AE30" s="30">
        <v>1644671390</v>
      </c>
      <c r="AG30" s="31">
        <v>12.279070000000001</v>
      </c>
      <c r="AH30" s="31">
        <v>100</v>
      </c>
      <c r="AI30" s="31">
        <v>98.489689999999996</v>
      </c>
      <c r="AJ30" s="41">
        <v>2716.7359999999999</v>
      </c>
      <c r="AK30" s="41">
        <v>24675</v>
      </c>
      <c r="AL30" s="31">
        <v>171684</v>
      </c>
      <c r="AM30" s="31">
        <v>46</v>
      </c>
      <c r="AN30" s="31">
        <v>1657316938</v>
      </c>
      <c r="AO30" s="31">
        <v>1822</v>
      </c>
      <c r="AP30" s="32">
        <v>1657316938</v>
      </c>
      <c r="AR30" s="42">
        <v>11.686047</v>
      </c>
      <c r="AS30" s="42">
        <v>100</v>
      </c>
      <c r="AT30" s="42">
        <v>98.479478999999998</v>
      </c>
      <c r="AU30" s="67">
        <v>2422.5410000000002</v>
      </c>
      <c r="AV30" s="67">
        <v>31010</v>
      </c>
      <c r="AW30" s="42">
        <v>167356</v>
      </c>
      <c r="AX30" s="42">
        <v>46</v>
      </c>
      <c r="AY30" s="42">
        <v>1657345205</v>
      </c>
      <c r="AZ30" s="42">
        <v>2133</v>
      </c>
      <c r="BA30" s="43">
        <v>1657345205</v>
      </c>
    </row>
    <row r="31" spans="2:53" x14ac:dyDescent="0.25">
      <c r="B31" s="64">
        <v>1216.6759999999999</v>
      </c>
      <c r="C31" s="36">
        <v>1557826779</v>
      </c>
      <c r="E31" s="65">
        <v>1449.461</v>
      </c>
      <c r="F31" s="38">
        <v>234277364</v>
      </c>
      <c r="H31" s="66">
        <v>1540.6310000000001</v>
      </c>
      <c r="I31" s="40">
        <v>269697636</v>
      </c>
      <c r="K31" s="27">
        <v>100</v>
      </c>
      <c r="L31" s="27">
        <v>100</v>
      </c>
      <c r="M31" s="27">
        <v>100</v>
      </c>
      <c r="N31" s="61">
        <v>1775.7439999999999</v>
      </c>
      <c r="O31" s="61">
        <v>27334</v>
      </c>
      <c r="P31" s="27">
        <v>76056</v>
      </c>
      <c r="Q31" s="27">
        <v>86</v>
      </c>
      <c r="R31" s="27">
        <v>1644568859</v>
      </c>
      <c r="S31" s="27">
        <v>4410</v>
      </c>
      <c r="T31" s="28">
        <v>1644568859</v>
      </c>
      <c r="V31" s="29">
        <v>100</v>
      </c>
      <c r="W31" s="29">
        <v>100</v>
      </c>
      <c r="X31" s="29">
        <v>100</v>
      </c>
      <c r="Y31" s="62">
        <v>1330.19</v>
      </c>
      <c r="Z31" s="62">
        <v>21776</v>
      </c>
      <c r="AA31" s="29">
        <v>74568</v>
      </c>
      <c r="AB31" s="29">
        <v>127</v>
      </c>
      <c r="AC31" s="29">
        <v>1644671455</v>
      </c>
      <c r="AD31" s="29">
        <v>5611</v>
      </c>
      <c r="AE31" s="30">
        <v>1644671455</v>
      </c>
      <c r="AG31" s="31">
        <v>10.906976999999999</v>
      </c>
      <c r="AH31" s="31">
        <v>100</v>
      </c>
      <c r="AI31" s="31">
        <v>98.466065999999998</v>
      </c>
      <c r="AJ31" s="41">
        <v>3110.7660000000001</v>
      </c>
      <c r="AK31" s="41">
        <v>16081</v>
      </c>
      <c r="AL31" s="31">
        <v>180064</v>
      </c>
      <c r="AM31" s="31">
        <v>48</v>
      </c>
      <c r="AN31" s="31">
        <v>1657317022</v>
      </c>
      <c r="AO31" s="31">
        <v>1810</v>
      </c>
      <c r="AP31" s="32">
        <v>1657317022</v>
      </c>
      <c r="AR31" s="42">
        <v>13.604651</v>
      </c>
      <c r="AS31" s="42">
        <v>100</v>
      </c>
      <c r="AT31" s="42">
        <v>98.512512999999998</v>
      </c>
      <c r="AU31" s="67">
        <v>2878.8429999999998</v>
      </c>
      <c r="AV31" s="67">
        <v>17320</v>
      </c>
      <c r="AW31" s="42">
        <v>158576</v>
      </c>
      <c r="AX31" s="42">
        <v>44</v>
      </c>
      <c r="AY31" s="42">
        <v>1657345330</v>
      </c>
      <c r="AZ31" s="42">
        <v>2240</v>
      </c>
      <c r="BA31" s="43">
        <v>1657345330</v>
      </c>
    </row>
    <row r="32" spans="2:53" x14ac:dyDescent="0.25">
      <c r="B32" s="64">
        <v>1338.66</v>
      </c>
      <c r="C32" s="36">
        <v>42395272</v>
      </c>
      <c r="E32" s="65">
        <v>1401.471</v>
      </c>
      <c r="F32" s="38">
        <v>1384670059</v>
      </c>
      <c r="H32" s="66">
        <v>1453.471</v>
      </c>
      <c r="I32" s="40">
        <v>585117704</v>
      </c>
      <c r="K32" s="27">
        <v>100</v>
      </c>
      <c r="L32" s="27">
        <v>100</v>
      </c>
      <c r="M32" s="27">
        <v>100</v>
      </c>
      <c r="N32" s="61">
        <v>1414.1869999999999</v>
      </c>
      <c r="O32" s="61">
        <v>24230</v>
      </c>
      <c r="P32" s="27">
        <v>73932</v>
      </c>
      <c r="Q32" s="27">
        <v>92</v>
      </c>
      <c r="R32" s="27">
        <v>1644569147</v>
      </c>
      <c r="S32" s="27">
        <v>3916</v>
      </c>
      <c r="T32" s="28">
        <v>1644569147</v>
      </c>
      <c r="V32" s="29">
        <v>100</v>
      </c>
      <c r="W32" s="29">
        <v>100</v>
      </c>
      <c r="X32" s="29">
        <v>100</v>
      </c>
      <c r="Y32" s="62">
        <v>1463.5650000000001</v>
      </c>
      <c r="Z32" s="62">
        <v>32665</v>
      </c>
      <c r="AA32" s="29">
        <v>74876</v>
      </c>
      <c r="AB32" s="29">
        <v>101</v>
      </c>
      <c r="AC32" s="29">
        <v>1644671642</v>
      </c>
      <c r="AD32" s="29">
        <v>8369</v>
      </c>
      <c r="AE32" s="30">
        <v>1644671642</v>
      </c>
      <c r="AG32" s="31">
        <v>13.162791</v>
      </c>
      <c r="AH32" s="31">
        <v>100</v>
      </c>
      <c r="AI32" s="31">
        <v>98.504904999999994</v>
      </c>
      <c r="AJ32" s="41">
        <v>2384.5309999999999</v>
      </c>
      <c r="AK32" s="41">
        <v>4646</v>
      </c>
      <c r="AL32" s="31">
        <v>170576</v>
      </c>
      <c r="AM32" s="31">
        <v>45</v>
      </c>
      <c r="AN32" s="31">
        <v>1657317125</v>
      </c>
      <c r="AO32" s="31">
        <v>1935</v>
      </c>
      <c r="AP32" s="32">
        <v>1657317125</v>
      </c>
      <c r="AR32" s="42">
        <v>12.965116</v>
      </c>
      <c r="AS32" s="42">
        <v>100</v>
      </c>
      <c r="AT32" s="42">
        <v>98.501502000000002</v>
      </c>
      <c r="AU32" s="67">
        <v>3003.53</v>
      </c>
      <c r="AV32" s="67">
        <v>16600</v>
      </c>
      <c r="AW32" s="42">
        <v>159784</v>
      </c>
      <c r="AX32" s="42">
        <v>44</v>
      </c>
      <c r="AY32" s="42">
        <v>1657345341</v>
      </c>
      <c r="AZ32" s="42">
        <v>2193</v>
      </c>
      <c r="BA32" s="43">
        <v>1657345341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E4B1-AA4C-4DAE-8432-BC1C8A9C6EA7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1016.03952</v>
      </c>
      <c r="C2" s="16">
        <f>AVERAGE(C8:C358)</f>
        <v>1253915308.8800001</v>
      </c>
      <c r="D2" s="17" t="s">
        <v>1</v>
      </c>
      <c r="E2" s="18">
        <f>AVERAGE(E8:E358)</f>
        <v>1009.6535640000002</v>
      </c>
      <c r="F2" s="19">
        <f>AVERAGE(F8:F358)</f>
        <v>1091501571.1199999</v>
      </c>
      <c r="G2" s="20" t="s">
        <v>1</v>
      </c>
      <c r="H2" s="21">
        <f>AVERAGE(H8:H358)</f>
        <v>1012.345796</v>
      </c>
      <c r="I2" s="22">
        <f>AVERAGE(I8:I358)</f>
        <v>917910743.63999999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1000.664296</v>
      </c>
      <c r="O2" s="3">
        <f t="shared" si="0"/>
        <v>10268.959999999999</v>
      </c>
      <c r="P2" s="3">
        <f t="shared" si="0"/>
        <v>57856.08</v>
      </c>
      <c r="Q2" s="3">
        <f t="shared" si="0"/>
        <v>104.44</v>
      </c>
      <c r="R2" s="3">
        <f t="shared" si="0"/>
        <v>1644570694.72</v>
      </c>
      <c r="S2" s="3">
        <f t="shared" si="0"/>
        <v>7156.32</v>
      </c>
      <c r="T2" s="4">
        <f t="shared" si="0"/>
        <v>1644570694.72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1004.8345599999998</v>
      </c>
      <c r="Z2" s="6">
        <f t="shared" si="1"/>
        <v>17699.080000000002</v>
      </c>
      <c r="AA2" s="6">
        <f t="shared" si="1"/>
        <v>57787.96</v>
      </c>
      <c r="AB2" s="6">
        <f t="shared" si="1"/>
        <v>100.6</v>
      </c>
      <c r="AC2" s="6">
        <f t="shared" si="1"/>
        <v>1644673825.8399999</v>
      </c>
      <c r="AD2" s="6">
        <f t="shared" si="1"/>
        <v>6855.96</v>
      </c>
      <c r="AE2" s="7">
        <f t="shared" si="1"/>
        <v>1644673825.8399999</v>
      </c>
      <c r="AF2" s="8" t="s">
        <v>1</v>
      </c>
      <c r="AG2" s="23">
        <f t="shared" ref="AG2:AP2" si="2">AVERAGE(AG8:AG358)</f>
        <v>98.657674280000009</v>
      </c>
      <c r="AH2" s="23">
        <f t="shared" si="2"/>
        <v>100</v>
      </c>
      <c r="AI2" s="23">
        <f t="shared" si="2"/>
        <v>99.976888880000004</v>
      </c>
      <c r="AJ2" s="23">
        <f t="shared" si="2"/>
        <v>1003.5252919999998</v>
      </c>
      <c r="AK2" s="23">
        <f t="shared" si="2"/>
        <v>16811.599999999999</v>
      </c>
      <c r="AL2" s="23">
        <f t="shared" si="2"/>
        <v>80518.720000000001</v>
      </c>
      <c r="AM2" s="23">
        <f t="shared" si="2"/>
        <v>22.12</v>
      </c>
      <c r="AN2" s="23">
        <f t="shared" si="2"/>
        <v>1657317956.0799999</v>
      </c>
      <c r="AO2" s="23">
        <f t="shared" si="2"/>
        <v>2582.64</v>
      </c>
      <c r="AP2" s="10">
        <f t="shared" si="2"/>
        <v>1657317956.0799999</v>
      </c>
      <c r="AQ2" s="24" t="s">
        <v>1</v>
      </c>
      <c r="AR2" s="25">
        <f t="shared" ref="AR2:BA2" si="3">AVERAGE(AR8:AR358)</f>
        <v>96.24279064000001</v>
      </c>
      <c r="AS2" s="25">
        <f t="shared" si="3"/>
        <v>100</v>
      </c>
      <c r="AT2" s="25">
        <f t="shared" si="3"/>
        <v>99.935311280000008</v>
      </c>
      <c r="AU2" s="25">
        <f t="shared" si="3"/>
        <v>1002.880296</v>
      </c>
      <c r="AV2" s="25">
        <f t="shared" si="3"/>
        <v>17257</v>
      </c>
      <c r="AW2" s="25">
        <f t="shared" si="3"/>
        <v>80726.240000000005</v>
      </c>
      <c r="AX2" s="25">
        <f t="shared" si="3"/>
        <v>22.76</v>
      </c>
      <c r="AY2" s="25">
        <f t="shared" si="3"/>
        <v>1657346398.0799999</v>
      </c>
      <c r="AZ2" s="25">
        <f t="shared" si="3"/>
        <v>2675.2</v>
      </c>
      <c r="BA2" s="26">
        <f t="shared" si="3"/>
        <v>1657346398.0799999</v>
      </c>
    </row>
    <row r="3" spans="1:53" x14ac:dyDescent="0.25">
      <c r="A3" s="14" t="s">
        <v>5</v>
      </c>
      <c r="B3" s="70">
        <f>MEDIAN(B8:B358)</f>
        <v>1016.472</v>
      </c>
      <c r="C3" s="16">
        <f>MEDIAN(C8:C358)</f>
        <v>1485452501</v>
      </c>
      <c r="D3" s="17" t="s">
        <v>5</v>
      </c>
      <c r="E3" s="18">
        <f>MEDIAN(E8:E358)</f>
        <v>1001.218</v>
      </c>
      <c r="F3" s="19">
        <f>MEDIAN(F8:F358)</f>
        <v>1015821773</v>
      </c>
      <c r="G3" s="20" t="s">
        <v>5</v>
      </c>
      <c r="H3" s="21">
        <f>MEDIAN(H8:H358)</f>
        <v>1020.01</v>
      </c>
      <c r="I3" s="22">
        <f>MEDIAN(I8:I358)</f>
        <v>853488130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997.97860000000003</v>
      </c>
      <c r="O3" s="3">
        <f t="shared" si="4"/>
        <v>11394</v>
      </c>
      <c r="P3" s="3">
        <f t="shared" si="4"/>
        <v>57798</v>
      </c>
      <c r="Q3" s="3">
        <f t="shared" si="4"/>
        <v>105</v>
      </c>
      <c r="R3" s="3">
        <f t="shared" si="4"/>
        <v>1644570466</v>
      </c>
      <c r="S3" s="3">
        <f t="shared" si="4"/>
        <v>7357</v>
      </c>
      <c r="T3" s="4">
        <f t="shared" si="4"/>
        <v>1644570466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997.97889999999995</v>
      </c>
      <c r="Z3" s="6">
        <f t="shared" si="5"/>
        <v>18716</v>
      </c>
      <c r="AA3" s="6">
        <f t="shared" si="5"/>
        <v>57871</v>
      </c>
      <c r="AB3" s="6">
        <f t="shared" si="5"/>
        <v>101</v>
      </c>
      <c r="AC3" s="6">
        <f t="shared" si="5"/>
        <v>1644673931</v>
      </c>
      <c r="AD3" s="6">
        <f t="shared" si="5"/>
        <v>6168</v>
      </c>
      <c r="AE3" s="7">
        <f t="shared" si="5"/>
        <v>1644673931</v>
      </c>
      <c r="AF3" s="8" t="s">
        <v>5</v>
      </c>
      <c r="AG3" s="23">
        <f t="shared" ref="AG3:AP3" si="6">MEDIAN(AG8:AG358)</f>
        <v>98.848837000000003</v>
      </c>
      <c r="AH3" s="23">
        <f t="shared" si="6"/>
        <v>100</v>
      </c>
      <c r="AI3" s="23">
        <f t="shared" si="6"/>
        <v>99.980180000000004</v>
      </c>
      <c r="AJ3" s="23">
        <f t="shared" si="6"/>
        <v>998.09050000000002</v>
      </c>
      <c r="AK3" s="23">
        <f t="shared" si="6"/>
        <v>18444</v>
      </c>
      <c r="AL3" s="23">
        <f t="shared" si="6"/>
        <v>80536</v>
      </c>
      <c r="AM3" s="23">
        <f t="shared" si="6"/>
        <v>22</v>
      </c>
      <c r="AN3" s="23">
        <f t="shared" si="6"/>
        <v>1657317875</v>
      </c>
      <c r="AO3" s="23">
        <f t="shared" si="6"/>
        <v>2568</v>
      </c>
      <c r="AP3" s="10">
        <f t="shared" si="6"/>
        <v>1657317875</v>
      </c>
      <c r="AQ3" s="24" t="s">
        <v>5</v>
      </c>
      <c r="AR3" s="25">
        <f t="shared" ref="AR3:BA3" si="7">MEDIAN(AR8:AR358)</f>
        <v>98.279070000000004</v>
      </c>
      <c r="AS3" s="25">
        <f t="shared" si="7"/>
        <v>100</v>
      </c>
      <c r="AT3" s="25">
        <f t="shared" si="7"/>
        <v>99.970370000000003</v>
      </c>
      <c r="AU3" s="25">
        <f t="shared" si="7"/>
        <v>998.22820000000002</v>
      </c>
      <c r="AV3" s="25">
        <f t="shared" si="7"/>
        <v>15233</v>
      </c>
      <c r="AW3" s="25">
        <f t="shared" si="7"/>
        <v>80796</v>
      </c>
      <c r="AX3" s="25">
        <f t="shared" si="7"/>
        <v>23</v>
      </c>
      <c r="AY3" s="25">
        <f t="shared" si="7"/>
        <v>1657346262</v>
      </c>
      <c r="AZ3" s="25">
        <f t="shared" si="7"/>
        <v>2688</v>
      </c>
      <c r="BA3" s="26">
        <f t="shared" si="7"/>
        <v>1657346262</v>
      </c>
    </row>
    <row r="4" spans="1:53" x14ac:dyDescent="0.25">
      <c r="A4" s="14" t="s">
        <v>6</v>
      </c>
      <c r="B4" s="64">
        <f>STDEV(B8:B358)</f>
        <v>3.4245495582144243</v>
      </c>
      <c r="C4" s="36">
        <f>STDEV(C8:C358)</f>
        <v>617575086.14172328</v>
      </c>
      <c r="D4" s="17" t="s">
        <v>6</v>
      </c>
      <c r="E4" s="37">
        <f>STDEV(E8:E358)</f>
        <v>10.928512369366652</v>
      </c>
      <c r="F4" s="38">
        <f>STDEV(F8:F358)</f>
        <v>668878606.38787353</v>
      </c>
      <c r="G4" s="20" t="s">
        <v>6</v>
      </c>
      <c r="H4" s="39">
        <f>STDEV(H8:H358)</f>
        <v>12.087710306253207</v>
      </c>
      <c r="I4" s="40">
        <f>STDEV(I8:I358)</f>
        <v>581347319.89297485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9.2158896964011596</v>
      </c>
      <c r="O4" s="27">
        <f t="shared" si="8"/>
        <v>6196.8523023117687</v>
      </c>
      <c r="P4" s="27">
        <f t="shared" si="8"/>
        <v>240.53463368089015</v>
      </c>
      <c r="Q4" s="27">
        <f t="shared" si="8"/>
        <v>23.40064101686103</v>
      </c>
      <c r="R4" s="27">
        <f t="shared" si="8"/>
        <v>1046.34062809393</v>
      </c>
      <c r="S4" s="27">
        <f t="shared" si="8"/>
        <v>1838.3542168653648</v>
      </c>
      <c r="T4" s="28">
        <f t="shared" si="8"/>
        <v>1046.34062809393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13.560081784813594</v>
      </c>
      <c r="Z4" s="29">
        <f t="shared" si="9"/>
        <v>10111.742711323306</v>
      </c>
      <c r="AA4" s="29">
        <f t="shared" si="9"/>
        <v>329.39862881722297</v>
      </c>
      <c r="AB4" s="29">
        <f t="shared" si="9"/>
        <v>19.276496915501358</v>
      </c>
      <c r="AC4" s="29">
        <f t="shared" si="9"/>
        <v>1261.1563371234618</v>
      </c>
      <c r="AD4" s="29">
        <f t="shared" si="9"/>
        <v>1363.1324978396885</v>
      </c>
      <c r="AE4" s="30">
        <f t="shared" si="9"/>
        <v>1261.1563371234618</v>
      </c>
      <c r="AF4" s="8" t="s">
        <v>6</v>
      </c>
      <c r="AG4" s="31">
        <f t="shared" ref="AG4:AP4" si="10">STDEV(AG8:AG358)</f>
        <v>1.5487033435195474</v>
      </c>
      <c r="AH4" s="31">
        <f t="shared" si="10"/>
        <v>0</v>
      </c>
      <c r="AI4" s="31">
        <f t="shared" si="10"/>
        <v>2.6664241334478724E-2</v>
      </c>
      <c r="AJ4" s="31">
        <f t="shared" si="10"/>
        <v>12.569039573754228</v>
      </c>
      <c r="AK4" s="31">
        <f t="shared" si="10"/>
        <v>10660.698065792878</v>
      </c>
      <c r="AL4" s="31">
        <f t="shared" si="10"/>
        <v>651.71130622896726</v>
      </c>
      <c r="AM4" s="31">
        <f t="shared" si="10"/>
        <v>0.88128693776015277</v>
      </c>
      <c r="AN4" s="31">
        <f t="shared" si="10"/>
        <v>381.33547347884291</v>
      </c>
      <c r="AO4" s="31">
        <f t="shared" si="10"/>
        <v>63.288940582063795</v>
      </c>
      <c r="AP4" s="32">
        <f t="shared" si="10"/>
        <v>381.33547347884291</v>
      </c>
      <c r="AQ4" s="24" t="s">
        <v>6</v>
      </c>
      <c r="AR4" s="42">
        <f t="shared" ref="AR4:BA4" si="11">STDEV(AR8:AR358)</f>
        <v>6.5180394285425578</v>
      </c>
      <c r="AS4" s="42">
        <f t="shared" si="11"/>
        <v>0</v>
      </c>
      <c r="AT4" s="42">
        <f t="shared" si="11"/>
        <v>0.1122224922024405</v>
      </c>
      <c r="AU4" s="42">
        <f t="shared" si="11"/>
        <v>11.073649501085892</v>
      </c>
      <c r="AV4" s="42">
        <f t="shared" si="11"/>
        <v>9667.8136058090549</v>
      </c>
      <c r="AW4" s="42">
        <f t="shared" si="11"/>
        <v>542.23129136313526</v>
      </c>
      <c r="AX4" s="42">
        <f t="shared" si="11"/>
        <v>0.5228129047119372</v>
      </c>
      <c r="AY4" s="42">
        <f t="shared" si="11"/>
        <v>461.54702902304552</v>
      </c>
      <c r="AZ4" s="42">
        <f t="shared" si="11"/>
        <v>84.651737528928891</v>
      </c>
      <c r="BA4" s="43">
        <f t="shared" si="11"/>
        <v>461.54702902304552</v>
      </c>
    </row>
    <row r="5" spans="1:53" x14ac:dyDescent="0.25">
      <c r="A5" s="14" t="s">
        <v>7</v>
      </c>
      <c r="B5" s="64">
        <f>MIN(B8:B358)</f>
        <v>1006.504</v>
      </c>
      <c r="C5" s="36">
        <f>MIN(C8:C358)</f>
        <v>46292058</v>
      </c>
      <c r="D5" s="17" t="s">
        <v>7</v>
      </c>
      <c r="E5" s="37">
        <f>MIN(E8:E358)</f>
        <v>998.5865</v>
      </c>
      <c r="F5" s="38">
        <f>MIN(F8:F358)</f>
        <v>18576488</v>
      </c>
      <c r="G5" s="20" t="s">
        <v>7</v>
      </c>
      <c r="H5" s="39">
        <f>MIN(H8:H358)</f>
        <v>998.69880000000001</v>
      </c>
      <c r="I5" s="40">
        <f>MIN(I8:I358)</f>
        <v>71193231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997.97839999999997</v>
      </c>
      <c r="O5" s="27">
        <f t="shared" si="12"/>
        <v>36</v>
      </c>
      <c r="P5" s="27">
        <f t="shared" si="12"/>
        <v>57475</v>
      </c>
      <c r="Q5" s="27">
        <f t="shared" si="12"/>
        <v>71</v>
      </c>
      <c r="R5" s="27">
        <f t="shared" si="12"/>
        <v>1644569170</v>
      </c>
      <c r="S5" s="27">
        <f t="shared" si="12"/>
        <v>4859</v>
      </c>
      <c r="T5" s="28">
        <f t="shared" si="12"/>
        <v>1644569170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997.97839999999997</v>
      </c>
      <c r="AA5" s="29">
        <f t="shared" si="13"/>
        <v>57166</v>
      </c>
      <c r="AB5" s="29">
        <f t="shared" si="13"/>
        <v>69</v>
      </c>
      <c r="AC5" s="29">
        <f t="shared" si="13"/>
        <v>1644671727</v>
      </c>
      <c r="AD5" s="29">
        <f t="shared" si="13"/>
        <v>5065</v>
      </c>
      <c r="AE5" s="30">
        <f t="shared" si="13"/>
        <v>1644671727</v>
      </c>
      <c r="AF5" s="8" t="s">
        <v>7</v>
      </c>
      <c r="AG5" s="31">
        <f>MIN(AG8:AG358)</f>
        <v>92.779070000000004</v>
      </c>
      <c r="AH5" s="31">
        <f>MIN(AH8:AH358)</f>
        <v>100</v>
      </c>
      <c r="AI5" s="31">
        <f>MIN(AI8:AI358)</f>
        <v>99.875675999999999</v>
      </c>
      <c r="AJ5" s="31">
        <f>MIN(AJ8:AJ358)</f>
        <v>995.14580000000001</v>
      </c>
      <c r="AL5" s="31">
        <f>MIN(AL8:AL358)</f>
        <v>79224</v>
      </c>
      <c r="AM5" s="31">
        <f>MIN(AM8:AM358)</f>
        <v>20</v>
      </c>
      <c r="AN5" s="31">
        <f>MIN(AN8:AN358)</f>
        <v>1657317247</v>
      </c>
      <c r="AO5" s="31">
        <f>MIN(AO8:AO358)</f>
        <v>2494</v>
      </c>
      <c r="AP5" s="32">
        <f>MIN(AP8:AP358)</f>
        <v>1657317247</v>
      </c>
      <c r="AQ5" s="24" t="s">
        <v>7</v>
      </c>
      <c r="AR5" s="42">
        <f>MIN(AR8:AR358)</f>
        <v>68.744185999999999</v>
      </c>
      <c r="AS5" s="42">
        <f>MIN(AS8:AS358)</f>
        <v>100</v>
      </c>
      <c r="AT5" s="42">
        <f>MIN(AT8:AT358)</f>
        <v>99.461861999999996</v>
      </c>
      <c r="AU5" s="42">
        <f>MIN(AU8:AU358)</f>
        <v>997.97850000000005</v>
      </c>
      <c r="AW5" s="42">
        <f>MIN(AW8:AW358)</f>
        <v>79852</v>
      </c>
      <c r="AX5" s="42">
        <f>MIN(AX8:AX358)</f>
        <v>22</v>
      </c>
      <c r="AY5" s="42">
        <f>MIN(AY8:AY358)</f>
        <v>1657345706</v>
      </c>
      <c r="AZ5" s="42">
        <f>MIN(AZ8:AZ358)</f>
        <v>2444</v>
      </c>
      <c r="BA5" s="43">
        <f>MIN(BA8:BA358)</f>
        <v>1657345706</v>
      </c>
    </row>
    <row r="6" spans="1:53" x14ac:dyDescent="0.25">
      <c r="A6" s="14" t="s">
        <v>8</v>
      </c>
      <c r="B6" s="64">
        <f>MAX(B8:B358)</f>
        <v>1020.434</v>
      </c>
      <c r="C6" s="36">
        <f>MAX(C8:C358)</f>
        <v>2105341637</v>
      </c>
      <c r="D6" s="17" t="s">
        <v>8</v>
      </c>
      <c r="E6" s="37">
        <f>MAX(E8:E358)</f>
        <v>1024.654</v>
      </c>
      <c r="F6" s="38">
        <f>MAX(F8:F358)</f>
        <v>2051814456</v>
      </c>
      <c r="G6" s="20" t="s">
        <v>8</v>
      </c>
      <c r="H6" s="39">
        <f>MAX(H8:H358)</f>
        <v>1031.492</v>
      </c>
      <c r="I6" s="40">
        <f>MAX(I8:I358)</f>
        <v>2048979743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1031.3489999999999</v>
      </c>
      <c r="O6" s="27">
        <f t="shared" si="14"/>
        <v>20568</v>
      </c>
      <c r="P6" s="27">
        <f t="shared" si="14"/>
        <v>58296</v>
      </c>
      <c r="Q6" s="27">
        <f t="shared" si="14"/>
        <v>165</v>
      </c>
      <c r="R6" s="27">
        <f t="shared" si="14"/>
        <v>1644572516</v>
      </c>
      <c r="S6" s="27">
        <f t="shared" si="14"/>
        <v>10249</v>
      </c>
      <c r="T6" s="28">
        <f t="shared" si="14"/>
        <v>1644572516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1032.049</v>
      </c>
      <c r="AA6" s="29">
        <f t="shared" si="15"/>
        <v>58545</v>
      </c>
      <c r="AB6" s="29">
        <f t="shared" si="15"/>
        <v>152</v>
      </c>
      <c r="AC6" s="29">
        <f t="shared" si="15"/>
        <v>1644675692</v>
      </c>
      <c r="AD6" s="29">
        <f t="shared" si="15"/>
        <v>9779</v>
      </c>
      <c r="AE6" s="30">
        <f t="shared" si="15"/>
        <v>1644675692</v>
      </c>
      <c r="AF6" s="8" t="s">
        <v>8</v>
      </c>
      <c r="AG6" s="31">
        <f>MAX(AG8:AG358)</f>
        <v>100</v>
      </c>
      <c r="AH6" s="31">
        <f>MAX(AH8:AH358)</f>
        <v>100</v>
      </c>
      <c r="AI6" s="31">
        <f>MAX(AI8:AI358)</f>
        <v>100</v>
      </c>
      <c r="AJ6" s="31">
        <f>MAX(AJ8:AJ358)</f>
        <v>1032.002</v>
      </c>
      <c r="AL6" s="31">
        <f>MAX(AL8:AL358)</f>
        <v>81764</v>
      </c>
      <c r="AM6" s="31">
        <f>MAX(AM8:AM358)</f>
        <v>24</v>
      </c>
      <c r="AN6" s="31">
        <f>MAX(AN8:AN358)</f>
        <v>1657318625</v>
      </c>
      <c r="AO6" s="31">
        <f>MAX(AO8:AO358)</f>
        <v>2700</v>
      </c>
      <c r="AP6" s="32">
        <f>MAX(AP8:AP358)</f>
        <v>1657318625</v>
      </c>
      <c r="AQ6" s="24" t="s">
        <v>8</v>
      </c>
      <c r="AR6" s="42">
        <f>MAX(AR8:AR358)</f>
        <v>100</v>
      </c>
      <c r="AS6" s="42">
        <f>MAX(AS8:AS358)</f>
        <v>100</v>
      </c>
      <c r="AT6" s="42">
        <f>MAX(AT8:AT358)</f>
        <v>100</v>
      </c>
      <c r="AU6" s="42">
        <f>MAX(AU8:AU358)</f>
        <v>1032.6199999999999</v>
      </c>
      <c r="AW6" s="42">
        <f>MAX(AW8:AW358)</f>
        <v>81772</v>
      </c>
      <c r="AX6" s="42">
        <f>MAX(AX8:AX358)</f>
        <v>24</v>
      </c>
      <c r="AY6" s="42">
        <f>MAX(AY8:AY358)</f>
        <v>1657347280</v>
      </c>
      <c r="AZ6" s="42">
        <f>MAX(AZ8:AZ358)</f>
        <v>2847</v>
      </c>
      <c r="BA6" s="43">
        <f>MAX(BA8:BA358)</f>
        <v>1657347280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1018.309</v>
      </c>
      <c r="C8" s="36">
        <v>380305818</v>
      </c>
      <c r="E8" s="65">
        <v>998.5865</v>
      </c>
      <c r="F8" s="38">
        <v>799431914</v>
      </c>
      <c r="H8" s="66">
        <v>1021.277</v>
      </c>
      <c r="I8" s="40">
        <v>2048979743</v>
      </c>
      <c r="K8" s="27">
        <v>100</v>
      </c>
      <c r="L8" s="27">
        <v>100</v>
      </c>
      <c r="M8" s="27">
        <v>100</v>
      </c>
      <c r="N8" s="61">
        <v>997.97850000000005</v>
      </c>
      <c r="O8" s="61">
        <v>1726</v>
      </c>
      <c r="P8" s="27">
        <v>57976</v>
      </c>
      <c r="Q8" s="27">
        <v>122</v>
      </c>
      <c r="R8" s="27">
        <v>1644569170</v>
      </c>
      <c r="S8" s="27">
        <v>5590</v>
      </c>
      <c r="T8" s="28">
        <v>1644569170</v>
      </c>
      <c r="V8" s="29">
        <v>100</v>
      </c>
      <c r="W8" s="29">
        <v>100</v>
      </c>
      <c r="X8" s="29">
        <v>100</v>
      </c>
      <c r="Y8" s="62">
        <v>997.97860000000003</v>
      </c>
      <c r="Z8" s="62">
        <v>2583</v>
      </c>
      <c r="AA8" s="29">
        <v>57568</v>
      </c>
      <c r="AB8" s="29">
        <v>114</v>
      </c>
      <c r="AC8" s="29">
        <v>1644671727</v>
      </c>
      <c r="AD8" s="29">
        <v>5425</v>
      </c>
      <c r="AE8" s="30">
        <v>1644671727</v>
      </c>
      <c r="AG8" s="31">
        <v>100</v>
      </c>
      <c r="AH8" s="31">
        <v>100</v>
      </c>
      <c r="AI8" s="31">
        <v>100</v>
      </c>
      <c r="AJ8" s="41">
        <v>1031.6659999999999</v>
      </c>
      <c r="AK8" s="41">
        <v>3003</v>
      </c>
      <c r="AL8" s="31">
        <v>80452</v>
      </c>
      <c r="AM8" s="31">
        <v>22</v>
      </c>
      <c r="AN8" s="31">
        <v>1657317247</v>
      </c>
      <c r="AO8" s="31">
        <v>2497</v>
      </c>
      <c r="AP8" s="32">
        <v>1657317247</v>
      </c>
      <c r="AR8" s="42">
        <v>68.744185999999999</v>
      </c>
      <c r="AS8" s="42">
        <v>100</v>
      </c>
      <c r="AT8" s="42">
        <v>99.461861999999996</v>
      </c>
      <c r="AU8" s="67">
        <v>1009.437</v>
      </c>
      <c r="AV8" s="67">
        <v>26820</v>
      </c>
      <c r="AW8" s="42">
        <v>80772</v>
      </c>
      <c r="AX8" s="42">
        <v>23</v>
      </c>
      <c r="AY8" s="42">
        <v>1657345706</v>
      </c>
      <c r="AZ8" s="42">
        <v>2444</v>
      </c>
      <c r="BA8" s="43">
        <v>1657345706</v>
      </c>
    </row>
    <row r="9" spans="1:53" x14ac:dyDescent="0.25">
      <c r="B9" s="64">
        <v>1019.377</v>
      </c>
      <c r="C9" s="36">
        <v>1485452501</v>
      </c>
      <c r="E9" s="65">
        <v>1020.549</v>
      </c>
      <c r="F9" s="38">
        <v>303417923</v>
      </c>
      <c r="H9" s="66">
        <v>999.49019999999996</v>
      </c>
      <c r="I9" s="40">
        <v>1085541556</v>
      </c>
      <c r="K9" s="27">
        <v>100</v>
      </c>
      <c r="L9" s="27">
        <v>100</v>
      </c>
      <c r="M9" s="27">
        <v>100</v>
      </c>
      <c r="N9" s="61">
        <v>997.97860000000003</v>
      </c>
      <c r="O9" s="61">
        <v>20568</v>
      </c>
      <c r="P9" s="27">
        <v>57985</v>
      </c>
      <c r="Q9" s="27">
        <v>114</v>
      </c>
      <c r="R9" s="27">
        <v>1644569195</v>
      </c>
      <c r="S9" s="27">
        <v>7012</v>
      </c>
      <c r="T9" s="28">
        <v>1644569195</v>
      </c>
      <c r="V9" s="29">
        <v>100</v>
      </c>
      <c r="W9" s="29">
        <v>100</v>
      </c>
      <c r="X9" s="29">
        <v>100</v>
      </c>
      <c r="Y9" s="62">
        <v>997.97900000000004</v>
      </c>
      <c r="Z9" s="62">
        <v>23053</v>
      </c>
      <c r="AA9" s="29">
        <v>57920</v>
      </c>
      <c r="AB9" s="29">
        <v>106</v>
      </c>
      <c r="AC9" s="29">
        <v>1644671814</v>
      </c>
      <c r="AD9" s="29">
        <v>7606</v>
      </c>
      <c r="AE9" s="30">
        <v>1644671814</v>
      </c>
      <c r="AG9" s="31">
        <v>95.965115999999995</v>
      </c>
      <c r="AH9" s="31">
        <v>100</v>
      </c>
      <c r="AI9" s="31">
        <v>99.930531000000002</v>
      </c>
      <c r="AJ9" s="41">
        <v>998.20600000000002</v>
      </c>
      <c r="AK9" s="31">
        <v>25818</v>
      </c>
      <c r="AL9" s="41">
        <v>80948</v>
      </c>
      <c r="AM9" s="41">
        <v>23</v>
      </c>
      <c r="AN9" s="31">
        <v>1657317495</v>
      </c>
      <c r="AO9" s="31">
        <v>2646</v>
      </c>
      <c r="AP9" s="31">
        <v>1657317495</v>
      </c>
      <c r="AR9" s="42">
        <v>99.465115999999995</v>
      </c>
      <c r="AS9" s="42">
        <v>100</v>
      </c>
      <c r="AT9" s="42">
        <v>99.990791000000002</v>
      </c>
      <c r="AU9" s="67">
        <v>998.00580000000002</v>
      </c>
      <c r="AV9" s="67">
        <v>6272</v>
      </c>
      <c r="AW9" s="42">
        <v>79856</v>
      </c>
      <c r="AX9" s="42">
        <v>23</v>
      </c>
      <c r="AY9" s="42">
        <v>1657345853</v>
      </c>
      <c r="AZ9" s="42">
        <v>2605</v>
      </c>
      <c r="BA9" s="43">
        <v>1657345853</v>
      </c>
    </row>
    <row r="10" spans="1:53" x14ac:dyDescent="0.25">
      <c r="B10" s="64">
        <v>1009.8680000000001</v>
      </c>
      <c r="C10" s="36">
        <v>443115537</v>
      </c>
      <c r="E10" s="65">
        <v>1019.076</v>
      </c>
      <c r="F10" s="38">
        <v>310849698</v>
      </c>
      <c r="H10" s="66">
        <v>1022.502</v>
      </c>
      <c r="I10" s="40">
        <v>629740023</v>
      </c>
      <c r="K10" s="27">
        <v>100</v>
      </c>
      <c r="L10" s="27">
        <v>100</v>
      </c>
      <c r="M10" s="27">
        <v>100</v>
      </c>
      <c r="N10" s="61">
        <v>997.97850000000005</v>
      </c>
      <c r="O10" s="61">
        <v>6268</v>
      </c>
      <c r="P10" s="27">
        <v>57798</v>
      </c>
      <c r="Q10" s="27">
        <v>90</v>
      </c>
      <c r="R10" s="27">
        <v>1644569225</v>
      </c>
      <c r="S10" s="27">
        <v>9221</v>
      </c>
      <c r="T10" s="28">
        <v>1644569225</v>
      </c>
      <c r="V10" s="29">
        <v>100</v>
      </c>
      <c r="W10" s="29">
        <v>100</v>
      </c>
      <c r="X10" s="29">
        <v>100</v>
      </c>
      <c r="Y10" s="62">
        <v>997.97889999999995</v>
      </c>
      <c r="Z10" s="62">
        <v>10485</v>
      </c>
      <c r="AA10" s="29">
        <v>57945</v>
      </c>
      <c r="AB10" s="29">
        <v>116</v>
      </c>
      <c r="AC10" s="29">
        <v>1644671834</v>
      </c>
      <c r="AD10" s="29">
        <v>8191</v>
      </c>
      <c r="AE10" s="30">
        <v>1644671834</v>
      </c>
      <c r="AG10" s="31">
        <v>98.604651000000004</v>
      </c>
      <c r="AH10" s="31">
        <v>100</v>
      </c>
      <c r="AI10" s="31">
        <v>99.975976000000003</v>
      </c>
      <c r="AJ10" s="41">
        <v>997.97850000000005</v>
      </c>
      <c r="AK10" s="41">
        <v>15158</v>
      </c>
      <c r="AL10" s="31">
        <v>81112</v>
      </c>
      <c r="AM10" s="31">
        <v>24</v>
      </c>
      <c r="AN10" s="31">
        <v>1657317547</v>
      </c>
      <c r="AO10" s="31">
        <v>2517</v>
      </c>
      <c r="AP10" s="32">
        <v>1657317547</v>
      </c>
      <c r="AR10" s="42">
        <v>92.872093000000007</v>
      </c>
      <c r="AS10" s="42">
        <v>100</v>
      </c>
      <c r="AT10" s="42">
        <v>99.877277000000007</v>
      </c>
      <c r="AU10" s="67">
        <v>998.82230000000004</v>
      </c>
      <c r="AV10" s="67">
        <v>11968</v>
      </c>
      <c r="AW10" s="42">
        <v>81252</v>
      </c>
      <c r="AX10" s="42">
        <v>24</v>
      </c>
      <c r="AY10" s="42">
        <v>1657345918</v>
      </c>
      <c r="AZ10" s="42">
        <v>2701</v>
      </c>
      <c r="BA10" s="43">
        <v>1657345918</v>
      </c>
    </row>
    <row r="11" spans="1:53" x14ac:dyDescent="0.25">
      <c r="B11" s="64">
        <v>1019.502</v>
      </c>
      <c r="C11" s="36">
        <v>522678392</v>
      </c>
      <c r="E11" s="65">
        <v>999.14380000000006</v>
      </c>
      <c r="F11" s="38">
        <v>2051814456</v>
      </c>
      <c r="H11" s="66">
        <v>1031.492</v>
      </c>
      <c r="I11" s="40">
        <v>868059836</v>
      </c>
      <c r="K11" s="27">
        <v>100</v>
      </c>
      <c r="L11" s="27">
        <v>100</v>
      </c>
      <c r="M11" s="27">
        <v>100</v>
      </c>
      <c r="N11" s="61">
        <v>997.97839999999997</v>
      </c>
      <c r="O11" s="61">
        <v>11394</v>
      </c>
      <c r="P11" s="27">
        <v>57690</v>
      </c>
      <c r="Q11" s="27">
        <v>165</v>
      </c>
      <c r="R11" s="27">
        <v>1644569519</v>
      </c>
      <c r="S11" s="27">
        <v>8692</v>
      </c>
      <c r="T11" s="28">
        <v>1644569519</v>
      </c>
      <c r="V11" s="29">
        <v>100</v>
      </c>
      <c r="W11" s="29">
        <v>100</v>
      </c>
      <c r="X11" s="29">
        <v>100</v>
      </c>
      <c r="Y11" s="62">
        <v>1031.049</v>
      </c>
      <c r="Z11" s="62">
        <v>18895</v>
      </c>
      <c r="AA11" s="29">
        <v>57947</v>
      </c>
      <c r="AB11" s="29">
        <v>81</v>
      </c>
      <c r="AC11" s="29">
        <v>1644672209</v>
      </c>
      <c r="AD11" s="29">
        <v>7697</v>
      </c>
      <c r="AE11" s="30">
        <v>1644672209</v>
      </c>
      <c r="AG11" s="31">
        <v>98.348837000000003</v>
      </c>
      <c r="AH11" s="31">
        <v>100</v>
      </c>
      <c r="AI11" s="31">
        <v>99.971571999999995</v>
      </c>
      <c r="AJ11" s="41">
        <v>998.10249999999996</v>
      </c>
      <c r="AK11" s="41">
        <v>30652</v>
      </c>
      <c r="AL11" s="31">
        <v>81132</v>
      </c>
      <c r="AM11" s="31">
        <v>22</v>
      </c>
      <c r="AN11" s="31">
        <v>1657317565</v>
      </c>
      <c r="AO11" s="31">
        <v>2565</v>
      </c>
      <c r="AP11" s="32">
        <v>1657317565</v>
      </c>
      <c r="AR11" s="42">
        <v>100</v>
      </c>
      <c r="AS11" s="42">
        <v>100</v>
      </c>
      <c r="AT11" s="42">
        <v>100</v>
      </c>
      <c r="AU11" s="67">
        <v>998.08979999999997</v>
      </c>
      <c r="AV11" s="67">
        <v>31212</v>
      </c>
      <c r="AW11" s="42">
        <v>81336</v>
      </c>
      <c r="AX11" s="42">
        <v>23</v>
      </c>
      <c r="AY11" s="42">
        <v>1657345933</v>
      </c>
      <c r="AZ11" s="42">
        <v>2598</v>
      </c>
      <c r="BA11" s="43">
        <v>1657345933</v>
      </c>
    </row>
    <row r="12" spans="1:53" x14ac:dyDescent="0.25">
      <c r="B12" s="64">
        <v>1020.434</v>
      </c>
      <c r="C12" s="36">
        <v>1627825075</v>
      </c>
      <c r="E12" s="65">
        <v>1021.394</v>
      </c>
      <c r="F12" s="38">
        <v>1586907598</v>
      </c>
      <c r="H12" s="66">
        <v>1002.9059999999999</v>
      </c>
      <c r="I12" s="40">
        <v>1642990892</v>
      </c>
      <c r="K12" s="27">
        <v>100</v>
      </c>
      <c r="L12" s="27">
        <v>100</v>
      </c>
      <c r="M12" s="27">
        <v>100</v>
      </c>
      <c r="N12" s="61">
        <v>1031.221</v>
      </c>
      <c r="O12" s="61">
        <v>14953</v>
      </c>
      <c r="P12" s="27">
        <v>57937</v>
      </c>
      <c r="Q12" s="27">
        <v>74</v>
      </c>
      <c r="R12" s="27">
        <v>1644569554</v>
      </c>
      <c r="S12" s="27">
        <v>8961</v>
      </c>
      <c r="T12" s="28">
        <v>1644569554</v>
      </c>
      <c r="V12" s="29">
        <v>100</v>
      </c>
      <c r="W12" s="29">
        <v>100</v>
      </c>
      <c r="X12" s="29">
        <v>100</v>
      </c>
      <c r="Y12" s="62">
        <v>997.97889999999995</v>
      </c>
      <c r="Z12" s="62">
        <v>31792</v>
      </c>
      <c r="AA12" s="29">
        <v>57995</v>
      </c>
      <c r="AB12" s="29">
        <v>131</v>
      </c>
      <c r="AC12" s="29">
        <v>1644672695</v>
      </c>
      <c r="AD12" s="29">
        <v>9084</v>
      </c>
      <c r="AE12" s="30">
        <v>1644672695</v>
      </c>
      <c r="AG12" s="31">
        <v>99.720929999999996</v>
      </c>
      <c r="AH12" s="31">
        <v>100</v>
      </c>
      <c r="AI12" s="31">
        <v>99.995194999999995</v>
      </c>
      <c r="AJ12" s="41">
        <v>998.09609999999998</v>
      </c>
      <c r="AK12" s="41">
        <v>32558</v>
      </c>
      <c r="AL12" s="31">
        <v>80868</v>
      </c>
      <c r="AM12" s="31">
        <v>21</v>
      </c>
      <c r="AN12" s="31">
        <v>1657317627</v>
      </c>
      <c r="AO12" s="31">
        <v>2546</v>
      </c>
      <c r="AP12" s="32">
        <v>1657317627</v>
      </c>
      <c r="AR12" s="42">
        <v>100</v>
      </c>
      <c r="AS12" s="42">
        <v>100</v>
      </c>
      <c r="AT12" s="42">
        <v>100</v>
      </c>
      <c r="AU12" s="67">
        <v>998.12080000000003</v>
      </c>
      <c r="AV12" s="67">
        <v>28520</v>
      </c>
      <c r="AW12" s="42">
        <v>80380</v>
      </c>
      <c r="AX12" s="42">
        <v>22</v>
      </c>
      <c r="AY12" s="42">
        <v>1657345941</v>
      </c>
      <c r="AZ12" s="42">
        <v>2709</v>
      </c>
      <c r="BA12" s="43">
        <v>1657345941</v>
      </c>
    </row>
    <row r="13" spans="1:53" x14ac:dyDescent="0.25">
      <c r="B13" s="64">
        <v>1014.909</v>
      </c>
      <c r="C13" s="36">
        <v>1267817339</v>
      </c>
      <c r="E13" s="65">
        <v>1021.0359999999999</v>
      </c>
      <c r="F13" s="38">
        <v>1826931915</v>
      </c>
      <c r="H13" s="66">
        <v>1020.6420000000001</v>
      </c>
      <c r="I13" s="40">
        <v>1152756689</v>
      </c>
      <c r="K13" s="27">
        <v>100</v>
      </c>
      <c r="L13" s="27">
        <v>100</v>
      </c>
      <c r="M13" s="27">
        <v>100</v>
      </c>
      <c r="N13" s="61">
        <v>997.97850000000005</v>
      </c>
      <c r="O13" s="61">
        <v>3072</v>
      </c>
      <c r="P13" s="27">
        <v>57522</v>
      </c>
      <c r="Q13" s="27">
        <v>94</v>
      </c>
      <c r="R13" s="27">
        <v>1644569641</v>
      </c>
      <c r="S13" s="27">
        <v>9254</v>
      </c>
      <c r="T13" s="28">
        <v>1644569641</v>
      </c>
      <c r="V13" s="29">
        <v>100</v>
      </c>
      <c r="W13" s="29">
        <v>100</v>
      </c>
      <c r="X13" s="29">
        <v>100</v>
      </c>
      <c r="Y13" s="62">
        <v>997.97850000000005</v>
      </c>
      <c r="Z13" s="62">
        <v>2379</v>
      </c>
      <c r="AA13" s="29">
        <v>57472</v>
      </c>
      <c r="AB13" s="29">
        <v>101</v>
      </c>
      <c r="AC13" s="29">
        <v>1644672731</v>
      </c>
      <c r="AD13" s="29">
        <v>5065</v>
      </c>
      <c r="AE13" s="30">
        <v>1644672731</v>
      </c>
      <c r="AG13" s="31">
        <v>97.709301999999994</v>
      </c>
      <c r="AH13" s="31">
        <v>100</v>
      </c>
      <c r="AI13" s="31">
        <v>99.960560999999998</v>
      </c>
      <c r="AJ13" s="41">
        <v>998.44650000000001</v>
      </c>
      <c r="AK13" s="31">
        <v>14937</v>
      </c>
      <c r="AL13" s="41">
        <v>80072</v>
      </c>
      <c r="AM13" s="41">
        <v>23</v>
      </c>
      <c r="AN13" s="31">
        <v>1657317644</v>
      </c>
      <c r="AO13" s="31">
        <v>2580</v>
      </c>
      <c r="AP13" s="31">
        <v>1657317644</v>
      </c>
      <c r="AR13" s="42">
        <v>93.441860000000005</v>
      </c>
      <c r="AS13" s="42">
        <v>100</v>
      </c>
      <c r="AT13" s="42">
        <v>99.887086999999994</v>
      </c>
      <c r="AU13" s="67">
        <v>1030.346</v>
      </c>
      <c r="AV13" s="67">
        <v>4730</v>
      </c>
      <c r="AW13" s="42">
        <v>81772</v>
      </c>
      <c r="AX13" s="42">
        <v>22</v>
      </c>
      <c r="AY13" s="42">
        <v>1657346044</v>
      </c>
      <c r="AZ13" s="42">
        <v>2607</v>
      </c>
      <c r="BA13" s="43">
        <v>1657346044</v>
      </c>
    </row>
    <row r="14" spans="1:53" x14ac:dyDescent="0.25">
      <c r="B14" s="64">
        <v>1015.89</v>
      </c>
      <c r="C14" s="36">
        <v>1593110117</v>
      </c>
      <c r="E14" s="65">
        <v>1020.943</v>
      </c>
      <c r="F14" s="38">
        <v>918155213</v>
      </c>
      <c r="H14" s="66">
        <v>1020.336</v>
      </c>
      <c r="I14" s="40">
        <v>906604853</v>
      </c>
      <c r="K14" s="27">
        <v>100</v>
      </c>
      <c r="L14" s="27">
        <v>100</v>
      </c>
      <c r="M14" s="27">
        <v>100</v>
      </c>
      <c r="N14" s="61">
        <v>998.11030000000005</v>
      </c>
      <c r="O14" s="61">
        <v>11429</v>
      </c>
      <c r="P14" s="27">
        <v>57602</v>
      </c>
      <c r="Q14" s="27">
        <v>72</v>
      </c>
      <c r="R14" s="27">
        <v>1644569792</v>
      </c>
      <c r="S14" s="27">
        <v>5644</v>
      </c>
      <c r="T14" s="28">
        <v>1644569792</v>
      </c>
      <c r="V14" s="29">
        <v>100</v>
      </c>
      <c r="W14" s="29">
        <v>100</v>
      </c>
      <c r="X14" s="29">
        <v>100</v>
      </c>
      <c r="Y14" s="62">
        <v>999.79160000000002</v>
      </c>
      <c r="Z14" s="62">
        <v>32346</v>
      </c>
      <c r="AA14" s="29">
        <v>58144</v>
      </c>
      <c r="AB14" s="29">
        <v>152</v>
      </c>
      <c r="AC14" s="29">
        <v>1644672789</v>
      </c>
      <c r="AD14" s="29">
        <v>6102</v>
      </c>
      <c r="AE14" s="30">
        <v>1644672789</v>
      </c>
      <c r="AG14" s="31">
        <v>99.151162999999997</v>
      </c>
      <c r="AH14" s="31">
        <v>100</v>
      </c>
      <c r="AI14" s="31">
        <v>99.985384999999994</v>
      </c>
      <c r="AJ14" s="41">
        <v>998.09050000000002</v>
      </c>
      <c r="AK14" s="31">
        <v>27245</v>
      </c>
      <c r="AL14" s="41">
        <v>81644</v>
      </c>
      <c r="AM14" s="41">
        <v>22</v>
      </c>
      <c r="AN14" s="31">
        <v>1657317744</v>
      </c>
      <c r="AO14" s="31">
        <v>2568</v>
      </c>
      <c r="AP14" s="31">
        <v>1657317744</v>
      </c>
      <c r="AR14" s="42">
        <v>98</v>
      </c>
      <c r="AS14" s="42">
        <v>100</v>
      </c>
      <c r="AT14" s="42">
        <v>99.965565999999995</v>
      </c>
      <c r="AU14" s="67">
        <v>997.9991</v>
      </c>
      <c r="AV14" s="67">
        <v>4130</v>
      </c>
      <c r="AW14" s="42">
        <v>80832</v>
      </c>
      <c r="AX14" s="42">
        <v>23</v>
      </c>
      <c r="AY14" s="42">
        <v>1657346090</v>
      </c>
      <c r="AZ14" s="42">
        <v>2719</v>
      </c>
      <c r="BA14" s="43">
        <v>1657346090</v>
      </c>
    </row>
    <row r="15" spans="1:53" x14ac:dyDescent="0.25">
      <c r="B15" s="64">
        <v>1014.119</v>
      </c>
      <c r="C15" s="36">
        <v>1686518612</v>
      </c>
      <c r="E15" s="65">
        <v>1020.603</v>
      </c>
      <c r="F15" s="38">
        <v>554248403</v>
      </c>
      <c r="H15" s="66">
        <v>998.83109999999999</v>
      </c>
      <c r="I15" s="40">
        <v>564520577</v>
      </c>
      <c r="K15" s="27">
        <v>100</v>
      </c>
      <c r="L15" s="27">
        <v>100</v>
      </c>
      <c r="M15" s="27">
        <v>100</v>
      </c>
      <c r="N15" s="61">
        <v>997.97879999999998</v>
      </c>
      <c r="O15" s="61">
        <v>10650</v>
      </c>
      <c r="P15" s="27">
        <v>57705</v>
      </c>
      <c r="Q15" s="27">
        <v>97</v>
      </c>
      <c r="R15" s="27">
        <v>1644570127</v>
      </c>
      <c r="S15" s="27">
        <v>4999</v>
      </c>
      <c r="T15" s="28">
        <v>1644570127</v>
      </c>
      <c r="V15" s="29">
        <v>100</v>
      </c>
      <c r="W15" s="29">
        <v>100</v>
      </c>
      <c r="X15" s="29">
        <v>100</v>
      </c>
      <c r="Y15" s="62">
        <v>997.97839999999997</v>
      </c>
      <c r="Z15" s="62">
        <v>14282</v>
      </c>
      <c r="AA15" s="29">
        <v>57794</v>
      </c>
      <c r="AB15" s="29">
        <v>102</v>
      </c>
      <c r="AC15" s="29">
        <v>1644672814</v>
      </c>
      <c r="AD15" s="29">
        <v>6116</v>
      </c>
      <c r="AE15" s="30">
        <v>1644672814</v>
      </c>
      <c r="AG15" s="31">
        <v>98.860465000000005</v>
      </c>
      <c r="AH15" s="31">
        <v>100</v>
      </c>
      <c r="AI15" s="31">
        <v>99.980379999999997</v>
      </c>
      <c r="AJ15" s="41">
        <v>1031.575</v>
      </c>
      <c r="AK15" s="41">
        <v>8597</v>
      </c>
      <c r="AL15" s="31">
        <v>80536</v>
      </c>
      <c r="AM15" s="31">
        <v>21</v>
      </c>
      <c r="AN15" s="31">
        <v>1657317787</v>
      </c>
      <c r="AO15" s="31">
        <v>2536</v>
      </c>
      <c r="AP15" s="32">
        <v>1657317787</v>
      </c>
      <c r="AR15" s="42">
        <v>99.441860000000005</v>
      </c>
      <c r="AS15" s="42">
        <v>100</v>
      </c>
      <c r="AT15" s="42">
        <v>99.990390000000005</v>
      </c>
      <c r="AU15" s="67">
        <v>998.5711</v>
      </c>
      <c r="AV15" s="67">
        <v>7213</v>
      </c>
      <c r="AW15" s="42">
        <v>79932</v>
      </c>
      <c r="AX15" s="42">
        <v>23</v>
      </c>
      <c r="AY15" s="42">
        <v>1657346117</v>
      </c>
      <c r="AZ15" s="42">
        <v>2581</v>
      </c>
      <c r="BA15" s="43">
        <v>1657346117</v>
      </c>
    </row>
    <row r="16" spans="1:53" x14ac:dyDescent="0.25">
      <c r="B16" s="64">
        <v>1020.2</v>
      </c>
      <c r="C16" s="36">
        <v>1601981330</v>
      </c>
      <c r="E16" s="65">
        <v>998.67190000000005</v>
      </c>
      <c r="F16" s="38">
        <v>1810469965</v>
      </c>
      <c r="H16" s="66">
        <v>998.7183</v>
      </c>
      <c r="I16" s="40">
        <v>279520473</v>
      </c>
      <c r="K16" s="27">
        <v>100</v>
      </c>
      <c r="L16" s="27">
        <v>100</v>
      </c>
      <c r="M16" s="27">
        <v>100</v>
      </c>
      <c r="N16" s="61">
        <v>997.97850000000005</v>
      </c>
      <c r="O16" s="61">
        <v>3954</v>
      </c>
      <c r="P16" s="27">
        <v>58088</v>
      </c>
      <c r="Q16" s="27">
        <v>75</v>
      </c>
      <c r="R16" s="27">
        <v>1644570259</v>
      </c>
      <c r="S16" s="27">
        <v>10249</v>
      </c>
      <c r="T16" s="28">
        <v>1644570259</v>
      </c>
      <c r="V16" s="29">
        <v>100</v>
      </c>
      <c r="W16" s="29">
        <v>100</v>
      </c>
      <c r="X16" s="29">
        <v>100</v>
      </c>
      <c r="Y16" s="62">
        <v>1031.1179999999999</v>
      </c>
      <c r="Z16" s="62">
        <v>32250</v>
      </c>
      <c r="AA16" s="29">
        <v>57950</v>
      </c>
      <c r="AB16" s="29">
        <v>73</v>
      </c>
      <c r="AC16" s="29">
        <v>1644673134</v>
      </c>
      <c r="AD16" s="29">
        <v>5574</v>
      </c>
      <c r="AE16" s="30">
        <v>1644673134</v>
      </c>
      <c r="AG16" s="31">
        <v>98.616279000000006</v>
      </c>
      <c r="AH16" s="31">
        <v>100</v>
      </c>
      <c r="AI16" s="31">
        <v>99.976175999999995</v>
      </c>
      <c r="AJ16" s="41">
        <v>1031.2080000000001</v>
      </c>
      <c r="AK16" s="41">
        <v>6723</v>
      </c>
      <c r="AL16" s="31">
        <v>81764</v>
      </c>
      <c r="AM16" s="31">
        <v>23</v>
      </c>
      <c r="AN16" s="31">
        <v>1657317795</v>
      </c>
      <c r="AO16" s="31">
        <v>2581</v>
      </c>
      <c r="AP16" s="32">
        <v>1657317795</v>
      </c>
      <c r="AR16" s="42">
        <v>98.081395000000001</v>
      </c>
      <c r="AS16" s="42">
        <v>100</v>
      </c>
      <c r="AT16" s="42">
        <v>99.966966999999997</v>
      </c>
      <c r="AU16" s="67">
        <v>998.16319999999996</v>
      </c>
      <c r="AV16" s="67">
        <v>24183</v>
      </c>
      <c r="AW16" s="42">
        <v>81200</v>
      </c>
      <c r="AX16" s="42">
        <v>22</v>
      </c>
      <c r="AY16" s="42">
        <v>1657346173</v>
      </c>
      <c r="AZ16" s="42">
        <v>2702</v>
      </c>
      <c r="BA16" s="43">
        <v>1657346173</v>
      </c>
    </row>
    <row r="17" spans="2:53" x14ac:dyDescent="0.25">
      <c r="B17" s="64">
        <v>1015.198</v>
      </c>
      <c r="C17" s="36">
        <v>1098288011</v>
      </c>
      <c r="E17" s="65">
        <v>1017.821</v>
      </c>
      <c r="F17" s="38">
        <v>1015821773</v>
      </c>
      <c r="H17" s="66">
        <v>1001.573</v>
      </c>
      <c r="I17" s="40">
        <v>1880696180</v>
      </c>
      <c r="K17" s="27">
        <v>100</v>
      </c>
      <c r="L17" s="27">
        <v>100</v>
      </c>
      <c r="M17" s="27">
        <v>100</v>
      </c>
      <c r="N17" s="61">
        <v>997.97850000000005</v>
      </c>
      <c r="O17" s="61">
        <v>6586</v>
      </c>
      <c r="P17" s="27">
        <v>57677</v>
      </c>
      <c r="Q17" s="27">
        <v>120</v>
      </c>
      <c r="R17" s="27">
        <v>1644570272</v>
      </c>
      <c r="S17" s="27">
        <v>5106</v>
      </c>
      <c r="T17" s="28">
        <v>1644570272</v>
      </c>
      <c r="V17" s="29">
        <v>100</v>
      </c>
      <c r="W17" s="29">
        <v>100</v>
      </c>
      <c r="X17" s="29">
        <v>100</v>
      </c>
      <c r="Y17" s="62">
        <v>997.97850000000005</v>
      </c>
      <c r="Z17" s="62">
        <v>32431</v>
      </c>
      <c r="AA17" s="29">
        <v>57375</v>
      </c>
      <c r="AB17" s="29">
        <v>108</v>
      </c>
      <c r="AC17" s="29">
        <v>1644673414</v>
      </c>
      <c r="AD17" s="29">
        <v>8861</v>
      </c>
      <c r="AE17" s="30">
        <v>1644673414</v>
      </c>
      <c r="AG17" s="31">
        <v>98.883720999999994</v>
      </c>
      <c r="AH17" s="31">
        <v>100</v>
      </c>
      <c r="AI17" s="31">
        <v>99.980780999999993</v>
      </c>
      <c r="AJ17" s="41">
        <v>997.97820000000002</v>
      </c>
      <c r="AK17" s="41">
        <v>7563</v>
      </c>
      <c r="AL17" s="31">
        <v>79724</v>
      </c>
      <c r="AM17" s="31">
        <v>22</v>
      </c>
      <c r="AN17" s="31">
        <v>1657317832</v>
      </c>
      <c r="AO17" s="31">
        <v>2630</v>
      </c>
      <c r="AP17" s="32">
        <v>1657317832</v>
      </c>
      <c r="AR17" s="42">
        <v>99.151162999999997</v>
      </c>
      <c r="AS17" s="42">
        <v>100</v>
      </c>
      <c r="AT17" s="42">
        <v>99.985384999999994</v>
      </c>
      <c r="AU17" s="67">
        <v>997.97900000000004</v>
      </c>
      <c r="AV17" s="67">
        <v>22925</v>
      </c>
      <c r="AW17" s="42">
        <v>80324</v>
      </c>
      <c r="AX17" s="42">
        <v>23</v>
      </c>
      <c r="AY17" s="42">
        <v>1657346200</v>
      </c>
      <c r="AZ17" s="42">
        <v>2619</v>
      </c>
      <c r="BA17" s="43">
        <v>1657346200</v>
      </c>
    </row>
    <row r="18" spans="2:53" x14ac:dyDescent="0.25">
      <c r="B18" s="64">
        <v>1012.664</v>
      </c>
      <c r="C18" s="36">
        <v>914303426</v>
      </c>
      <c r="E18" s="65">
        <v>998.62170000000003</v>
      </c>
      <c r="F18" s="38">
        <v>985833888</v>
      </c>
      <c r="H18" s="66">
        <v>999.6431</v>
      </c>
      <c r="I18" s="40">
        <v>804743683</v>
      </c>
      <c r="K18" s="27">
        <v>100</v>
      </c>
      <c r="L18" s="27">
        <v>100</v>
      </c>
      <c r="M18" s="27">
        <v>100</v>
      </c>
      <c r="N18" s="61">
        <v>997.97839999999997</v>
      </c>
      <c r="O18" s="61">
        <v>2871</v>
      </c>
      <c r="P18" s="27">
        <v>57785</v>
      </c>
      <c r="Q18" s="27">
        <v>122</v>
      </c>
      <c r="R18" s="27">
        <v>1644570331</v>
      </c>
      <c r="S18" s="27">
        <v>8793</v>
      </c>
      <c r="T18" s="28">
        <v>1644570331</v>
      </c>
      <c r="V18" s="29">
        <v>100</v>
      </c>
      <c r="W18" s="29">
        <v>100</v>
      </c>
      <c r="X18" s="29">
        <v>100</v>
      </c>
      <c r="Y18" s="62">
        <v>997.97889999999995</v>
      </c>
      <c r="Z18" s="62">
        <v>5910</v>
      </c>
      <c r="AA18" s="29">
        <v>57166</v>
      </c>
      <c r="AB18" s="29">
        <v>77</v>
      </c>
      <c r="AC18" s="29">
        <v>1644673456</v>
      </c>
      <c r="AD18" s="29">
        <v>7511</v>
      </c>
      <c r="AE18" s="30">
        <v>1644673456</v>
      </c>
      <c r="AG18" s="31">
        <v>98.313952999999998</v>
      </c>
      <c r="AH18" s="31">
        <v>100</v>
      </c>
      <c r="AI18" s="31">
        <v>99.970971000000006</v>
      </c>
      <c r="AJ18" s="41">
        <v>998.06820000000005</v>
      </c>
      <c r="AK18" s="41">
        <v>31253</v>
      </c>
      <c r="AL18" s="31">
        <v>80484</v>
      </c>
      <c r="AM18" s="31">
        <v>22</v>
      </c>
      <c r="AN18" s="31">
        <v>1657317852</v>
      </c>
      <c r="AO18" s="31">
        <v>2552</v>
      </c>
      <c r="AP18" s="32">
        <v>1657317852</v>
      </c>
      <c r="AR18" s="42">
        <v>98.883720999999994</v>
      </c>
      <c r="AS18" s="42">
        <v>100</v>
      </c>
      <c r="AT18" s="42">
        <v>99.980780999999993</v>
      </c>
      <c r="AU18" s="67">
        <v>997.97969999999998</v>
      </c>
      <c r="AV18" s="67">
        <v>15024</v>
      </c>
      <c r="AW18" s="42">
        <v>80796</v>
      </c>
      <c r="AX18" s="42">
        <v>22</v>
      </c>
      <c r="AY18" s="42">
        <v>1657346208</v>
      </c>
      <c r="AZ18" s="42">
        <v>2670</v>
      </c>
      <c r="BA18" s="43">
        <v>1657346208</v>
      </c>
    </row>
    <row r="19" spans="2:53" x14ac:dyDescent="0.25">
      <c r="B19" s="64">
        <v>1013.051</v>
      </c>
      <c r="C19" s="36">
        <v>1857634591</v>
      </c>
      <c r="E19" s="65">
        <v>1020.2</v>
      </c>
      <c r="F19" s="38">
        <v>1561970357</v>
      </c>
      <c r="H19" s="66">
        <v>1020.01</v>
      </c>
      <c r="I19" s="40">
        <v>1617753323</v>
      </c>
      <c r="K19" s="27">
        <v>100</v>
      </c>
      <c r="L19" s="27">
        <v>100</v>
      </c>
      <c r="M19" s="27">
        <v>100</v>
      </c>
      <c r="N19" s="61">
        <v>1031.3489999999999</v>
      </c>
      <c r="O19" s="61">
        <v>12290</v>
      </c>
      <c r="P19" s="27">
        <v>57602</v>
      </c>
      <c r="Q19" s="27">
        <v>116</v>
      </c>
      <c r="R19" s="27">
        <v>1644570342</v>
      </c>
      <c r="S19" s="27">
        <v>4859</v>
      </c>
      <c r="T19" s="28">
        <v>1644570342</v>
      </c>
      <c r="V19" s="29">
        <v>100</v>
      </c>
      <c r="W19" s="29">
        <v>100</v>
      </c>
      <c r="X19" s="29">
        <v>100</v>
      </c>
      <c r="Y19" s="62">
        <v>1032.049</v>
      </c>
      <c r="Z19" s="62">
        <v>20049</v>
      </c>
      <c r="AA19" s="29">
        <v>57795</v>
      </c>
      <c r="AB19" s="29">
        <v>109</v>
      </c>
      <c r="AC19" s="29">
        <v>1644673899</v>
      </c>
      <c r="AD19" s="29">
        <v>6056</v>
      </c>
      <c r="AE19" s="30">
        <v>1644673899</v>
      </c>
      <c r="AG19" s="31">
        <v>92.779070000000004</v>
      </c>
      <c r="AH19" s="31">
        <v>100</v>
      </c>
      <c r="AI19" s="31">
        <v>99.875675999999999</v>
      </c>
      <c r="AJ19" s="41">
        <v>997.97850000000005</v>
      </c>
      <c r="AK19" s="31">
        <v>849</v>
      </c>
      <c r="AL19" s="41">
        <v>80420</v>
      </c>
      <c r="AM19" s="41">
        <v>20</v>
      </c>
      <c r="AN19" s="31">
        <v>1657317867</v>
      </c>
      <c r="AO19" s="31">
        <v>2629</v>
      </c>
      <c r="AP19" s="31">
        <v>1657317867</v>
      </c>
      <c r="AR19" s="42">
        <v>97.441860000000005</v>
      </c>
      <c r="AS19" s="42">
        <v>100</v>
      </c>
      <c r="AT19" s="42">
        <v>99.955956</v>
      </c>
      <c r="AU19" s="67">
        <v>1031.922</v>
      </c>
      <c r="AV19" s="67">
        <v>14115</v>
      </c>
      <c r="AW19" s="42">
        <v>80992</v>
      </c>
      <c r="AX19" s="42">
        <v>23</v>
      </c>
      <c r="AY19" s="42">
        <v>1657346254</v>
      </c>
      <c r="AZ19" s="42">
        <v>2631</v>
      </c>
      <c r="BA19" s="43">
        <v>1657346254</v>
      </c>
    </row>
    <row r="20" spans="2:53" x14ac:dyDescent="0.25">
      <c r="B20" s="64">
        <v>1019.638</v>
      </c>
      <c r="C20" s="36">
        <v>1915469883</v>
      </c>
      <c r="E20" s="65">
        <v>1000.37</v>
      </c>
      <c r="F20" s="38">
        <v>811226272</v>
      </c>
      <c r="H20" s="66">
        <v>1021.043</v>
      </c>
      <c r="I20" s="40">
        <v>1548186863</v>
      </c>
      <c r="K20" s="27">
        <v>100</v>
      </c>
      <c r="L20" s="27">
        <v>100</v>
      </c>
      <c r="M20" s="27">
        <v>100</v>
      </c>
      <c r="N20" s="61">
        <v>997.97860000000003</v>
      </c>
      <c r="O20" s="61">
        <v>13358</v>
      </c>
      <c r="P20" s="27">
        <v>57564</v>
      </c>
      <c r="Q20" s="27">
        <v>111</v>
      </c>
      <c r="R20" s="27">
        <v>1644570466</v>
      </c>
      <c r="S20" s="27">
        <v>8281</v>
      </c>
      <c r="T20" s="28">
        <v>1644570466</v>
      </c>
      <c r="V20" s="29">
        <v>100</v>
      </c>
      <c r="W20" s="29">
        <v>100</v>
      </c>
      <c r="X20" s="29">
        <v>100</v>
      </c>
      <c r="Y20" s="62">
        <v>997.97850000000005</v>
      </c>
      <c r="Z20" s="62">
        <v>24442</v>
      </c>
      <c r="AA20" s="29">
        <v>57871</v>
      </c>
      <c r="AB20" s="29">
        <v>116</v>
      </c>
      <c r="AC20" s="29">
        <v>1644673931</v>
      </c>
      <c r="AD20" s="29">
        <v>6229</v>
      </c>
      <c r="AE20" s="30">
        <v>1644673931</v>
      </c>
      <c r="AG20" s="31">
        <v>98.848837000000003</v>
      </c>
      <c r="AH20" s="31">
        <v>100</v>
      </c>
      <c r="AI20" s="31">
        <v>99.980180000000004</v>
      </c>
      <c r="AJ20" s="41">
        <v>997.98040000000003</v>
      </c>
      <c r="AK20" s="41">
        <v>18444</v>
      </c>
      <c r="AL20" s="31">
        <v>80300</v>
      </c>
      <c r="AM20" s="31">
        <v>23</v>
      </c>
      <c r="AN20" s="31">
        <v>1657317875</v>
      </c>
      <c r="AO20" s="31">
        <v>2522</v>
      </c>
      <c r="AP20" s="32">
        <v>1657317875</v>
      </c>
      <c r="AR20" s="42">
        <v>86.953487999999993</v>
      </c>
      <c r="AS20" s="42">
        <v>100</v>
      </c>
      <c r="AT20" s="42">
        <v>99.775374999999997</v>
      </c>
      <c r="AU20" s="67">
        <v>1000.266</v>
      </c>
      <c r="AV20" s="67">
        <v>26500</v>
      </c>
      <c r="AW20" s="42">
        <v>81400</v>
      </c>
      <c r="AX20" s="42">
        <v>23</v>
      </c>
      <c r="AY20" s="42">
        <v>1657346262</v>
      </c>
      <c r="AZ20" s="42">
        <v>2642</v>
      </c>
      <c r="BA20" s="43">
        <v>1657346262</v>
      </c>
    </row>
    <row r="21" spans="2:53" x14ac:dyDescent="0.25">
      <c r="B21" s="64">
        <v>1006.504</v>
      </c>
      <c r="C21" s="36">
        <v>1803657309</v>
      </c>
      <c r="E21" s="65">
        <v>1020.874</v>
      </c>
      <c r="F21" s="38">
        <v>1844925426</v>
      </c>
      <c r="H21" s="66">
        <v>1029.8979999999999</v>
      </c>
      <c r="I21" s="40">
        <v>575481250</v>
      </c>
      <c r="K21" s="27">
        <v>100</v>
      </c>
      <c r="L21" s="27">
        <v>100</v>
      </c>
      <c r="M21" s="27">
        <v>100</v>
      </c>
      <c r="N21" s="61">
        <v>997.97889999999995</v>
      </c>
      <c r="O21" s="61">
        <v>14487</v>
      </c>
      <c r="P21" s="27">
        <v>58138</v>
      </c>
      <c r="Q21" s="27">
        <v>88</v>
      </c>
      <c r="R21" s="27">
        <v>1644570475</v>
      </c>
      <c r="S21" s="27">
        <v>4983</v>
      </c>
      <c r="T21" s="28">
        <v>1644570475</v>
      </c>
      <c r="V21" s="29">
        <v>100</v>
      </c>
      <c r="W21" s="29">
        <v>100</v>
      </c>
      <c r="X21" s="29">
        <v>100</v>
      </c>
      <c r="Y21" s="62">
        <v>998.10350000000005</v>
      </c>
      <c r="Z21" s="62">
        <v>2517</v>
      </c>
      <c r="AA21" s="29">
        <v>57552</v>
      </c>
      <c r="AB21" s="29">
        <v>69</v>
      </c>
      <c r="AC21" s="29">
        <v>1644674177</v>
      </c>
      <c r="AD21" s="29">
        <v>7784</v>
      </c>
      <c r="AE21" s="30">
        <v>1644674177</v>
      </c>
      <c r="AG21" s="31">
        <v>98.313952999999998</v>
      </c>
      <c r="AH21" s="31">
        <v>100</v>
      </c>
      <c r="AI21" s="31">
        <v>99.970971000000006</v>
      </c>
      <c r="AJ21" s="41">
        <v>998.16899999999998</v>
      </c>
      <c r="AK21" s="31">
        <v>2729</v>
      </c>
      <c r="AL21" s="41">
        <v>81076</v>
      </c>
      <c r="AM21" s="41">
        <v>21</v>
      </c>
      <c r="AN21" s="31">
        <v>1657317896</v>
      </c>
      <c r="AO21" s="31">
        <v>2687</v>
      </c>
      <c r="AP21" s="31">
        <v>1657317896</v>
      </c>
      <c r="AR21" s="42">
        <v>98</v>
      </c>
      <c r="AS21" s="42">
        <v>100</v>
      </c>
      <c r="AT21" s="42">
        <v>99.965565999999995</v>
      </c>
      <c r="AU21" s="67">
        <v>998.1277</v>
      </c>
      <c r="AV21" s="67">
        <v>26639</v>
      </c>
      <c r="AW21" s="42">
        <v>81140</v>
      </c>
      <c r="AX21" s="42">
        <v>23</v>
      </c>
      <c r="AY21" s="42">
        <v>1657346302</v>
      </c>
      <c r="AZ21" s="42">
        <v>2613</v>
      </c>
      <c r="BA21" s="43">
        <v>1657346302</v>
      </c>
    </row>
    <row r="22" spans="2:53" x14ac:dyDescent="0.25">
      <c r="B22" s="64">
        <v>1018.97</v>
      </c>
      <c r="C22" s="36">
        <v>598427186</v>
      </c>
      <c r="E22" s="65">
        <v>999.37779999999998</v>
      </c>
      <c r="F22" s="38">
        <v>116622167</v>
      </c>
      <c r="H22" s="66">
        <v>1030.3399999999999</v>
      </c>
      <c r="I22" s="40">
        <v>2002284719</v>
      </c>
      <c r="K22" s="27">
        <v>100</v>
      </c>
      <c r="L22" s="27">
        <v>100</v>
      </c>
      <c r="M22" s="27">
        <v>100</v>
      </c>
      <c r="N22" s="61">
        <v>997.97889999999995</v>
      </c>
      <c r="O22" s="61">
        <v>1992</v>
      </c>
      <c r="P22" s="27">
        <v>58083</v>
      </c>
      <c r="Q22" s="27">
        <v>78</v>
      </c>
      <c r="R22" s="27">
        <v>1644571109</v>
      </c>
      <c r="S22" s="27">
        <v>9449</v>
      </c>
      <c r="T22" s="28">
        <v>1644571109</v>
      </c>
      <c r="V22" s="29">
        <v>100</v>
      </c>
      <c r="W22" s="29">
        <v>100</v>
      </c>
      <c r="X22" s="29">
        <v>100</v>
      </c>
      <c r="Y22" s="62">
        <v>1031.6690000000001</v>
      </c>
      <c r="Z22" s="62">
        <v>6104</v>
      </c>
      <c r="AA22" s="29">
        <v>57738</v>
      </c>
      <c r="AB22" s="29">
        <v>97</v>
      </c>
      <c r="AC22" s="29">
        <v>1644674300</v>
      </c>
      <c r="AD22" s="29">
        <v>6084</v>
      </c>
      <c r="AE22" s="30">
        <v>1644674300</v>
      </c>
      <c r="AG22" s="31">
        <v>98.848837000000003</v>
      </c>
      <c r="AH22" s="31">
        <v>100</v>
      </c>
      <c r="AI22" s="31">
        <v>99.980180000000004</v>
      </c>
      <c r="AJ22" s="41">
        <v>998.21540000000005</v>
      </c>
      <c r="AK22" s="41">
        <v>1950</v>
      </c>
      <c r="AL22" s="31">
        <v>80752</v>
      </c>
      <c r="AM22" s="31">
        <v>22</v>
      </c>
      <c r="AN22" s="31">
        <v>1657317904</v>
      </c>
      <c r="AO22" s="31">
        <v>2561</v>
      </c>
      <c r="AP22" s="32">
        <v>1657317904</v>
      </c>
      <c r="AR22" s="42">
        <v>100</v>
      </c>
      <c r="AS22" s="42">
        <v>100</v>
      </c>
      <c r="AT22" s="42">
        <v>100</v>
      </c>
      <c r="AU22" s="67">
        <v>997.99310000000003</v>
      </c>
      <c r="AV22" s="67">
        <v>9347</v>
      </c>
      <c r="AW22" s="42">
        <v>80548</v>
      </c>
      <c r="AX22" s="42">
        <v>23</v>
      </c>
      <c r="AY22" s="42">
        <v>1657346323</v>
      </c>
      <c r="AZ22" s="42">
        <v>2736</v>
      </c>
      <c r="BA22" s="43">
        <v>1657346323</v>
      </c>
    </row>
    <row r="23" spans="2:53" x14ac:dyDescent="0.25">
      <c r="B23" s="64">
        <v>1016.587</v>
      </c>
      <c r="C23" s="36">
        <v>1010376213</v>
      </c>
      <c r="E23" s="65">
        <v>1020.841</v>
      </c>
      <c r="F23" s="38">
        <v>18576488</v>
      </c>
      <c r="H23" s="66">
        <v>999.33299999999997</v>
      </c>
      <c r="I23" s="40">
        <v>525689197</v>
      </c>
      <c r="K23" s="27">
        <v>100</v>
      </c>
      <c r="L23" s="27">
        <v>100</v>
      </c>
      <c r="M23" s="27">
        <v>100</v>
      </c>
      <c r="N23" s="61">
        <v>997.97850000000005</v>
      </c>
      <c r="O23" s="61">
        <v>10443</v>
      </c>
      <c r="P23" s="27">
        <v>58020</v>
      </c>
      <c r="Q23" s="27">
        <v>140</v>
      </c>
      <c r="R23" s="27">
        <v>1644571164</v>
      </c>
      <c r="S23" s="27">
        <v>9436</v>
      </c>
      <c r="T23" s="28">
        <v>1644571164</v>
      </c>
      <c r="V23" s="29">
        <v>100</v>
      </c>
      <c r="W23" s="29">
        <v>100</v>
      </c>
      <c r="X23" s="29">
        <v>100</v>
      </c>
      <c r="Y23" s="62">
        <v>997.97889999999995</v>
      </c>
      <c r="Z23" s="62">
        <v>12693</v>
      </c>
      <c r="AA23" s="29">
        <v>57786</v>
      </c>
      <c r="AB23" s="29">
        <v>118</v>
      </c>
      <c r="AC23" s="29">
        <v>1644674369</v>
      </c>
      <c r="AD23" s="29">
        <v>5515</v>
      </c>
      <c r="AE23" s="30">
        <v>1644674369</v>
      </c>
      <c r="AG23" s="31">
        <v>100</v>
      </c>
      <c r="AH23" s="31">
        <v>100</v>
      </c>
      <c r="AI23" s="31">
        <v>100</v>
      </c>
      <c r="AJ23" s="41">
        <v>997.97850000000005</v>
      </c>
      <c r="AK23" s="41">
        <v>30504</v>
      </c>
      <c r="AL23" s="31">
        <v>80196</v>
      </c>
      <c r="AM23" s="31">
        <v>21</v>
      </c>
      <c r="AN23" s="31">
        <v>1657317960</v>
      </c>
      <c r="AO23" s="31">
        <v>2626</v>
      </c>
      <c r="AP23" s="32">
        <v>1657317960</v>
      </c>
      <c r="AR23" s="42">
        <v>97.151162999999997</v>
      </c>
      <c r="AS23" s="42">
        <v>100</v>
      </c>
      <c r="AT23" s="42">
        <v>99.950951000000003</v>
      </c>
      <c r="AU23" s="67">
        <v>998.14229999999998</v>
      </c>
      <c r="AV23" s="67">
        <v>12076</v>
      </c>
      <c r="AW23" s="42">
        <v>81120</v>
      </c>
      <c r="AX23" s="42">
        <v>23</v>
      </c>
      <c r="AY23" s="42">
        <v>1657346372</v>
      </c>
      <c r="AZ23" s="42">
        <v>2631</v>
      </c>
      <c r="BA23" s="43">
        <v>1657346372</v>
      </c>
    </row>
    <row r="24" spans="2:53" x14ac:dyDescent="0.25">
      <c r="B24" s="64">
        <v>1016.801</v>
      </c>
      <c r="C24" s="36">
        <v>2061584390</v>
      </c>
      <c r="E24" s="65">
        <v>1000.761</v>
      </c>
      <c r="F24" s="38">
        <v>1484809635</v>
      </c>
      <c r="H24" s="66">
        <v>1020.571</v>
      </c>
      <c r="I24" s="40">
        <v>112881634</v>
      </c>
      <c r="K24" s="27">
        <v>100</v>
      </c>
      <c r="L24" s="27">
        <v>100</v>
      </c>
      <c r="M24" s="27">
        <v>100</v>
      </c>
      <c r="N24" s="61">
        <v>998.10829999999999</v>
      </c>
      <c r="O24" s="61">
        <v>1827</v>
      </c>
      <c r="P24" s="27">
        <v>57475</v>
      </c>
      <c r="Q24" s="27">
        <v>115</v>
      </c>
      <c r="R24" s="27">
        <v>1644571179</v>
      </c>
      <c r="S24" s="27">
        <v>7357</v>
      </c>
      <c r="T24" s="28">
        <v>1644571179</v>
      </c>
      <c r="V24" s="29">
        <v>100</v>
      </c>
      <c r="W24" s="29">
        <v>100</v>
      </c>
      <c r="X24" s="29">
        <v>100</v>
      </c>
      <c r="Y24" s="62">
        <v>997.97850000000005</v>
      </c>
      <c r="Z24" s="62">
        <v>19888</v>
      </c>
      <c r="AA24" s="29">
        <v>58313</v>
      </c>
      <c r="AB24" s="29">
        <v>114</v>
      </c>
      <c r="AC24" s="29">
        <v>1644674510</v>
      </c>
      <c r="AD24" s="29">
        <v>8248</v>
      </c>
      <c r="AE24" s="30">
        <v>1644674510</v>
      </c>
      <c r="AG24" s="31">
        <v>98.848837000000003</v>
      </c>
      <c r="AH24" s="31">
        <v>100</v>
      </c>
      <c r="AI24" s="31">
        <v>99.980180000000004</v>
      </c>
      <c r="AJ24" s="41">
        <v>997.98239999999998</v>
      </c>
      <c r="AK24" s="41">
        <v>7324</v>
      </c>
      <c r="AL24" s="31">
        <v>79844</v>
      </c>
      <c r="AM24" s="31">
        <v>22</v>
      </c>
      <c r="AN24" s="31">
        <v>1657317971</v>
      </c>
      <c r="AO24" s="31">
        <v>2494</v>
      </c>
      <c r="AP24" s="32">
        <v>1657317971</v>
      </c>
      <c r="AR24" s="42">
        <v>97.720929999999996</v>
      </c>
      <c r="AS24" s="42">
        <v>100</v>
      </c>
      <c r="AT24" s="42">
        <v>99.960761000000005</v>
      </c>
      <c r="AU24" s="67">
        <v>999.20489999999995</v>
      </c>
      <c r="AV24" s="67">
        <v>31951</v>
      </c>
      <c r="AW24" s="42">
        <v>81008</v>
      </c>
      <c r="AX24" s="42">
        <v>23</v>
      </c>
      <c r="AY24" s="42">
        <v>1657346475</v>
      </c>
      <c r="AZ24" s="42">
        <v>2752</v>
      </c>
      <c r="BA24" s="43">
        <v>1657346475</v>
      </c>
    </row>
    <row r="25" spans="2:53" x14ac:dyDescent="0.25">
      <c r="B25" s="64">
        <v>1013.544</v>
      </c>
      <c r="C25" s="36">
        <v>1721991208</v>
      </c>
      <c r="E25" s="65">
        <v>999.15110000000004</v>
      </c>
      <c r="F25" s="38">
        <v>262380019</v>
      </c>
      <c r="H25" s="66">
        <v>998.8116</v>
      </c>
      <c r="I25" s="40">
        <v>233880012</v>
      </c>
      <c r="K25" s="27">
        <v>100</v>
      </c>
      <c r="L25" s="27">
        <v>100</v>
      </c>
      <c r="M25" s="27">
        <v>100</v>
      </c>
      <c r="N25" s="61">
        <v>997.97860000000003</v>
      </c>
      <c r="O25" s="61">
        <v>18710</v>
      </c>
      <c r="P25" s="27">
        <v>57654</v>
      </c>
      <c r="Q25" s="27">
        <v>125</v>
      </c>
      <c r="R25" s="27">
        <v>1644571479</v>
      </c>
      <c r="S25" s="27">
        <v>5071</v>
      </c>
      <c r="T25" s="28">
        <v>1644571479</v>
      </c>
      <c r="V25" s="29">
        <v>100</v>
      </c>
      <c r="W25" s="29">
        <v>100</v>
      </c>
      <c r="X25" s="29">
        <v>100</v>
      </c>
      <c r="Y25" s="62">
        <v>997.97839999999997</v>
      </c>
      <c r="Z25" s="62">
        <v>31372</v>
      </c>
      <c r="AA25" s="29">
        <v>57930</v>
      </c>
      <c r="AB25" s="29">
        <v>94</v>
      </c>
      <c r="AC25" s="29">
        <v>1644674749</v>
      </c>
      <c r="AD25" s="29">
        <v>5230</v>
      </c>
      <c r="AE25" s="30">
        <v>1644674749</v>
      </c>
      <c r="AG25" s="31">
        <v>100</v>
      </c>
      <c r="AH25" s="31">
        <v>100</v>
      </c>
      <c r="AI25" s="31">
        <v>100</v>
      </c>
      <c r="AJ25" s="41">
        <v>995.14580000000001</v>
      </c>
      <c r="AK25" s="41">
        <v>23161</v>
      </c>
      <c r="AL25" s="31">
        <v>79308</v>
      </c>
      <c r="AM25" s="31">
        <v>22</v>
      </c>
      <c r="AN25" s="31">
        <v>1657318036</v>
      </c>
      <c r="AO25" s="31">
        <v>2657</v>
      </c>
      <c r="AP25" s="32">
        <v>1657318036</v>
      </c>
      <c r="AR25" s="42">
        <v>98.569766999999999</v>
      </c>
      <c r="AS25" s="42">
        <v>100</v>
      </c>
      <c r="AT25" s="42">
        <v>99.975375</v>
      </c>
      <c r="AU25" s="67">
        <v>1032.6199999999999</v>
      </c>
      <c r="AV25" s="67">
        <v>26258</v>
      </c>
      <c r="AW25" s="42">
        <v>80324</v>
      </c>
      <c r="AX25" s="42">
        <v>22</v>
      </c>
      <c r="AY25" s="42">
        <v>1657346502</v>
      </c>
      <c r="AZ25" s="42">
        <v>2688</v>
      </c>
      <c r="BA25" s="43">
        <v>1657346502</v>
      </c>
    </row>
    <row r="26" spans="2:53" x14ac:dyDescent="0.25">
      <c r="B26" s="64">
        <v>1015.509</v>
      </c>
      <c r="C26" s="36">
        <v>206559701</v>
      </c>
      <c r="E26" s="65">
        <v>999.14149999999995</v>
      </c>
      <c r="F26" s="38">
        <v>52390292</v>
      </c>
      <c r="H26" s="66">
        <v>998.69880000000001</v>
      </c>
      <c r="I26" s="40">
        <v>71193231</v>
      </c>
      <c r="K26" s="27">
        <v>100</v>
      </c>
      <c r="L26" s="27">
        <v>100</v>
      </c>
      <c r="M26" s="27">
        <v>100</v>
      </c>
      <c r="N26" s="61">
        <v>997.97850000000005</v>
      </c>
      <c r="O26" s="61">
        <v>36</v>
      </c>
      <c r="P26" s="27">
        <v>57797</v>
      </c>
      <c r="Q26" s="27">
        <v>105</v>
      </c>
      <c r="R26" s="27">
        <v>1644571615</v>
      </c>
      <c r="S26" s="27">
        <v>4926</v>
      </c>
      <c r="T26" s="28">
        <v>1644571615</v>
      </c>
      <c r="V26" s="29">
        <v>100</v>
      </c>
      <c r="W26" s="29">
        <v>100</v>
      </c>
      <c r="X26" s="29">
        <v>100</v>
      </c>
      <c r="Y26" s="62">
        <v>1031.0150000000001</v>
      </c>
      <c r="Z26" s="62">
        <v>18716</v>
      </c>
      <c r="AA26" s="29">
        <v>57338</v>
      </c>
      <c r="AB26" s="29">
        <v>106</v>
      </c>
      <c r="AC26" s="29">
        <v>1644674850</v>
      </c>
      <c r="AD26" s="29">
        <v>6168</v>
      </c>
      <c r="AE26" s="30">
        <v>1644674850</v>
      </c>
      <c r="AG26" s="31">
        <v>100</v>
      </c>
      <c r="AH26" s="31">
        <v>100</v>
      </c>
      <c r="AI26" s="31">
        <v>100</v>
      </c>
      <c r="AJ26" s="41">
        <v>997.97879999999998</v>
      </c>
      <c r="AK26" s="41">
        <v>24297</v>
      </c>
      <c r="AL26" s="31">
        <v>80540</v>
      </c>
      <c r="AM26" s="31">
        <v>23</v>
      </c>
      <c r="AN26" s="31">
        <v>1657318047</v>
      </c>
      <c r="AO26" s="31">
        <v>2558</v>
      </c>
      <c r="AP26" s="32">
        <v>1657318047</v>
      </c>
      <c r="AR26" s="42">
        <v>91.162790999999999</v>
      </c>
      <c r="AS26" s="42">
        <v>100</v>
      </c>
      <c r="AT26" s="42">
        <v>99.847847999999999</v>
      </c>
      <c r="AU26" s="67">
        <v>999.63239999999996</v>
      </c>
      <c r="AV26" s="67">
        <v>24265</v>
      </c>
      <c r="AW26" s="42">
        <v>79852</v>
      </c>
      <c r="AX26" s="42">
        <v>23</v>
      </c>
      <c r="AY26" s="42">
        <v>1657346766</v>
      </c>
      <c r="AZ26" s="42">
        <v>2730</v>
      </c>
      <c r="BA26" s="43">
        <v>1657346766</v>
      </c>
    </row>
    <row r="27" spans="2:53" x14ac:dyDescent="0.25">
      <c r="B27" s="64">
        <v>1016.472</v>
      </c>
      <c r="C27" s="36">
        <v>1622985409</v>
      </c>
      <c r="E27" s="65">
        <v>1001.218</v>
      </c>
      <c r="F27" s="38">
        <v>1149228115</v>
      </c>
      <c r="H27" s="66">
        <v>1000.478</v>
      </c>
      <c r="I27" s="40">
        <v>853488130</v>
      </c>
      <c r="K27" s="27">
        <v>100</v>
      </c>
      <c r="L27" s="27">
        <v>100</v>
      </c>
      <c r="M27" s="27">
        <v>100</v>
      </c>
      <c r="N27" s="61">
        <v>997.97860000000003</v>
      </c>
      <c r="O27" s="61">
        <v>17614</v>
      </c>
      <c r="P27" s="27">
        <v>58296</v>
      </c>
      <c r="Q27" s="27">
        <v>125</v>
      </c>
      <c r="R27" s="27">
        <v>1644571718</v>
      </c>
      <c r="S27" s="27">
        <v>7168</v>
      </c>
      <c r="T27" s="28">
        <v>1644571718</v>
      </c>
      <c r="V27" s="29">
        <v>100</v>
      </c>
      <c r="W27" s="29">
        <v>100</v>
      </c>
      <c r="X27" s="29">
        <v>100</v>
      </c>
      <c r="Y27" s="62">
        <v>997.97860000000003</v>
      </c>
      <c r="Z27" s="62">
        <v>13234</v>
      </c>
      <c r="AA27" s="29">
        <v>57299</v>
      </c>
      <c r="AB27" s="29">
        <v>86</v>
      </c>
      <c r="AC27" s="29">
        <v>1644674983</v>
      </c>
      <c r="AD27" s="29">
        <v>9779</v>
      </c>
      <c r="AE27" s="30">
        <v>1644674983</v>
      </c>
      <c r="AG27" s="31">
        <v>98.848837000000003</v>
      </c>
      <c r="AH27" s="31">
        <v>100</v>
      </c>
      <c r="AI27" s="31">
        <v>99.980180000000004</v>
      </c>
      <c r="AJ27" s="41">
        <v>997.9787</v>
      </c>
      <c r="AK27" s="41">
        <v>28296</v>
      </c>
      <c r="AL27" s="31">
        <v>80696</v>
      </c>
      <c r="AM27" s="31">
        <v>22</v>
      </c>
      <c r="AN27" s="31">
        <v>1657318299</v>
      </c>
      <c r="AO27" s="31">
        <v>2642</v>
      </c>
      <c r="AP27" s="32">
        <v>1657318299</v>
      </c>
      <c r="AR27" s="42">
        <v>98.279070000000004</v>
      </c>
      <c r="AS27" s="42">
        <v>100</v>
      </c>
      <c r="AT27" s="42">
        <v>99.970370000000003</v>
      </c>
      <c r="AU27" s="67">
        <v>998.86419999999998</v>
      </c>
      <c r="AV27" s="67">
        <v>1124</v>
      </c>
      <c r="AW27" s="42">
        <v>79944</v>
      </c>
      <c r="AX27" s="42">
        <v>22</v>
      </c>
      <c r="AY27" s="42">
        <v>1657346794</v>
      </c>
      <c r="AZ27" s="42">
        <v>2772</v>
      </c>
      <c r="BA27" s="43">
        <v>1657346794</v>
      </c>
    </row>
    <row r="28" spans="2:53" x14ac:dyDescent="0.25">
      <c r="B28" s="64">
        <v>1018.173</v>
      </c>
      <c r="C28" s="36">
        <v>2105341637</v>
      </c>
      <c r="E28" s="65">
        <v>1020.735</v>
      </c>
      <c r="F28" s="38">
        <v>1892196900</v>
      </c>
      <c r="H28" s="66">
        <v>1023.121</v>
      </c>
      <c r="I28" s="40">
        <v>821568175</v>
      </c>
      <c r="K28" s="27">
        <v>100</v>
      </c>
      <c r="L28" s="27">
        <v>100</v>
      </c>
      <c r="M28" s="27">
        <v>100</v>
      </c>
      <c r="N28" s="61">
        <v>998.11710000000005</v>
      </c>
      <c r="O28" s="61">
        <v>16199</v>
      </c>
      <c r="P28" s="27">
        <v>58085</v>
      </c>
      <c r="Q28" s="27">
        <v>115</v>
      </c>
      <c r="R28" s="27">
        <v>1644571914</v>
      </c>
      <c r="S28" s="27">
        <v>8311</v>
      </c>
      <c r="T28" s="28">
        <v>1644571914</v>
      </c>
      <c r="V28" s="29">
        <v>100</v>
      </c>
      <c r="W28" s="29">
        <v>100</v>
      </c>
      <c r="X28" s="29">
        <v>100</v>
      </c>
      <c r="Y28" s="62">
        <v>997.97850000000005</v>
      </c>
      <c r="Z28" s="62">
        <v>20719</v>
      </c>
      <c r="AA28" s="29">
        <v>57924</v>
      </c>
      <c r="AB28" s="29">
        <v>87</v>
      </c>
      <c r="AC28" s="29">
        <v>1644675171</v>
      </c>
      <c r="AD28" s="29">
        <v>5784</v>
      </c>
      <c r="AE28" s="30">
        <v>1644675171</v>
      </c>
      <c r="AG28" s="31">
        <v>100</v>
      </c>
      <c r="AH28" s="31">
        <v>100</v>
      </c>
      <c r="AI28" s="31">
        <v>100</v>
      </c>
      <c r="AJ28" s="41">
        <v>1003.163</v>
      </c>
      <c r="AK28" s="41">
        <v>19969</v>
      </c>
      <c r="AL28" s="31">
        <v>79596</v>
      </c>
      <c r="AM28" s="31">
        <v>22</v>
      </c>
      <c r="AN28" s="31">
        <v>1657318513</v>
      </c>
      <c r="AO28" s="31">
        <v>2494</v>
      </c>
      <c r="AP28" s="32">
        <v>1657318513</v>
      </c>
      <c r="AR28" s="42">
        <v>98.662790999999999</v>
      </c>
      <c r="AS28" s="42">
        <v>100</v>
      </c>
      <c r="AT28" s="42">
        <v>99.976977000000005</v>
      </c>
      <c r="AU28" s="67">
        <v>997.97850000000005</v>
      </c>
      <c r="AV28" s="67">
        <v>15233</v>
      </c>
      <c r="AW28" s="42">
        <v>80364</v>
      </c>
      <c r="AX28" s="42">
        <v>23</v>
      </c>
      <c r="AY28" s="42">
        <v>1657346878</v>
      </c>
      <c r="AZ28" s="42">
        <v>2697</v>
      </c>
      <c r="BA28" s="43">
        <v>1657346878</v>
      </c>
    </row>
    <row r="29" spans="2:53" x14ac:dyDescent="0.25">
      <c r="B29" s="64">
        <v>1019.25</v>
      </c>
      <c r="C29" s="36">
        <v>1833532601</v>
      </c>
      <c r="E29" s="65">
        <v>1024.654</v>
      </c>
      <c r="F29" s="38">
        <v>1003336912</v>
      </c>
      <c r="H29" s="66">
        <v>999.74279999999999</v>
      </c>
      <c r="I29" s="40">
        <v>919989497</v>
      </c>
      <c r="K29" s="27">
        <v>100</v>
      </c>
      <c r="L29" s="27">
        <v>100</v>
      </c>
      <c r="M29" s="27">
        <v>100</v>
      </c>
      <c r="N29" s="61">
        <v>998.09090000000003</v>
      </c>
      <c r="O29" s="61">
        <v>15317</v>
      </c>
      <c r="P29" s="27">
        <v>58019</v>
      </c>
      <c r="Q29" s="27">
        <v>79</v>
      </c>
      <c r="R29" s="27">
        <v>1644572057</v>
      </c>
      <c r="S29" s="27">
        <v>7692</v>
      </c>
      <c r="T29" s="28">
        <v>1644572057</v>
      </c>
      <c r="V29" s="29">
        <v>100</v>
      </c>
      <c r="W29" s="29">
        <v>100</v>
      </c>
      <c r="X29" s="29">
        <v>100</v>
      </c>
      <c r="Y29" s="62">
        <v>997.97860000000003</v>
      </c>
      <c r="Z29" s="62">
        <v>5147</v>
      </c>
      <c r="AA29" s="29">
        <v>58545</v>
      </c>
      <c r="AB29" s="29">
        <v>95</v>
      </c>
      <c r="AC29" s="29">
        <v>1644675322</v>
      </c>
      <c r="AD29" s="29">
        <v>8036</v>
      </c>
      <c r="AE29" s="30">
        <v>1644675322</v>
      </c>
      <c r="AG29" s="31">
        <v>99.720929999999996</v>
      </c>
      <c r="AH29" s="31">
        <v>100</v>
      </c>
      <c r="AI29" s="31">
        <v>99.995194999999995</v>
      </c>
      <c r="AJ29" s="41">
        <v>1032.002</v>
      </c>
      <c r="AK29" s="41">
        <v>5488</v>
      </c>
      <c r="AL29" s="31">
        <v>79224</v>
      </c>
      <c r="AM29" s="31">
        <v>23</v>
      </c>
      <c r="AN29" s="31">
        <v>1657318562</v>
      </c>
      <c r="AO29" s="31">
        <v>2601</v>
      </c>
      <c r="AP29" s="32">
        <v>1657318562</v>
      </c>
      <c r="AR29" s="42">
        <v>96.883720999999994</v>
      </c>
      <c r="AS29" s="42">
        <v>100</v>
      </c>
      <c r="AT29" s="42">
        <v>99.946346000000005</v>
      </c>
      <c r="AU29" s="67">
        <v>998.22820000000002</v>
      </c>
      <c r="AV29" s="67">
        <v>19234</v>
      </c>
      <c r="AW29" s="42">
        <v>80724</v>
      </c>
      <c r="AX29" s="42">
        <v>23</v>
      </c>
      <c r="AY29" s="42">
        <v>1657347091</v>
      </c>
      <c r="AZ29" s="42">
        <v>2653</v>
      </c>
      <c r="BA29" s="43">
        <v>1657347091</v>
      </c>
    </row>
    <row r="30" spans="2:53" x14ac:dyDescent="0.25">
      <c r="B30" s="64">
        <v>1017.766</v>
      </c>
      <c r="C30" s="36">
        <v>791195637</v>
      </c>
      <c r="E30" s="65">
        <v>998.67740000000003</v>
      </c>
      <c r="F30" s="38">
        <v>1731445275</v>
      </c>
      <c r="H30" s="66">
        <v>1008.792</v>
      </c>
      <c r="I30" s="40">
        <v>861584092</v>
      </c>
      <c r="K30" s="27">
        <v>100</v>
      </c>
      <c r="L30" s="27">
        <v>100</v>
      </c>
      <c r="M30" s="27">
        <v>100</v>
      </c>
      <c r="N30" s="61">
        <v>997.99620000000004</v>
      </c>
      <c r="O30" s="61">
        <v>17921</v>
      </c>
      <c r="P30" s="27">
        <v>58008</v>
      </c>
      <c r="Q30" s="27">
        <v>71</v>
      </c>
      <c r="R30" s="27">
        <v>1644572098</v>
      </c>
      <c r="S30" s="27">
        <v>7564</v>
      </c>
      <c r="T30" s="28">
        <v>1644572098</v>
      </c>
      <c r="V30" s="29">
        <v>100</v>
      </c>
      <c r="W30" s="29">
        <v>100</v>
      </c>
      <c r="X30" s="29">
        <v>100</v>
      </c>
      <c r="Y30" s="62">
        <v>997.99739999999997</v>
      </c>
      <c r="Z30" s="62">
        <v>27368</v>
      </c>
      <c r="AA30" s="29">
        <v>57381</v>
      </c>
      <c r="AB30" s="29">
        <v>100</v>
      </c>
      <c r="AC30" s="29">
        <v>1644675450</v>
      </c>
      <c r="AD30" s="29">
        <v>7814</v>
      </c>
      <c r="AE30" s="30">
        <v>1644675450</v>
      </c>
      <c r="AG30" s="31">
        <v>100</v>
      </c>
      <c r="AH30" s="31">
        <v>100</v>
      </c>
      <c r="AI30" s="31">
        <v>100</v>
      </c>
      <c r="AJ30" s="41">
        <v>998.11469999999997</v>
      </c>
      <c r="AK30" s="41">
        <v>20489</v>
      </c>
      <c r="AL30" s="31">
        <v>80988</v>
      </c>
      <c r="AM30" s="31">
        <v>22</v>
      </c>
      <c r="AN30" s="31">
        <v>1657318602</v>
      </c>
      <c r="AO30" s="31">
        <v>2674</v>
      </c>
      <c r="AP30" s="32">
        <v>1657318602</v>
      </c>
      <c r="AR30" s="42">
        <v>98.883720999999994</v>
      </c>
      <c r="AS30" s="42">
        <v>100</v>
      </c>
      <c r="AT30" s="42">
        <v>99.980780999999993</v>
      </c>
      <c r="AU30" s="67">
        <v>998.64800000000002</v>
      </c>
      <c r="AV30" s="67">
        <v>8497</v>
      </c>
      <c r="AW30" s="42">
        <v>80048</v>
      </c>
      <c r="AX30" s="42">
        <v>22</v>
      </c>
      <c r="AY30" s="42">
        <v>1657347198</v>
      </c>
      <c r="AZ30" s="42">
        <v>2847</v>
      </c>
      <c r="BA30" s="43">
        <v>1657347198</v>
      </c>
    </row>
    <row r="31" spans="2:53" x14ac:dyDescent="0.25">
      <c r="B31" s="64">
        <v>1012.222</v>
      </c>
      <c r="C31" s="36">
        <v>46292058</v>
      </c>
      <c r="E31" s="65">
        <v>998.98019999999997</v>
      </c>
      <c r="F31" s="38">
        <v>2042492668</v>
      </c>
      <c r="H31" s="66">
        <v>1020.325</v>
      </c>
      <c r="I31" s="40">
        <v>669718710</v>
      </c>
      <c r="K31" s="27">
        <v>100</v>
      </c>
      <c r="L31" s="27">
        <v>100</v>
      </c>
      <c r="M31" s="27">
        <v>100</v>
      </c>
      <c r="N31" s="61">
        <v>997.97879999999998</v>
      </c>
      <c r="O31" s="61">
        <v>14561</v>
      </c>
      <c r="P31" s="27">
        <v>57616</v>
      </c>
      <c r="Q31" s="27">
        <v>100</v>
      </c>
      <c r="R31" s="27">
        <v>1644572151</v>
      </c>
      <c r="S31" s="27">
        <v>5210</v>
      </c>
      <c r="T31" s="28">
        <v>1644572151</v>
      </c>
      <c r="V31" s="29">
        <v>100</v>
      </c>
      <c r="W31" s="29">
        <v>100</v>
      </c>
      <c r="X31" s="29">
        <v>100</v>
      </c>
      <c r="Y31" s="62">
        <v>998.02380000000005</v>
      </c>
      <c r="Z31" s="62">
        <v>17593</v>
      </c>
      <c r="AA31" s="29">
        <v>57925</v>
      </c>
      <c r="AB31" s="29">
        <v>74</v>
      </c>
      <c r="AC31" s="29">
        <v>1644675626</v>
      </c>
      <c r="AD31" s="29">
        <v>6026</v>
      </c>
      <c r="AE31" s="30">
        <v>1644675626</v>
      </c>
      <c r="AG31" s="31">
        <v>97.732557999999997</v>
      </c>
      <c r="AH31" s="31">
        <v>100</v>
      </c>
      <c r="AI31" s="31">
        <v>99.960960999999998</v>
      </c>
      <c r="AJ31" s="41">
        <v>998.05060000000003</v>
      </c>
      <c r="AK31" s="41">
        <v>23842</v>
      </c>
      <c r="AL31" s="31">
        <v>80996</v>
      </c>
      <c r="AM31" s="31">
        <v>23</v>
      </c>
      <c r="AN31" s="31">
        <v>1657318610</v>
      </c>
      <c r="AO31" s="31">
        <v>2503</v>
      </c>
      <c r="AP31" s="32">
        <v>1657318610</v>
      </c>
      <c r="AR31" s="42">
        <v>98.848837000000003</v>
      </c>
      <c r="AS31" s="42">
        <v>100</v>
      </c>
      <c r="AT31" s="42">
        <v>99.980180000000004</v>
      </c>
      <c r="AU31" s="67">
        <v>998.74879999999996</v>
      </c>
      <c r="AV31" s="67">
        <v>26635</v>
      </c>
      <c r="AW31" s="42">
        <v>81140</v>
      </c>
      <c r="AX31" s="42">
        <v>23</v>
      </c>
      <c r="AY31" s="42">
        <v>1657347272</v>
      </c>
      <c r="AZ31" s="42">
        <v>2702</v>
      </c>
      <c r="BA31" s="43">
        <v>1657347272</v>
      </c>
    </row>
    <row r="32" spans="2:53" x14ac:dyDescent="0.25">
      <c r="B32" s="64">
        <v>1016.0309999999999</v>
      </c>
      <c r="C32" s="36">
        <v>1151438741</v>
      </c>
      <c r="E32" s="65">
        <v>999.91219999999998</v>
      </c>
      <c r="F32" s="38">
        <v>1152056006</v>
      </c>
      <c r="H32" s="66">
        <v>1020.07</v>
      </c>
      <c r="I32" s="40">
        <v>269915253</v>
      </c>
      <c r="K32" s="27">
        <v>100</v>
      </c>
      <c r="L32" s="27">
        <v>100</v>
      </c>
      <c r="M32" s="27">
        <v>100</v>
      </c>
      <c r="N32" s="61">
        <v>997.97850000000005</v>
      </c>
      <c r="O32" s="61">
        <v>8498</v>
      </c>
      <c r="P32" s="27">
        <v>58280</v>
      </c>
      <c r="Q32" s="27">
        <v>98</v>
      </c>
      <c r="R32" s="27">
        <v>1644572516</v>
      </c>
      <c r="S32" s="27">
        <v>5080</v>
      </c>
      <c r="T32" s="28">
        <v>1644572516</v>
      </c>
      <c r="V32" s="29">
        <v>100</v>
      </c>
      <c r="W32" s="29">
        <v>100</v>
      </c>
      <c r="X32" s="29">
        <v>100</v>
      </c>
      <c r="Y32" s="62">
        <v>1000.3680000000001</v>
      </c>
      <c r="Z32" s="62">
        <v>16229</v>
      </c>
      <c r="AA32" s="29">
        <v>58026</v>
      </c>
      <c r="AB32" s="29">
        <v>89</v>
      </c>
      <c r="AC32" s="29">
        <v>1644675692</v>
      </c>
      <c r="AD32" s="29">
        <v>5414</v>
      </c>
      <c r="AE32" s="30">
        <v>1644675692</v>
      </c>
      <c r="AG32" s="31">
        <v>98.325581</v>
      </c>
      <c r="AH32" s="31">
        <v>100</v>
      </c>
      <c r="AI32" s="31">
        <v>99.971170999999998</v>
      </c>
      <c r="AJ32" s="41">
        <v>997.97900000000004</v>
      </c>
      <c r="AK32" s="41">
        <v>9441</v>
      </c>
      <c r="AL32" s="31">
        <v>80296</v>
      </c>
      <c r="AM32" s="31">
        <v>22</v>
      </c>
      <c r="AN32" s="31">
        <v>1657318625</v>
      </c>
      <c r="AO32" s="31">
        <v>2700</v>
      </c>
      <c r="AP32" s="32">
        <v>1657318625</v>
      </c>
      <c r="AR32" s="42">
        <v>99.430233000000001</v>
      </c>
      <c r="AS32" s="42">
        <v>100</v>
      </c>
      <c r="AT32" s="42">
        <v>99.990189999999998</v>
      </c>
      <c r="AU32" s="67">
        <v>998.11749999999995</v>
      </c>
      <c r="AV32" s="67">
        <v>6554</v>
      </c>
      <c r="AW32" s="42">
        <v>81100</v>
      </c>
      <c r="AX32" s="42">
        <v>23</v>
      </c>
      <c r="AY32" s="42">
        <v>1657347280</v>
      </c>
      <c r="AZ32" s="42">
        <v>2831</v>
      </c>
      <c r="BA32" s="43">
        <v>1657347280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AE53-2EE9-4D84-9097-6A5C5E69FBE6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13.89515828</v>
      </c>
      <c r="C2" s="16">
        <f>AVERAGE(C8:C358)</f>
        <v>1146664561.24</v>
      </c>
      <c r="D2" s="17" t="s">
        <v>1</v>
      </c>
      <c r="E2" s="18">
        <f>AVERAGE(E8:E358)</f>
        <v>482.19889999999987</v>
      </c>
      <c r="F2" s="19">
        <f>AVERAGE(F8:F358)</f>
        <v>913881632.39999998</v>
      </c>
      <c r="G2" s="20" t="s">
        <v>1</v>
      </c>
      <c r="H2" s="21">
        <f>AVERAGE(H8:H358)</f>
        <v>0.80722233200000004</v>
      </c>
      <c r="I2" s="22">
        <f>AVERAGE(I8:I358)</f>
        <v>1155245499.1600001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3.0051743999999994E-11</v>
      </c>
      <c r="O2" s="3">
        <f t="shared" si="0"/>
        <v>16208.8</v>
      </c>
      <c r="P2" s="3">
        <f t="shared" si="0"/>
        <v>79047.48</v>
      </c>
      <c r="Q2" s="3">
        <f t="shared" si="0"/>
        <v>113.28</v>
      </c>
      <c r="R2" s="3">
        <f t="shared" si="0"/>
        <v>1644574729.3199999</v>
      </c>
      <c r="S2" s="3">
        <f t="shared" si="0"/>
        <v>6208.52</v>
      </c>
      <c r="T2" s="4">
        <f t="shared" si="0"/>
        <v>1644574729.3199999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2.9867831999999998E-11</v>
      </c>
      <c r="Z2" s="6">
        <f t="shared" si="1"/>
        <v>18204.84</v>
      </c>
      <c r="AA2" s="6">
        <f t="shared" si="1"/>
        <v>80101.119999999995</v>
      </c>
      <c r="AB2" s="6">
        <f t="shared" si="1"/>
        <v>92.32</v>
      </c>
      <c r="AC2" s="6">
        <f t="shared" si="1"/>
        <v>1644677633</v>
      </c>
      <c r="AD2" s="6">
        <f t="shared" si="1"/>
        <v>6102.08</v>
      </c>
      <c r="AE2" s="7">
        <f t="shared" si="1"/>
        <v>1644677633</v>
      </c>
      <c r="AF2" s="8" t="s">
        <v>1</v>
      </c>
      <c r="AG2" s="23">
        <f t="shared" ref="AG2:AP2" si="2">AVERAGE(AG8:AG358)</f>
        <v>1.3009302799999998</v>
      </c>
      <c r="AH2" s="23">
        <f t="shared" si="2"/>
        <v>100</v>
      </c>
      <c r="AI2" s="23">
        <f t="shared" si="2"/>
        <v>98.300676759999973</v>
      </c>
      <c r="AJ2" s="23">
        <f t="shared" si="2"/>
        <v>43628.065599999994</v>
      </c>
      <c r="AK2" s="23">
        <f t="shared" si="2"/>
        <v>18876.599999999999</v>
      </c>
      <c r="AL2" s="23">
        <f t="shared" si="2"/>
        <v>259453.76</v>
      </c>
      <c r="AM2" s="23">
        <f t="shared" si="2"/>
        <v>30.28</v>
      </c>
      <c r="AN2" s="23">
        <f t="shared" si="2"/>
        <v>1657320046.2</v>
      </c>
      <c r="AO2" s="23">
        <f t="shared" si="2"/>
        <v>1616.92</v>
      </c>
      <c r="AP2" s="10">
        <f t="shared" si="2"/>
        <v>1657320046.2</v>
      </c>
      <c r="AQ2" s="24" t="s">
        <v>1</v>
      </c>
      <c r="AR2" s="25">
        <f t="shared" ref="AR2:BA2" si="3">AVERAGE(AR8:AR358)</f>
        <v>1.2995348800000002</v>
      </c>
      <c r="AS2" s="25">
        <f t="shared" si="3"/>
        <v>100</v>
      </c>
      <c r="AT2" s="25">
        <f t="shared" si="3"/>
        <v>98.300652679999985</v>
      </c>
      <c r="AU2" s="25">
        <f t="shared" si="3"/>
        <v>49403.285199999998</v>
      </c>
      <c r="AV2" s="25">
        <f t="shared" si="3"/>
        <v>16176.96</v>
      </c>
      <c r="AW2" s="25">
        <f t="shared" si="3"/>
        <v>261541.6</v>
      </c>
      <c r="AX2" s="25">
        <f t="shared" si="3"/>
        <v>30.24</v>
      </c>
      <c r="AY2" s="25">
        <f t="shared" si="3"/>
        <v>1657348575.48</v>
      </c>
      <c r="AZ2" s="25">
        <f t="shared" si="3"/>
        <v>2071.2800000000002</v>
      </c>
      <c r="BA2" s="26">
        <f t="shared" si="3"/>
        <v>1657348575.48</v>
      </c>
    </row>
    <row r="3" spans="1:53" x14ac:dyDescent="0.25">
      <c r="A3" s="14" t="s">
        <v>5</v>
      </c>
      <c r="B3" s="70">
        <f>MEDIAN(B8:B358)</f>
        <v>10.38252</v>
      </c>
      <c r="C3" s="16">
        <f>MEDIAN(C8:C358)</f>
        <v>1122501707</v>
      </c>
      <c r="D3" s="17" t="s">
        <v>5</v>
      </c>
      <c r="E3" s="18">
        <f>MEDIAN(E8:E358)</f>
        <v>482.76319999999998</v>
      </c>
      <c r="F3" s="19">
        <f>MEDIAN(F8:F358)</f>
        <v>616831241</v>
      </c>
      <c r="G3" s="20" t="s">
        <v>5</v>
      </c>
      <c r="H3" s="21">
        <f>MEDIAN(H8:H358)</f>
        <v>0.76701189999999997</v>
      </c>
      <c r="I3" s="22">
        <f>MEDIAN(I8:I358)</f>
        <v>1136405872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3.0012219999999997E-11</v>
      </c>
      <c r="O3" s="3">
        <f t="shared" si="4"/>
        <v>14943</v>
      </c>
      <c r="P3" s="3">
        <f t="shared" si="4"/>
        <v>76716</v>
      </c>
      <c r="Q3" s="3">
        <f t="shared" si="4"/>
        <v>103</v>
      </c>
      <c r="R3" s="3">
        <f t="shared" si="4"/>
        <v>1644575128</v>
      </c>
      <c r="S3" s="3">
        <f t="shared" si="4"/>
        <v>6070</v>
      </c>
      <c r="T3" s="4">
        <f t="shared" si="4"/>
        <v>1644575128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2.9928660000000002E-11</v>
      </c>
      <c r="Z3" s="6">
        <f t="shared" si="5"/>
        <v>17360</v>
      </c>
      <c r="AA3" s="6">
        <f t="shared" si="5"/>
        <v>76667</v>
      </c>
      <c r="AB3" s="6">
        <f t="shared" si="5"/>
        <v>84</v>
      </c>
      <c r="AC3" s="6">
        <f t="shared" si="5"/>
        <v>1644677601</v>
      </c>
      <c r="AD3" s="6">
        <f t="shared" si="5"/>
        <v>6499</v>
      </c>
      <c r="AE3" s="7">
        <f t="shared" si="5"/>
        <v>1644677601</v>
      </c>
      <c r="AF3" s="8" t="s">
        <v>5</v>
      </c>
      <c r="AG3" s="23">
        <f t="shared" ref="AG3:AP3" si="6">MEDIAN(AG8:AG358)</f>
        <v>1.2906979999999999</v>
      </c>
      <c r="AH3" s="23">
        <f t="shared" si="6"/>
        <v>100</v>
      </c>
      <c r="AI3" s="23">
        <f t="shared" si="6"/>
        <v>98.300500999999997</v>
      </c>
      <c r="AJ3" s="23">
        <f t="shared" si="6"/>
        <v>41388.04</v>
      </c>
      <c r="AK3" s="23">
        <f t="shared" si="6"/>
        <v>22049</v>
      </c>
      <c r="AL3" s="23">
        <f t="shared" si="6"/>
        <v>261540</v>
      </c>
      <c r="AM3" s="23">
        <f t="shared" si="6"/>
        <v>31</v>
      </c>
      <c r="AN3" s="23">
        <f t="shared" si="6"/>
        <v>1657320323</v>
      </c>
      <c r="AO3" s="23">
        <f t="shared" si="6"/>
        <v>1617</v>
      </c>
      <c r="AP3" s="10">
        <f t="shared" si="6"/>
        <v>1657320323</v>
      </c>
      <c r="AQ3" s="24" t="s">
        <v>5</v>
      </c>
      <c r="AR3" s="25">
        <f t="shared" ref="AR3:BA3" si="7">MEDIAN(AR8:AR358)</f>
        <v>1.2906979999999999</v>
      </c>
      <c r="AS3" s="25">
        <f t="shared" si="7"/>
        <v>100</v>
      </c>
      <c r="AT3" s="25">
        <f t="shared" si="7"/>
        <v>98.300500999999997</v>
      </c>
      <c r="AU3" s="25">
        <f t="shared" si="7"/>
        <v>43302.48</v>
      </c>
      <c r="AV3" s="25">
        <f t="shared" si="7"/>
        <v>17062</v>
      </c>
      <c r="AW3" s="25">
        <f t="shared" si="7"/>
        <v>260028</v>
      </c>
      <c r="AX3" s="25">
        <f t="shared" si="7"/>
        <v>30</v>
      </c>
      <c r="AY3" s="25">
        <f t="shared" si="7"/>
        <v>1657348811</v>
      </c>
      <c r="AZ3" s="25">
        <f t="shared" si="7"/>
        <v>2066</v>
      </c>
      <c r="BA3" s="26">
        <f t="shared" si="7"/>
        <v>1657348811</v>
      </c>
    </row>
    <row r="4" spans="1:53" x14ac:dyDescent="0.25">
      <c r="A4" s="14" t="s">
        <v>6</v>
      </c>
      <c r="B4" s="64">
        <f>STDEV(B8:B358)</f>
        <v>9.6799305565903779</v>
      </c>
      <c r="C4" s="36">
        <f>STDEV(C8:C358)</f>
        <v>547304554.14020777</v>
      </c>
      <c r="D4" s="17" t="s">
        <v>6</v>
      </c>
      <c r="E4" s="37">
        <f>STDEV(E8:E358)</f>
        <v>11.029490785200975</v>
      </c>
      <c r="F4" s="38">
        <f>STDEV(F8:F358)</f>
        <v>726023576.55705273</v>
      </c>
      <c r="G4" s="20" t="s">
        <v>6</v>
      </c>
      <c r="H4" s="39">
        <f>STDEV(H8:H358)</f>
        <v>0.17549842356461118</v>
      </c>
      <c r="I4" s="40">
        <f>STDEV(I8:I358)</f>
        <v>677044912.92435575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1.1138326902711492E-12</v>
      </c>
      <c r="O4" s="27">
        <f t="shared" si="8"/>
        <v>8652.1395186393056</v>
      </c>
      <c r="P4" s="27">
        <f t="shared" si="8"/>
        <v>5882.3572026866914</v>
      </c>
      <c r="Q4" s="27">
        <f t="shared" si="8"/>
        <v>31.030254054175352</v>
      </c>
      <c r="R4" s="27">
        <f t="shared" si="8"/>
        <v>1444.3594231815478</v>
      </c>
      <c r="S4" s="27">
        <f t="shared" si="8"/>
        <v>1489.1606729967052</v>
      </c>
      <c r="T4" s="28">
        <f t="shared" si="8"/>
        <v>1444.3594231815478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1.4773351959694186E-12</v>
      </c>
      <c r="Z4" s="29">
        <f t="shared" si="9"/>
        <v>11007.529550569767</v>
      </c>
      <c r="AA4" s="29">
        <f t="shared" si="9"/>
        <v>6966.850575642723</v>
      </c>
      <c r="AB4" s="29">
        <f t="shared" si="9"/>
        <v>22.490220096744277</v>
      </c>
      <c r="AC4" s="29">
        <f t="shared" si="9"/>
        <v>1128.1037925061091</v>
      </c>
      <c r="AD4" s="29">
        <f t="shared" si="9"/>
        <v>1310.3984101536962</v>
      </c>
      <c r="AE4" s="30">
        <f t="shared" si="9"/>
        <v>1128.1037925061091</v>
      </c>
      <c r="AF4" s="8" t="s">
        <v>6</v>
      </c>
      <c r="AG4" s="31">
        <f t="shared" ref="AG4:AP4" si="10">STDEV(AG8:AG358)</f>
        <v>0.18340312162977021</v>
      </c>
      <c r="AH4" s="31">
        <f t="shared" si="10"/>
        <v>0</v>
      </c>
      <c r="AI4" s="31">
        <f t="shared" si="10"/>
        <v>3.1576411723510302E-3</v>
      </c>
      <c r="AJ4" s="31">
        <f t="shared" si="10"/>
        <v>11508.8747029735</v>
      </c>
      <c r="AK4" s="31">
        <f t="shared" si="10"/>
        <v>10359.286482025038</v>
      </c>
      <c r="AL4" s="31">
        <f t="shared" si="10"/>
        <v>12189.40305237846</v>
      </c>
      <c r="AM4" s="31">
        <f t="shared" si="10"/>
        <v>1.541644143979624</v>
      </c>
      <c r="AN4" s="31">
        <f t="shared" si="10"/>
        <v>632.23841758205936</v>
      </c>
      <c r="AO4" s="31">
        <f t="shared" si="10"/>
        <v>72.545916494314142</v>
      </c>
      <c r="AP4" s="32">
        <f t="shared" si="10"/>
        <v>632.23841758205936</v>
      </c>
      <c r="AQ4" s="24" t="s">
        <v>6</v>
      </c>
      <c r="AR4" s="42">
        <f t="shared" ref="AR4:BA4" si="11">STDEV(AR8:AR358)</f>
        <v>0.14941154841446985</v>
      </c>
      <c r="AS4" s="42">
        <f t="shared" si="11"/>
        <v>0</v>
      </c>
      <c r="AT4" s="42">
        <f t="shared" si="11"/>
        <v>2.5725036397763953E-3</v>
      </c>
      <c r="AU4" s="42">
        <f t="shared" si="11"/>
        <v>18978.552655404234</v>
      </c>
      <c r="AV4" s="42">
        <f t="shared" si="11"/>
        <v>10603.827997787717</v>
      </c>
      <c r="AW4" s="42">
        <f t="shared" si="11"/>
        <v>12103.023368839155</v>
      </c>
      <c r="AX4" s="42">
        <f t="shared" si="11"/>
        <v>1.5885003409925142</v>
      </c>
      <c r="AY4" s="42">
        <f t="shared" si="11"/>
        <v>646.73958695392491</v>
      </c>
      <c r="AZ4" s="42">
        <f t="shared" si="11"/>
        <v>72.084741797415077</v>
      </c>
      <c r="BA4" s="43">
        <f t="shared" si="11"/>
        <v>646.73958695392491</v>
      </c>
    </row>
    <row r="5" spans="1:53" x14ac:dyDescent="0.25">
      <c r="A5" s="14" t="s">
        <v>7</v>
      </c>
      <c r="B5" s="64">
        <f>MIN(B8:B358)</f>
        <v>3.3984230000000002</v>
      </c>
      <c r="C5" s="36">
        <f>MIN(C8:C358)</f>
        <v>219263408</v>
      </c>
      <c r="D5" s="17" t="s">
        <v>7</v>
      </c>
      <c r="E5" s="37">
        <f>MIN(E8:E358)</f>
        <v>460.57979999999998</v>
      </c>
      <c r="F5" s="38">
        <f>MIN(F8:F358)</f>
        <v>11800319</v>
      </c>
      <c r="G5" s="20" t="s">
        <v>7</v>
      </c>
      <c r="H5" s="39">
        <f>MIN(H8:H358)</f>
        <v>0.50091750000000002</v>
      </c>
      <c r="I5" s="40">
        <f>MIN(I8:I358)</f>
        <v>153188474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2.773489E-11</v>
      </c>
      <c r="O5" s="27">
        <f t="shared" si="12"/>
        <v>1206</v>
      </c>
      <c r="P5" s="27">
        <f t="shared" si="12"/>
        <v>75226</v>
      </c>
      <c r="Q5" s="27">
        <f t="shared" si="12"/>
        <v>74</v>
      </c>
      <c r="R5" s="27">
        <f t="shared" si="12"/>
        <v>1644572564</v>
      </c>
      <c r="S5" s="27">
        <f t="shared" si="12"/>
        <v>4291</v>
      </c>
      <c r="T5" s="28">
        <f t="shared" si="12"/>
        <v>1644572564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2.7237129999999999E-11</v>
      </c>
      <c r="AA5" s="29">
        <f t="shared" si="13"/>
        <v>75041</v>
      </c>
      <c r="AB5" s="29">
        <f t="shared" si="13"/>
        <v>62</v>
      </c>
      <c r="AC5" s="29">
        <f t="shared" si="13"/>
        <v>1644675702</v>
      </c>
      <c r="AD5" s="29">
        <f t="shared" si="13"/>
        <v>4281</v>
      </c>
      <c r="AE5" s="30">
        <f t="shared" si="13"/>
        <v>1644675702</v>
      </c>
      <c r="AF5" s="8" t="s">
        <v>7</v>
      </c>
      <c r="AG5" s="31">
        <f>MIN(AG8:AG358)</f>
        <v>1.011628</v>
      </c>
      <c r="AH5" s="31">
        <f>MIN(AH8:AH358)</f>
        <v>100</v>
      </c>
      <c r="AI5" s="31">
        <f>MIN(AI8:AI358)</f>
        <v>98.295696000000007</v>
      </c>
      <c r="AJ5" s="31">
        <f>MIN(AJ8:AJ358)</f>
        <v>29361.87</v>
      </c>
      <c r="AL5" s="31">
        <f>MIN(AL8:AL358)</f>
        <v>236864</v>
      </c>
      <c r="AM5" s="31">
        <f>MIN(AM8:AM358)</f>
        <v>28</v>
      </c>
      <c r="AN5" s="31">
        <f>MIN(AN8:AN358)</f>
        <v>1657318699</v>
      </c>
      <c r="AO5" s="31">
        <f>MIN(AO8:AO358)</f>
        <v>1516</v>
      </c>
      <c r="AP5" s="32">
        <f>MIN(AP8:AP358)</f>
        <v>1657318699</v>
      </c>
      <c r="AQ5" s="24" t="s">
        <v>7</v>
      </c>
      <c r="AR5" s="42">
        <f>MIN(AR8:AR358)</f>
        <v>1.104651</v>
      </c>
      <c r="AS5" s="42">
        <f>MIN(AS8:AS358)</f>
        <v>100</v>
      </c>
      <c r="AT5" s="42">
        <f>MIN(AT8:AT358)</f>
        <v>98.297297</v>
      </c>
      <c r="AU5" s="42">
        <f>MIN(AU8:AU358)</f>
        <v>27608.58</v>
      </c>
      <c r="AW5" s="42">
        <f>MIN(AW8:AW358)</f>
        <v>241312</v>
      </c>
      <c r="AX5" s="42">
        <f>MIN(AX8:AX358)</f>
        <v>27</v>
      </c>
      <c r="AY5" s="42">
        <f>MIN(AY8:AY358)</f>
        <v>1657347339</v>
      </c>
      <c r="AZ5" s="42">
        <f>MIN(AZ8:AZ358)</f>
        <v>1894</v>
      </c>
      <c r="BA5" s="43">
        <f>MIN(BA8:BA358)</f>
        <v>1657347339</v>
      </c>
    </row>
    <row r="6" spans="1:53" x14ac:dyDescent="0.25">
      <c r="A6" s="14" t="s">
        <v>8</v>
      </c>
      <c r="B6" s="64">
        <f>MAX(B8:B358)</f>
        <v>46.686340000000001</v>
      </c>
      <c r="C6" s="36">
        <f>MAX(C8:C358)</f>
        <v>2102093244</v>
      </c>
      <c r="D6" s="17" t="s">
        <v>8</v>
      </c>
      <c r="E6" s="37">
        <f>MAX(E8:E358)</f>
        <v>507.64519999999999</v>
      </c>
      <c r="F6" s="38">
        <f>MAX(F8:F358)</f>
        <v>2067843489</v>
      </c>
      <c r="G6" s="20" t="s">
        <v>8</v>
      </c>
      <c r="H6" s="39">
        <f>MAX(H8:H358)</f>
        <v>1.1971639999999999</v>
      </c>
      <c r="I6" s="40">
        <f>MAX(I8:I358)</f>
        <v>2058719285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3.2762159999999998E-11</v>
      </c>
      <c r="O6" s="27">
        <f t="shared" si="14"/>
        <v>30871</v>
      </c>
      <c r="P6" s="27">
        <f t="shared" si="14"/>
        <v>93034</v>
      </c>
      <c r="Q6" s="27">
        <f t="shared" si="14"/>
        <v>181</v>
      </c>
      <c r="R6" s="27">
        <f t="shared" si="14"/>
        <v>1644577363</v>
      </c>
      <c r="S6" s="27">
        <f t="shared" si="14"/>
        <v>9912</v>
      </c>
      <c r="T6" s="28">
        <f t="shared" si="14"/>
        <v>1644577363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3.3647100000000001E-11</v>
      </c>
      <c r="AA6" s="29">
        <f t="shared" si="15"/>
        <v>92843</v>
      </c>
      <c r="AB6" s="29">
        <f t="shared" si="15"/>
        <v>141</v>
      </c>
      <c r="AC6" s="29">
        <f t="shared" si="15"/>
        <v>1644679422</v>
      </c>
      <c r="AD6" s="29">
        <f t="shared" si="15"/>
        <v>7905</v>
      </c>
      <c r="AE6" s="30">
        <f t="shared" si="15"/>
        <v>1644679422</v>
      </c>
      <c r="AF6" s="8" t="s">
        <v>8</v>
      </c>
      <c r="AG6" s="31">
        <f>MAX(AG8:AG358)</f>
        <v>1.8023260000000001</v>
      </c>
      <c r="AH6" s="31">
        <f>MAX(AH8:AH358)</f>
        <v>100</v>
      </c>
      <c r="AI6" s="31">
        <f>MAX(AI8:AI358)</f>
        <v>98.309308999999999</v>
      </c>
      <c r="AJ6" s="31">
        <f>MAX(AJ8:AJ358)</f>
        <v>70882.149999999994</v>
      </c>
      <c r="AL6" s="31">
        <f>MAX(AL8:AL358)</f>
        <v>277544</v>
      </c>
      <c r="AM6" s="31">
        <f>MAX(AM8:AM358)</f>
        <v>33</v>
      </c>
      <c r="AN6" s="31">
        <f>MAX(AN8:AN358)</f>
        <v>1657320593</v>
      </c>
      <c r="AO6" s="31">
        <f>MAX(AO8:AO358)</f>
        <v>1760</v>
      </c>
      <c r="AP6" s="32">
        <f>MAX(AP8:AP358)</f>
        <v>1657320593</v>
      </c>
      <c r="AQ6" s="24" t="s">
        <v>8</v>
      </c>
      <c r="AR6" s="42">
        <f>MAX(AR8:AR358)</f>
        <v>1.5581400000000001</v>
      </c>
      <c r="AS6" s="42">
        <f>MAX(AS8:AS358)</f>
        <v>100</v>
      </c>
      <c r="AT6" s="42">
        <f>MAX(AT8:AT358)</f>
        <v>98.305104999999998</v>
      </c>
      <c r="AU6" s="42">
        <f>MAX(AU8:AU358)</f>
        <v>114171.6</v>
      </c>
      <c r="AW6" s="42">
        <f>MAX(AW8:AW358)</f>
        <v>287512</v>
      </c>
      <c r="AX6" s="42">
        <f>MAX(AX8:AX358)</f>
        <v>34</v>
      </c>
      <c r="AY6" s="42">
        <f>MAX(AY8:AY358)</f>
        <v>1657349455</v>
      </c>
      <c r="AZ6" s="42">
        <f>MAX(AZ8:AZ358)</f>
        <v>2212</v>
      </c>
      <c r="BA6" s="43">
        <f>MAX(BA8:BA358)</f>
        <v>1657349455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9.5348100000000002</v>
      </c>
      <c r="C8" s="36">
        <v>585488111</v>
      </c>
      <c r="E8" s="65">
        <v>476.30279999999999</v>
      </c>
      <c r="F8" s="38">
        <v>578309430</v>
      </c>
      <c r="H8" s="66">
        <v>0.76189720000000005</v>
      </c>
      <c r="I8" s="40">
        <v>420934309</v>
      </c>
      <c r="K8" s="27">
        <v>100</v>
      </c>
      <c r="L8" s="27">
        <v>100</v>
      </c>
      <c r="M8" s="27">
        <v>100</v>
      </c>
      <c r="N8" s="61">
        <v>3.0359120000000002E-11</v>
      </c>
      <c r="O8" s="61">
        <v>30444</v>
      </c>
      <c r="P8" s="27">
        <v>76005</v>
      </c>
      <c r="Q8" s="27">
        <v>76</v>
      </c>
      <c r="R8" s="27">
        <v>1644572564</v>
      </c>
      <c r="S8" s="27">
        <v>6225</v>
      </c>
      <c r="T8" s="28">
        <v>1644572564</v>
      </c>
      <c r="V8" s="29">
        <v>100</v>
      </c>
      <c r="W8" s="29">
        <v>100</v>
      </c>
      <c r="X8" s="29">
        <v>100</v>
      </c>
      <c r="Y8" s="62">
        <v>3.113206E-11</v>
      </c>
      <c r="Z8" s="62">
        <v>32561</v>
      </c>
      <c r="AA8" s="29">
        <v>76486</v>
      </c>
      <c r="AB8" s="29">
        <v>79</v>
      </c>
      <c r="AC8" s="29">
        <v>1644675702</v>
      </c>
      <c r="AD8" s="29">
        <v>7692</v>
      </c>
      <c r="AE8" s="30">
        <v>1644675702</v>
      </c>
      <c r="AG8" s="31">
        <v>1.5581400000000001</v>
      </c>
      <c r="AH8" s="31">
        <v>100</v>
      </c>
      <c r="AI8" s="31">
        <v>98.305104999999998</v>
      </c>
      <c r="AJ8" s="41">
        <v>44188.59</v>
      </c>
      <c r="AK8" s="41">
        <v>22049</v>
      </c>
      <c r="AL8" s="31">
        <v>252824</v>
      </c>
      <c r="AM8" s="31">
        <v>29</v>
      </c>
      <c r="AN8" s="31">
        <v>1657318699</v>
      </c>
      <c r="AO8" s="31">
        <v>1669</v>
      </c>
      <c r="AP8" s="32">
        <v>1657318699</v>
      </c>
      <c r="AR8" s="42">
        <v>1.104651</v>
      </c>
      <c r="AS8" s="42">
        <v>100</v>
      </c>
      <c r="AT8" s="42">
        <v>98.297297</v>
      </c>
      <c r="AU8" s="67">
        <v>40643.49</v>
      </c>
      <c r="AV8" s="67">
        <v>4931</v>
      </c>
      <c r="AW8" s="42">
        <v>262488</v>
      </c>
      <c r="AX8" s="42">
        <v>30</v>
      </c>
      <c r="AY8" s="42">
        <v>1657347339</v>
      </c>
      <c r="AZ8" s="42">
        <v>2049</v>
      </c>
      <c r="BA8" s="43">
        <v>1657347339</v>
      </c>
    </row>
    <row r="9" spans="1:53" x14ac:dyDescent="0.25">
      <c r="B9" s="64">
        <v>34.714489999999998</v>
      </c>
      <c r="C9" s="36">
        <v>665050966</v>
      </c>
      <c r="E9" s="65">
        <v>490.70249999999999</v>
      </c>
      <c r="F9" s="38">
        <v>616831241</v>
      </c>
      <c r="H9" s="66">
        <v>0.59280690000000003</v>
      </c>
      <c r="I9" s="40">
        <v>1054266628</v>
      </c>
      <c r="K9" s="27">
        <v>100</v>
      </c>
      <c r="L9" s="27">
        <v>100</v>
      </c>
      <c r="M9" s="27">
        <v>100</v>
      </c>
      <c r="N9" s="61">
        <v>2.9699180000000003E-11</v>
      </c>
      <c r="O9" s="61">
        <v>14615</v>
      </c>
      <c r="P9" s="27">
        <v>77391</v>
      </c>
      <c r="Q9" s="27">
        <v>181</v>
      </c>
      <c r="R9" s="27">
        <v>1644572691</v>
      </c>
      <c r="S9" s="27">
        <v>6225</v>
      </c>
      <c r="T9" s="28">
        <v>1644572691</v>
      </c>
      <c r="V9" s="29">
        <v>100</v>
      </c>
      <c r="W9" s="29">
        <v>100</v>
      </c>
      <c r="X9" s="29">
        <v>100</v>
      </c>
      <c r="Y9" s="62">
        <v>2.7237129999999999E-11</v>
      </c>
      <c r="Z9" s="62">
        <v>746</v>
      </c>
      <c r="AA9" s="29">
        <v>76285</v>
      </c>
      <c r="AB9" s="29">
        <v>134</v>
      </c>
      <c r="AC9" s="29">
        <v>1644675870</v>
      </c>
      <c r="AD9" s="29">
        <v>6903</v>
      </c>
      <c r="AE9" s="30">
        <v>1644675870</v>
      </c>
      <c r="AG9" s="31">
        <v>1.8023260000000001</v>
      </c>
      <c r="AH9" s="31">
        <v>100</v>
      </c>
      <c r="AI9" s="31">
        <v>98.309308999999999</v>
      </c>
      <c r="AJ9" s="41">
        <v>30015.95</v>
      </c>
      <c r="AK9" s="31">
        <v>10078</v>
      </c>
      <c r="AL9" s="41">
        <v>237624</v>
      </c>
      <c r="AM9" s="41">
        <v>28</v>
      </c>
      <c r="AN9" s="31">
        <v>1657318761</v>
      </c>
      <c r="AO9" s="31">
        <v>1760</v>
      </c>
      <c r="AP9" s="31">
        <v>1657318761</v>
      </c>
      <c r="AR9" s="42">
        <v>1.255814</v>
      </c>
      <c r="AS9" s="42">
        <v>100</v>
      </c>
      <c r="AT9" s="42">
        <v>98.299899999999994</v>
      </c>
      <c r="AU9" s="67">
        <v>60434.879999999997</v>
      </c>
      <c r="AV9" s="67">
        <v>29925</v>
      </c>
      <c r="AW9" s="42">
        <v>287512</v>
      </c>
      <c r="AX9" s="42">
        <v>32</v>
      </c>
      <c r="AY9" s="42">
        <v>1657347357</v>
      </c>
      <c r="AZ9" s="42">
        <v>2117</v>
      </c>
      <c r="BA9" s="43">
        <v>1657347357</v>
      </c>
    </row>
    <row r="10" spans="1:53" x14ac:dyDescent="0.25">
      <c r="B10" s="64">
        <v>9.2047509999999999</v>
      </c>
      <c r="C10" s="36">
        <v>1770197649</v>
      </c>
      <c r="E10" s="65">
        <v>490.22739999999999</v>
      </c>
      <c r="F10" s="38">
        <v>1680172067</v>
      </c>
      <c r="H10" s="66">
        <v>0.62287669999999995</v>
      </c>
      <c r="I10" s="40">
        <v>2058719285</v>
      </c>
      <c r="K10" s="27">
        <v>100</v>
      </c>
      <c r="L10" s="27">
        <v>100</v>
      </c>
      <c r="M10" s="27">
        <v>100</v>
      </c>
      <c r="N10" s="61">
        <v>2.9611629999999999E-11</v>
      </c>
      <c r="O10" s="61">
        <v>9258</v>
      </c>
      <c r="P10" s="27">
        <v>91287</v>
      </c>
      <c r="Q10" s="27">
        <v>175</v>
      </c>
      <c r="R10" s="27">
        <v>1644572845</v>
      </c>
      <c r="S10" s="27">
        <v>5891</v>
      </c>
      <c r="T10" s="28">
        <v>1644572845</v>
      </c>
      <c r="V10" s="29">
        <v>100</v>
      </c>
      <c r="W10" s="29">
        <v>100</v>
      </c>
      <c r="X10" s="29">
        <v>100</v>
      </c>
      <c r="Y10" s="62">
        <v>3.0201810000000001E-11</v>
      </c>
      <c r="Z10" s="62">
        <v>17360</v>
      </c>
      <c r="AA10" s="29">
        <v>75041</v>
      </c>
      <c r="AB10" s="29">
        <v>87</v>
      </c>
      <c r="AC10" s="29">
        <v>1644675925</v>
      </c>
      <c r="AD10" s="29">
        <v>6734</v>
      </c>
      <c r="AE10" s="30">
        <v>1644675925</v>
      </c>
      <c r="AG10" s="31">
        <v>1.2906979999999999</v>
      </c>
      <c r="AH10" s="31">
        <v>100</v>
      </c>
      <c r="AI10" s="31">
        <v>98.300500999999997</v>
      </c>
      <c r="AJ10" s="41">
        <v>49972.26</v>
      </c>
      <c r="AK10" s="41">
        <v>11094</v>
      </c>
      <c r="AL10" s="31">
        <v>252312</v>
      </c>
      <c r="AM10" s="31">
        <v>30</v>
      </c>
      <c r="AN10" s="31">
        <v>1657318832</v>
      </c>
      <c r="AO10" s="31">
        <v>1686</v>
      </c>
      <c r="AP10" s="32">
        <v>1657318832</v>
      </c>
      <c r="AR10" s="42">
        <v>1.372093</v>
      </c>
      <c r="AS10" s="42">
        <v>100</v>
      </c>
      <c r="AT10" s="42">
        <v>98.301901999999998</v>
      </c>
      <c r="AU10" s="67">
        <v>39967.97</v>
      </c>
      <c r="AV10" s="67">
        <v>6290</v>
      </c>
      <c r="AW10" s="42">
        <v>252300</v>
      </c>
      <c r="AX10" s="42">
        <v>29</v>
      </c>
      <c r="AY10" s="42">
        <v>1657347381</v>
      </c>
      <c r="AZ10" s="42">
        <v>2073</v>
      </c>
      <c r="BA10" s="43">
        <v>1657347381</v>
      </c>
    </row>
    <row r="11" spans="1:53" x14ac:dyDescent="0.25">
      <c r="B11" s="64">
        <v>6.0907080000000002</v>
      </c>
      <c r="C11" s="36">
        <v>1849760504</v>
      </c>
      <c r="E11" s="65">
        <v>483.66399999999999</v>
      </c>
      <c r="F11" s="38">
        <v>2067843489</v>
      </c>
      <c r="H11" s="66">
        <v>0.72233069999999999</v>
      </c>
      <c r="I11" s="40">
        <v>184129200</v>
      </c>
      <c r="K11" s="27">
        <v>100</v>
      </c>
      <c r="L11" s="27">
        <v>100</v>
      </c>
      <c r="M11" s="27">
        <v>100</v>
      </c>
      <c r="N11" s="61">
        <v>3.0740619999999998E-11</v>
      </c>
      <c r="O11" s="61">
        <v>1954</v>
      </c>
      <c r="P11" s="27">
        <v>77837</v>
      </c>
      <c r="Q11" s="27">
        <v>124</v>
      </c>
      <c r="R11" s="27">
        <v>1644572944</v>
      </c>
      <c r="S11" s="27">
        <v>5764</v>
      </c>
      <c r="T11" s="28">
        <v>1644572944</v>
      </c>
      <c r="V11" s="29">
        <v>100</v>
      </c>
      <c r="W11" s="29">
        <v>100</v>
      </c>
      <c r="X11" s="29">
        <v>100</v>
      </c>
      <c r="Y11" s="62">
        <v>3.0657239999999997E-11</v>
      </c>
      <c r="Z11" s="62">
        <v>9739</v>
      </c>
      <c r="AA11" s="29">
        <v>92680</v>
      </c>
      <c r="AB11" s="29">
        <v>68</v>
      </c>
      <c r="AC11" s="29">
        <v>1644676148</v>
      </c>
      <c r="AD11" s="29">
        <v>6452</v>
      </c>
      <c r="AE11" s="30">
        <v>1644676148</v>
      </c>
      <c r="AG11" s="31">
        <v>1.0697669999999999</v>
      </c>
      <c r="AH11" s="31">
        <v>100</v>
      </c>
      <c r="AI11" s="31">
        <v>98.296696999999995</v>
      </c>
      <c r="AJ11" s="41">
        <v>31236.1</v>
      </c>
      <c r="AK11" s="41">
        <v>30530</v>
      </c>
      <c r="AL11" s="31">
        <v>270568</v>
      </c>
      <c r="AM11" s="31">
        <v>32</v>
      </c>
      <c r="AN11" s="31">
        <v>1657318989</v>
      </c>
      <c r="AO11" s="31">
        <v>1742</v>
      </c>
      <c r="AP11" s="32">
        <v>1657318989</v>
      </c>
      <c r="AR11" s="42">
        <v>1.3488370000000001</v>
      </c>
      <c r="AS11" s="42">
        <v>100</v>
      </c>
      <c r="AT11" s="42">
        <v>98.301501999999999</v>
      </c>
      <c r="AU11" s="67">
        <v>52186.41</v>
      </c>
      <c r="AV11" s="67">
        <v>22123</v>
      </c>
      <c r="AW11" s="42">
        <v>260028</v>
      </c>
      <c r="AX11" s="42">
        <v>30</v>
      </c>
      <c r="AY11" s="42">
        <v>1657347537</v>
      </c>
      <c r="AZ11" s="42">
        <v>2159</v>
      </c>
      <c r="BA11" s="43">
        <v>1657347537</v>
      </c>
    </row>
    <row r="12" spans="1:53" x14ac:dyDescent="0.25">
      <c r="B12" s="64">
        <v>10.09376</v>
      </c>
      <c r="C12" s="36">
        <v>807423540</v>
      </c>
      <c r="E12" s="65">
        <v>507.64519999999999</v>
      </c>
      <c r="F12" s="38">
        <v>86681676</v>
      </c>
      <c r="H12" s="66">
        <v>0.70893989999999996</v>
      </c>
      <c r="I12" s="40">
        <v>425018978</v>
      </c>
      <c r="K12" s="27">
        <v>100</v>
      </c>
      <c r="L12" s="27">
        <v>100</v>
      </c>
      <c r="M12" s="27">
        <v>100</v>
      </c>
      <c r="N12" s="61">
        <v>3.0058869999999998E-11</v>
      </c>
      <c r="O12" s="61">
        <v>8208</v>
      </c>
      <c r="P12" s="27">
        <v>75615</v>
      </c>
      <c r="Q12" s="27">
        <v>78</v>
      </c>
      <c r="R12" s="27">
        <v>1644573065</v>
      </c>
      <c r="S12" s="27">
        <v>4477</v>
      </c>
      <c r="T12" s="28">
        <v>1644573065</v>
      </c>
      <c r="V12" s="29">
        <v>100</v>
      </c>
      <c r="W12" s="29">
        <v>100</v>
      </c>
      <c r="X12" s="29">
        <v>100</v>
      </c>
      <c r="Y12" s="62">
        <v>3.121929E-11</v>
      </c>
      <c r="Z12" s="62">
        <v>1662</v>
      </c>
      <c r="AA12" s="29">
        <v>91179</v>
      </c>
      <c r="AB12" s="29">
        <v>80</v>
      </c>
      <c r="AC12" s="29">
        <v>1644676633</v>
      </c>
      <c r="AD12" s="29">
        <v>4702</v>
      </c>
      <c r="AE12" s="30">
        <v>1644676633</v>
      </c>
      <c r="AG12" s="31">
        <v>1.4302330000000001</v>
      </c>
      <c r="AH12" s="31">
        <v>100</v>
      </c>
      <c r="AI12" s="31">
        <v>98.302903000000001</v>
      </c>
      <c r="AJ12" s="41">
        <v>56107.67</v>
      </c>
      <c r="AK12" s="41">
        <v>8322</v>
      </c>
      <c r="AL12" s="31">
        <v>263028</v>
      </c>
      <c r="AM12" s="31">
        <v>31</v>
      </c>
      <c r="AN12" s="31">
        <v>1657319061</v>
      </c>
      <c r="AO12" s="31">
        <v>1625</v>
      </c>
      <c r="AP12" s="32">
        <v>1657319061</v>
      </c>
      <c r="AR12" s="42">
        <v>1.127907</v>
      </c>
      <c r="AS12" s="42">
        <v>100</v>
      </c>
      <c r="AT12" s="42">
        <v>98.297697999999997</v>
      </c>
      <c r="AU12" s="67">
        <v>61038.44</v>
      </c>
      <c r="AV12" s="67">
        <v>30836</v>
      </c>
      <c r="AW12" s="42">
        <v>251496</v>
      </c>
      <c r="AX12" s="42">
        <v>28</v>
      </c>
      <c r="AY12" s="42">
        <v>1657347571</v>
      </c>
      <c r="AZ12" s="42">
        <v>2076</v>
      </c>
      <c r="BA12" s="43">
        <v>1657347571</v>
      </c>
    </row>
    <row r="13" spans="1:53" x14ac:dyDescent="0.25">
      <c r="B13" s="64">
        <v>9.4105059999999998</v>
      </c>
      <c r="C13" s="36">
        <v>441818500</v>
      </c>
      <c r="E13" s="65">
        <v>481.09300000000002</v>
      </c>
      <c r="F13" s="38">
        <v>1908245250</v>
      </c>
      <c r="H13" s="66">
        <v>0.85488540000000002</v>
      </c>
      <c r="I13" s="40">
        <v>153188474</v>
      </c>
      <c r="K13" s="27">
        <v>100</v>
      </c>
      <c r="L13" s="27">
        <v>100</v>
      </c>
      <c r="M13" s="27">
        <v>100</v>
      </c>
      <c r="N13" s="61">
        <v>3.1198539999999997E-11</v>
      </c>
      <c r="O13" s="61">
        <v>10168</v>
      </c>
      <c r="P13" s="27">
        <v>76335</v>
      </c>
      <c r="Q13" s="27">
        <v>103</v>
      </c>
      <c r="R13" s="27">
        <v>1644573273</v>
      </c>
      <c r="S13" s="27">
        <v>6070</v>
      </c>
      <c r="T13" s="28">
        <v>1644573273</v>
      </c>
      <c r="V13" s="29">
        <v>100</v>
      </c>
      <c r="W13" s="29">
        <v>100</v>
      </c>
      <c r="X13" s="29">
        <v>100</v>
      </c>
      <c r="Y13" s="62">
        <v>3.0710539999999998E-11</v>
      </c>
      <c r="Z13" s="62">
        <v>31825</v>
      </c>
      <c r="AA13" s="29">
        <v>77189</v>
      </c>
      <c r="AB13" s="29">
        <v>68</v>
      </c>
      <c r="AC13" s="29">
        <v>1644676698</v>
      </c>
      <c r="AD13" s="29">
        <v>4998</v>
      </c>
      <c r="AE13" s="30">
        <v>1644676698</v>
      </c>
      <c r="AG13" s="31">
        <v>1.244186</v>
      </c>
      <c r="AH13" s="31">
        <v>100</v>
      </c>
      <c r="AI13" s="31">
        <v>98.299700000000001</v>
      </c>
      <c r="AJ13" s="41">
        <v>70882.149999999994</v>
      </c>
      <c r="AK13" s="31">
        <v>10416</v>
      </c>
      <c r="AL13" s="41">
        <v>277544</v>
      </c>
      <c r="AM13" s="41">
        <v>33</v>
      </c>
      <c r="AN13" s="31">
        <v>1657319746</v>
      </c>
      <c r="AO13" s="31">
        <v>1632</v>
      </c>
      <c r="AP13" s="31">
        <v>1657319746</v>
      </c>
      <c r="AR13" s="42">
        <v>1.5</v>
      </c>
      <c r="AS13" s="42">
        <v>100</v>
      </c>
      <c r="AT13" s="42">
        <v>98.304103999999995</v>
      </c>
      <c r="AU13" s="67">
        <v>41236.74</v>
      </c>
      <c r="AV13" s="67">
        <v>1209</v>
      </c>
      <c r="AW13" s="42">
        <v>242596</v>
      </c>
      <c r="AX13" s="42">
        <v>28</v>
      </c>
      <c r="AY13" s="42">
        <v>1657348152</v>
      </c>
      <c r="AZ13" s="42">
        <v>2201</v>
      </c>
      <c r="BA13" s="43">
        <v>1657348152</v>
      </c>
    </row>
    <row r="14" spans="1:53" x14ac:dyDescent="0.25">
      <c r="B14" s="64">
        <v>10.38252</v>
      </c>
      <c r="C14" s="36">
        <v>1002398807</v>
      </c>
      <c r="E14" s="65">
        <v>475.19</v>
      </c>
      <c r="F14" s="38">
        <v>515203337</v>
      </c>
      <c r="H14" s="66">
        <v>0.81228460000000002</v>
      </c>
      <c r="I14" s="40">
        <v>1720935798</v>
      </c>
      <c r="K14" s="27">
        <v>100</v>
      </c>
      <c r="L14" s="27">
        <v>100</v>
      </c>
      <c r="M14" s="27">
        <v>100</v>
      </c>
      <c r="N14" s="61">
        <v>2.8987699999999999E-11</v>
      </c>
      <c r="O14" s="61">
        <v>29014</v>
      </c>
      <c r="P14" s="27">
        <v>76331</v>
      </c>
      <c r="Q14" s="27">
        <v>94</v>
      </c>
      <c r="R14" s="27">
        <v>1644573424</v>
      </c>
      <c r="S14" s="27">
        <v>8377</v>
      </c>
      <c r="T14" s="28">
        <v>1644573424</v>
      </c>
      <c r="V14" s="29">
        <v>100</v>
      </c>
      <c r="W14" s="29">
        <v>100</v>
      </c>
      <c r="X14" s="29">
        <v>100</v>
      </c>
      <c r="Y14" s="62">
        <v>3.225222E-11</v>
      </c>
      <c r="Z14" s="62">
        <v>19197</v>
      </c>
      <c r="AA14" s="29">
        <v>92843</v>
      </c>
      <c r="AB14" s="29">
        <v>124</v>
      </c>
      <c r="AC14" s="29">
        <v>1644676755</v>
      </c>
      <c r="AD14" s="29">
        <v>6826</v>
      </c>
      <c r="AE14" s="30">
        <v>1644676755</v>
      </c>
      <c r="AG14" s="31">
        <v>1.395349</v>
      </c>
      <c r="AH14" s="31">
        <v>100</v>
      </c>
      <c r="AI14" s="31">
        <v>98.302301999999997</v>
      </c>
      <c r="AJ14" s="41">
        <v>29361.87</v>
      </c>
      <c r="AK14" s="31">
        <v>30926</v>
      </c>
      <c r="AL14" s="41">
        <v>258872</v>
      </c>
      <c r="AM14" s="41">
        <v>29</v>
      </c>
      <c r="AN14" s="31">
        <v>1657320065</v>
      </c>
      <c r="AO14" s="31">
        <v>1601</v>
      </c>
      <c r="AP14" s="31">
        <v>1657320065</v>
      </c>
      <c r="AR14" s="42">
        <v>1.116279</v>
      </c>
      <c r="AS14" s="42">
        <v>100</v>
      </c>
      <c r="AT14" s="42">
        <v>98.297497000000007</v>
      </c>
      <c r="AU14" s="67">
        <v>34846.57</v>
      </c>
      <c r="AV14" s="67">
        <v>11037</v>
      </c>
      <c r="AW14" s="42">
        <v>267592</v>
      </c>
      <c r="AX14" s="42">
        <v>31</v>
      </c>
      <c r="AY14" s="42">
        <v>1657348458</v>
      </c>
      <c r="AZ14" s="42">
        <v>2056</v>
      </c>
      <c r="BA14" s="43">
        <v>1657348458</v>
      </c>
    </row>
    <row r="15" spans="1:53" x14ac:dyDescent="0.25">
      <c r="B15" s="64">
        <v>12.21359</v>
      </c>
      <c r="C15" s="36">
        <v>514835747</v>
      </c>
      <c r="E15" s="65">
        <v>485.39789999999999</v>
      </c>
      <c r="F15" s="38">
        <v>2027099253</v>
      </c>
      <c r="H15" s="66">
        <v>0.81582290000000002</v>
      </c>
      <c r="I15" s="40">
        <v>1136405872</v>
      </c>
      <c r="K15" s="27">
        <v>100</v>
      </c>
      <c r="L15" s="27">
        <v>100</v>
      </c>
      <c r="M15" s="27">
        <v>100</v>
      </c>
      <c r="N15" s="61">
        <v>2.7877380000000001E-11</v>
      </c>
      <c r="O15" s="61">
        <v>14578</v>
      </c>
      <c r="P15" s="27">
        <v>76331</v>
      </c>
      <c r="Q15" s="27">
        <v>123</v>
      </c>
      <c r="R15" s="27">
        <v>1644573450</v>
      </c>
      <c r="S15" s="27">
        <v>7344</v>
      </c>
      <c r="T15" s="28">
        <v>1644573450</v>
      </c>
      <c r="V15" s="29">
        <v>100</v>
      </c>
      <c r="W15" s="29">
        <v>100</v>
      </c>
      <c r="X15" s="29">
        <v>100</v>
      </c>
      <c r="Y15" s="62">
        <v>2.9112869999999999E-11</v>
      </c>
      <c r="Z15" s="62">
        <v>9521</v>
      </c>
      <c r="AA15" s="29">
        <v>75101</v>
      </c>
      <c r="AB15" s="29">
        <v>62</v>
      </c>
      <c r="AC15" s="29">
        <v>1644677068</v>
      </c>
      <c r="AD15" s="29">
        <v>4469</v>
      </c>
      <c r="AE15" s="30">
        <v>1644677068</v>
      </c>
      <c r="AG15" s="31">
        <v>1.5465120000000001</v>
      </c>
      <c r="AH15" s="31">
        <v>100</v>
      </c>
      <c r="AI15" s="31">
        <v>98.304905000000005</v>
      </c>
      <c r="AJ15" s="41">
        <v>43926.38</v>
      </c>
      <c r="AK15" s="41">
        <v>499</v>
      </c>
      <c r="AL15" s="31">
        <v>244628</v>
      </c>
      <c r="AM15" s="31">
        <v>29</v>
      </c>
      <c r="AN15" s="31">
        <v>1657320133</v>
      </c>
      <c r="AO15" s="31">
        <v>1584</v>
      </c>
      <c r="AP15" s="32">
        <v>1657320133</v>
      </c>
      <c r="AR15" s="42">
        <v>1.1511629999999999</v>
      </c>
      <c r="AS15" s="42">
        <v>100</v>
      </c>
      <c r="AT15" s="42">
        <v>98.298097999999996</v>
      </c>
      <c r="AU15" s="67">
        <v>36780.61</v>
      </c>
      <c r="AV15" s="67">
        <v>28495</v>
      </c>
      <c r="AW15" s="42">
        <v>241312</v>
      </c>
      <c r="AX15" s="42">
        <v>28</v>
      </c>
      <c r="AY15" s="42">
        <v>1657348533</v>
      </c>
      <c r="AZ15" s="42">
        <v>2212</v>
      </c>
      <c r="BA15" s="43">
        <v>1657348533</v>
      </c>
    </row>
    <row r="16" spans="1:53" x14ac:dyDescent="0.25">
      <c r="B16" s="64">
        <v>6.8262549999999997</v>
      </c>
      <c r="C16" s="36">
        <v>1797928207</v>
      </c>
      <c r="E16" s="65">
        <v>486.3107</v>
      </c>
      <c r="F16" s="38">
        <v>286600740</v>
      </c>
      <c r="H16" s="66">
        <v>0.75840879999999999</v>
      </c>
      <c r="I16" s="40">
        <v>1983712153</v>
      </c>
      <c r="K16" s="27">
        <v>100</v>
      </c>
      <c r="L16" s="27">
        <v>100</v>
      </c>
      <c r="M16" s="27">
        <v>100</v>
      </c>
      <c r="N16" s="61">
        <v>2.9892890000000001E-11</v>
      </c>
      <c r="O16" s="61">
        <v>16941</v>
      </c>
      <c r="P16" s="27">
        <v>93034</v>
      </c>
      <c r="Q16" s="27">
        <v>118</v>
      </c>
      <c r="R16" s="27">
        <v>1644573649</v>
      </c>
      <c r="S16" s="27">
        <v>4291</v>
      </c>
      <c r="T16" s="28">
        <v>1644573649</v>
      </c>
      <c r="V16" s="29">
        <v>100</v>
      </c>
      <c r="W16" s="29">
        <v>100</v>
      </c>
      <c r="X16" s="29">
        <v>100</v>
      </c>
      <c r="Y16" s="62">
        <v>2.8889420000000001E-11</v>
      </c>
      <c r="Z16" s="62">
        <v>11403</v>
      </c>
      <c r="AA16" s="29">
        <v>76766</v>
      </c>
      <c r="AB16" s="29">
        <v>75</v>
      </c>
      <c r="AC16" s="29">
        <v>1644677155</v>
      </c>
      <c r="AD16" s="29">
        <v>4451</v>
      </c>
      <c r="AE16" s="30">
        <v>1644677155</v>
      </c>
      <c r="AG16" s="31">
        <v>1.2906979999999999</v>
      </c>
      <c r="AH16" s="31">
        <v>100</v>
      </c>
      <c r="AI16" s="31">
        <v>98.300500999999997</v>
      </c>
      <c r="AJ16" s="41">
        <v>60743.66</v>
      </c>
      <c r="AK16" s="41">
        <v>1206</v>
      </c>
      <c r="AL16" s="31">
        <v>258272</v>
      </c>
      <c r="AM16" s="31">
        <v>30</v>
      </c>
      <c r="AN16" s="31">
        <v>1657320142</v>
      </c>
      <c r="AO16" s="31">
        <v>1559</v>
      </c>
      <c r="AP16" s="32">
        <v>1657320142</v>
      </c>
      <c r="AR16" s="42">
        <v>1.4302330000000001</v>
      </c>
      <c r="AS16" s="42">
        <v>100</v>
      </c>
      <c r="AT16" s="42">
        <v>98.302903000000001</v>
      </c>
      <c r="AU16" s="67">
        <v>27608.58</v>
      </c>
      <c r="AV16" s="67">
        <v>4261</v>
      </c>
      <c r="AW16" s="42">
        <v>259900</v>
      </c>
      <c r="AX16" s="42">
        <v>30</v>
      </c>
      <c r="AY16" s="42">
        <v>1657348620</v>
      </c>
      <c r="AZ16" s="42">
        <v>2047</v>
      </c>
      <c r="BA16" s="43">
        <v>1657348620</v>
      </c>
    </row>
    <row r="17" spans="2:53" x14ac:dyDescent="0.25">
      <c r="B17" s="64">
        <v>6.5784070000000003</v>
      </c>
      <c r="C17" s="36">
        <v>1240296382</v>
      </c>
      <c r="E17" s="65">
        <v>481.14490000000001</v>
      </c>
      <c r="F17" s="38">
        <v>11800319</v>
      </c>
      <c r="H17" s="66">
        <v>1.1971639999999999</v>
      </c>
      <c r="I17" s="40">
        <v>1392712448</v>
      </c>
      <c r="K17" s="27">
        <v>100</v>
      </c>
      <c r="L17" s="27">
        <v>100</v>
      </c>
      <c r="M17" s="27">
        <v>100</v>
      </c>
      <c r="N17" s="61">
        <v>3.0804260000000003E-11</v>
      </c>
      <c r="O17" s="61">
        <v>21770</v>
      </c>
      <c r="P17" s="27">
        <v>75681</v>
      </c>
      <c r="Q17" s="27">
        <v>99</v>
      </c>
      <c r="R17" s="27">
        <v>1644573700</v>
      </c>
      <c r="S17" s="27">
        <v>9377</v>
      </c>
      <c r="T17" s="28">
        <v>1644573700</v>
      </c>
      <c r="V17" s="29">
        <v>100</v>
      </c>
      <c r="W17" s="29">
        <v>100</v>
      </c>
      <c r="X17" s="29">
        <v>100</v>
      </c>
      <c r="Y17" s="62">
        <v>2.9723419999999999E-11</v>
      </c>
      <c r="Z17" s="62">
        <v>28452</v>
      </c>
      <c r="AA17" s="29">
        <v>75582</v>
      </c>
      <c r="AB17" s="29">
        <v>70</v>
      </c>
      <c r="AC17" s="29">
        <v>1644677212</v>
      </c>
      <c r="AD17" s="29">
        <v>7630</v>
      </c>
      <c r="AE17" s="30">
        <v>1644677212</v>
      </c>
      <c r="AG17" s="31">
        <v>1.011628</v>
      </c>
      <c r="AH17" s="31">
        <v>100</v>
      </c>
      <c r="AI17" s="31">
        <v>98.295696000000007</v>
      </c>
      <c r="AJ17" s="41">
        <v>65668.89</v>
      </c>
      <c r="AK17" s="41">
        <v>26601</v>
      </c>
      <c r="AL17" s="31">
        <v>269084</v>
      </c>
      <c r="AM17" s="31">
        <v>31</v>
      </c>
      <c r="AN17" s="31">
        <v>1657320175</v>
      </c>
      <c r="AO17" s="31">
        <v>1684</v>
      </c>
      <c r="AP17" s="32">
        <v>1657320175</v>
      </c>
      <c r="AR17" s="42">
        <v>1.2906979999999999</v>
      </c>
      <c r="AS17" s="42">
        <v>100</v>
      </c>
      <c r="AT17" s="42">
        <v>98.300500999999997</v>
      </c>
      <c r="AU17" s="67">
        <v>45697.01</v>
      </c>
      <c r="AV17" s="67">
        <v>19199</v>
      </c>
      <c r="AW17" s="42">
        <v>268012</v>
      </c>
      <c r="AX17" s="42">
        <v>31</v>
      </c>
      <c r="AY17" s="42">
        <v>1657348650</v>
      </c>
      <c r="AZ17" s="42">
        <v>2158</v>
      </c>
      <c r="BA17" s="43">
        <v>1657348650</v>
      </c>
    </row>
    <row r="18" spans="2:53" x14ac:dyDescent="0.25">
      <c r="B18" s="64">
        <v>17.81786</v>
      </c>
      <c r="C18" s="36">
        <v>1057053212</v>
      </c>
      <c r="E18" s="65">
        <v>476.85500000000002</v>
      </c>
      <c r="F18" s="38">
        <v>112395223</v>
      </c>
      <c r="H18" s="66">
        <v>0.57577120000000004</v>
      </c>
      <c r="I18" s="40">
        <v>811112264</v>
      </c>
      <c r="K18" s="27">
        <v>100</v>
      </c>
      <c r="L18" s="27">
        <v>100</v>
      </c>
      <c r="M18" s="27">
        <v>100</v>
      </c>
      <c r="N18" s="61">
        <v>2.9276880000000003E-11</v>
      </c>
      <c r="O18" s="61">
        <v>18323</v>
      </c>
      <c r="P18" s="27">
        <v>77116</v>
      </c>
      <c r="Q18" s="27">
        <v>100</v>
      </c>
      <c r="R18" s="27">
        <v>1644574761</v>
      </c>
      <c r="S18" s="27">
        <v>6336</v>
      </c>
      <c r="T18" s="28">
        <v>1644574761</v>
      </c>
      <c r="V18" s="29">
        <v>100</v>
      </c>
      <c r="W18" s="29">
        <v>100</v>
      </c>
      <c r="X18" s="29">
        <v>100</v>
      </c>
      <c r="Y18" s="62">
        <v>3.0015880000000003E-11</v>
      </c>
      <c r="Z18" s="62">
        <v>16707</v>
      </c>
      <c r="AA18" s="29">
        <v>76813</v>
      </c>
      <c r="AB18" s="29">
        <v>93</v>
      </c>
      <c r="AC18" s="29">
        <v>1644677240</v>
      </c>
      <c r="AD18" s="29">
        <v>6581</v>
      </c>
      <c r="AE18" s="30">
        <v>1644677240</v>
      </c>
      <c r="AG18" s="31">
        <v>1.2906979999999999</v>
      </c>
      <c r="AH18" s="31">
        <v>100</v>
      </c>
      <c r="AI18" s="31">
        <v>98.300500999999997</v>
      </c>
      <c r="AJ18" s="41">
        <v>35284.22</v>
      </c>
      <c r="AK18" s="41">
        <v>16472</v>
      </c>
      <c r="AL18" s="31">
        <v>265140</v>
      </c>
      <c r="AM18" s="31">
        <v>31</v>
      </c>
      <c r="AN18" s="31">
        <v>1657320225</v>
      </c>
      <c r="AO18" s="31">
        <v>1549</v>
      </c>
      <c r="AP18" s="32">
        <v>1657320225</v>
      </c>
      <c r="AR18" s="42">
        <v>1.4418599999999999</v>
      </c>
      <c r="AS18" s="42">
        <v>100</v>
      </c>
      <c r="AT18" s="42">
        <v>98.303102999999993</v>
      </c>
      <c r="AU18" s="67">
        <v>36904.31</v>
      </c>
      <c r="AV18" s="67">
        <v>29024</v>
      </c>
      <c r="AW18" s="42">
        <v>242700</v>
      </c>
      <c r="AX18" s="42">
        <v>27</v>
      </c>
      <c r="AY18" s="42">
        <v>1657348659</v>
      </c>
      <c r="AZ18" s="42">
        <v>2033</v>
      </c>
      <c r="BA18" s="43">
        <v>1657348659</v>
      </c>
    </row>
    <row r="19" spans="2:53" x14ac:dyDescent="0.25">
      <c r="B19" s="64">
        <v>15.18666</v>
      </c>
      <c r="C19" s="36">
        <v>825753030</v>
      </c>
      <c r="E19" s="65">
        <v>468.9074</v>
      </c>
      <c r="F19" s="38">
        <v>868842765</v>
      </c>
      <c r="H19" s="66">
        <v>0.50091750000000002</v>
      </c>
      <c r="I19" s="40">
        <v>1495339591</v>
      </c>
      <c r="K19" s="27">
        <v>100</v>
      </c>
      <c r="L19" s="27">
        <v>100</v>
      </c>
      <c r="M19" s="27">
        <v>100</v>
      </c>
      <c r="N19" s="61">
        <v>2.9404810000000001E-11</v>
      </c>
      <c r="O19" s="61">
        <v>21216</v>
      </c>
      <c r="P19" s="27">
        <v>92286</v>
      </c>
      <c r="Q19" s="27">
        <v>112</v>
      </c>
      <c r="R19" s="27">
        <v>1644574799</v>
      </c>
      <c r="S19" s="27">
        <v>5717</v>
      </c>
      <c r="T19" s="28">
        <v>1644574799</v>
      </c>
      <c r="V19" s="29">
        <v>100</v>
      </c>
      <c r="W19" s="29">
        <v>100</v>
      </c>
      <c r="X19" s="29">
        <v>100</v>
      </c>
      <c r="Y19" s="62">
        <v>3.0296730000000001E-11</v>
      </c>
      <c r="Z19" s="62">
        <v>15663</v>
      </c>
      <c r="AA19" s="29">
        <v>75661</v>
      </c>
      <c r="AB19" s="29">
        <v>82</v>
      </c>
      <c r="AC19" s="29">
        <v>1644677426</v>
      </c>
      <c r="AD19" s="29">
        <v>7779</v>
      </c>
      <c r="AE19" s="30">
        <v>1644677426</v>
      </c>
      <c r="AG19" s="31">
        <v>1.2906979999999999</v>
      </c>
      <c r="AH19" s="31">
        <v>100</v>
      </c>
      <c r="AI19" s="31">
        <v>98.300500999999997</v>
      </c>
      <c r="AJ19" s="41">
        <v>35625.51</v>
      </c>
      <c r="AK19" s="31">
        <v>32139</v>
      </c>
      <c r="AL19" s="41">
        <v>258268</v>
      </c>
      <c r="AM19" s="41">
        <v>30</v>
      </c>
      <c r="AN19" s="31">
        <v>1657320315</v>
      </c>
      <c r="AO19" s="31">
        <v>1716</v>
      </c>
      <c r="AP19" s="31">
        <v>1657320315</v>
      </c>
      <c r="AR19" s="42">
        <v>1.5581400000000001</v>
      </c>
      <c r="AS19" s="42">
        <v>100</v>
      </c>
      <c r="AT19" s="42">
        <v>98.305104999999998</v>
      </c>
      <c r="AU19" s="67">
        <v>46198.85</v>
      </c>
      <c r="AV19" s="67">
        <v>964</v>
      </c>
      <c r="AW19" s="42">
        <v>259048</v>
      </c>
      <c r="AX19" s="42">
        <v>30</v>
      </c>
      <c r="AY19" s="42">
        <v>1657348698</v>
      </c>
      <c r="AZ19" s="42">
        <v>2066</v>
      </c>
      <c r="BA19" s="43">
        <v>1657348698</v>
      </c>
    </row>
    <row r="20" spans="2:53" x14ac:dyDescent="0.25">
      <c r="B20" s="64">
        <v>16.372150000000001</v>
      </c>
      <c r="C20" s="36">
        <v>1300509315</v>
      </c>
      <c r="E20" s="65">
        <v>478.80700000000002</v>
      </c>
      <c r="F20" s="38">
        <v>376458259</v>
      </c>
      <c r="H20" s="66">
        <v>0.75251889999999999</v>
      </c>
      <c r="I20" s="40">
        <v>1952949699</v>
      </c>
      <c r="K20" s="27">
        <v>100</v>
      </c>
      <c r="L20" s="27">
        <v>100</v>
      </c>
      <c r="M20" s="27">
        <v>100</v>
      </c>
      <c r="N20" s="61">
        <v>3.0140959999999997E-11</v>
      </c>
      <c r="O20" s="61">
        <v>14943</v>
      </c>
      <c r="P20" s="27">
        <v>76576</v>
      </c>
      <c r="Q20" s="27">
        <v>79</v>
      </c>
      <c r="R20" s="27">
        <v>1644575128</v>
      </c>
      <c r="S20" s="27">
        <v>7148</v>
      </c>
      <c r="T20" s="28">
        <v>1644575128</v>
      </c>
      <c r="V20" s="29">
        <v>100</v>
      </c>
      <c r="W20" s="29">
        <v>100</v>
      </c>
      <c r="X20" s="29">
        <v>100</v>
      </c>
      <c r="Y20" s="62">
        <v>2.7834330000000001E-11</v>
      </c>
      <c r="Z20" s="62">
        <v>21699</v>
      </c>
      <c r="AA20" s="29">
        <v>75454</v>
      </c>
      <c r="AB20" s="29">
        <v>92</v>
      </c>
      <c r="AC20" s="29">
        <v>1644677601</v>
      </c>
      <c r="AD20" s="29">
        <v>7905</v>
      </c>
      <c r="AE20" s="30">
        <v>1644677601</v>
      </c>
      <c r="AG20" s="31">
        <v>1.4534879999999999</v>
      </c>
      <c r="AH20" s="31">
        <v>100</v>
      </c>
      <c r="AI20" s="31">
        <v>98.303303</v>
      </c>
      <c r="AJ20" s="41">
        <v>39627.980000000003</v>
      </c>
      <c r="AK20" s="41">
        <v>30155</v>
      </c>
      <c r="AL20" s="31">
        <v>236864</v>
      </c>
      <c r="AM20" s="31">
        <v>28</v>
      </c>
      <c r="AN20" s="31">
        <v>1657320323</v>
      </c>
      <c r="AO20" s="31">
        <v>1530</v>
      </c>
      <c r="AP20" s="32">
        <v>1657320323</v>
      </c>
      <c r="AR20" s="42">
        <v>1.1976739999999999</v>
      </c>
      <c r="AS20" s="42">
        <v>100</v>
      </c>
      <c r="AT20" s="42">
        <v>98.298899000000006</v>
      </c>
      <c r="AU20" s="67">
        <v>62461.22</v>
      </c>
      <c r="AV20" s="67">
        <v>29437</v>
      </c>
      <c r="AW20" s="42">
        <v>262192</v>
      </c>
      <c r="AX20" s="42">
        <v>31</v>
      </c>
      <c r="AY20" s="42">
        <v>1657348811</v>
      </c>
      <c r="AZ20" s="42">
        <v>2033</v>
      </c>
      <c r="BA20" s="43">
        <v>1657348811</v>
      </c>
    </row>
    <row r="21" spans="2:53" x14ac:dyDescent="0.25">
      <c r="B21" s="64">
        <v>14.51923</v>
      </c>
      <c r="C21" s="36">
        <v>482510937</v>
      </c>
      <c r="E21" s="65">
        <v>485.99979999999999</v>
      </c>
      <c r="F21" s="38">
        <v>865699855</v>
      </c>
      <c r="H21" s="66">
        <v>0.76701189999999997</v>
      </c>
      <c r="I21" s="40">
        <v>867193758</v>
      </c>
      <c r="K21" s="27">
        <v>100</v>
      </c>
      <c r="L21" s="27">
        <v>100</v>
      </c>
      <c r="M21" s="27">
        <v>100</v>
      </c>
      <c r="N21" s="61">
        <v>2.773489E-11</v>
      </c>
      <c r="O21" s="61">
        <v>26167</v>
      </c>
      <c r="P21" s="27">
        <v>77062</v>
      </c>
      <c r="Q21" s="27">
        <v>80</v>
      </c>
      <c r="R21" s="27">
        <v>1644575206</v>
      </c>
      <c r="S21" s="27">
        <v>4418</v>
      </c>
      <c r="T21" s="28">
        <v>1644575206</v>
      </c>
      <c r="V21" s="29">
        <v>100</v>
      </c>
      <c r="W21" s="29">
        <v>100</v>
      </c>
      <c r="X21" s="29">
        <v>100</v>
      </c>
      <c r="Y21" s="62">
        <v>3.2113430000000002E-11</v>
      </c>
      <c r="Z21" s="62">
        <v>32300</v>
      </c>
      <c r="AA21" s="29">
        <v>75768</v>
      </c>
      <c r="AB21" s="29">
        <v>94</v>
      </c>
      <c r="AC21" s="29">
        <v>1644677751</v>
      </c>
      <c r="AD21" s="29">
        <v>4431</v>
      </c>
      <c r="AE21" s="30">
        <v>1644677751</v>
      </c>
      <c r="AG21" s="31">
        <v>1.4767440000000001</v>
      </c>
      <c r="AH21" s="31">
        <v>100</v>
      </c>
      <c r="AI21" s="31">
        <v>98.303703999999996</v>
      </c>
      <c r="AJ21" s="41">
        <v>32835.79</v>
      </c>
      <c r="AK21" s="31">
        <v>16752</v>
      </c>
      <c r="AL21" s="41">
        <v>263648</v>
      </c>
      <c r="AM21" s="41">
        <v>31</v>
      </c>
      <c r="AN21" s="31">
        <v>1657320370</v>
      </c>
      <c r="AO21" s="31">
        <v>1675</v>
      </c>
      <c r="AP21" s="31">
        <v>1657320370</v>
      </c>
      <c r="AR21" s="42">
        <v>1.139535</v>
      </c>
      <c r="AS21" s="42">
        <v>100</v>
      </c>
      <c r="AT21" s="42">
        <v>98.297898000000004</v>
      </c>
      <c r="AU21" s="67">
        <v>50076.81</v>
      </c>
      <c r="AV21" s="67">
        <v>17062</v>
      </c>
      <c r="AW21" s="42">
        <v>287164</v>
      </c>
      <c r="AX21" s="42">
        <v>34</v>
      </c>
      <c r="AY21" s="42">
        <v>1657348819</v>
      </c>
      <c r="AZ21" s="42">
        <v>2119</v>
      </c>
      <c r="BA21" s="43">
        <v>1657348819</v>
      </c>
    </row>
    <row r="22" spans="2:53" x14ac:dyDescent="0.25">
      <c r="B22" s="64">
        <v>9.3848789999999997</v>
      </c>
      <c r="C22" s="36">
        <v>1514276170</v>
      </c>
      <c r="E22" s="65">
        <v>472.52659999999997</v>
      </c>
      <c r="F22" s="38">
        <v>512219487</v>
      </c>
      <c r="H22" s="66">
        <v>1.011134</v>
      </c>
      <c r="I22" s="40">
        <v>296779106</v>
      </c>
      <c r="K22" s="27">
        <v>100</v>
      </c>
      <c r="L22" s="27">
        <v>100</v>
      </c>
      <c r="M22" s="27">
        <v>100</v>
      </c>
      <c r="N22" s="61">
        <v>3.0778520000000001E-11</v>
      </c>
      <c r="O22" s="61">
        <v>16907</v>
      </c>
      <c r="P22" s="27">
        <v>77146</v>
      </c>
      <c r="Q22" s="27">
        <v>93</v>
      </c>
      <c r="R22" s="27">
        <v>1644575378</v>
      </c>
      <c r="S22" s="27">
        <v>5908</v>
      </c>
      <c r="T22" s="28">
        <v>1644575378</v>
      </c>
      <c r="V22" s="29">
        <v>100</v>
      </c>
      <c r="W22" s="29">
        <v>100</v>
      </c>
      <c r="X22" s="29">
        <v>100</v>
      </c>
      <c r="Y22" s="62">
        <v>3.3647100000000001E-11</v>
      </c>
      <c r="Z22" s="62">
        <v>25625</v>
      </c>
      <c r="AA22" s="29">
        <v>76804</v>
      </c>
      <c r="AB22" s="29">
        <v>83</v>
      </c>
      <c r="AC22" s="29">
        <v>1644677800</v>
      </c>
      <c r="AD22" s="29">
        <v>6495</v>
      </c>
      <c r="AE22" s="30">
        <v>1644677800</v>
      </c>
      <c r="AG22" s="31">
        <v>1.244186</v>
      </c>
      <c r="AH22" s="31">
        <v>100</v>
      </c>
      <c r="AI22" s="31">
        <v>98.299700000000001</v>
      </c>
      <c r="AJ22" s="41">
        <v>34284.910000000003</v>
      </c>
      <c r="AK22" s="41">
        <v>24007</v>
      </c>
      <c r="AL22" s="31">
        <v>269332</v>
      </c>
      <c r="AM22" s="31">
        <v>31</v>
      </c>
      <c r="AN22" s="31">
        <v>1657320378</v>
      </c>
      <c r="AO22" s="31">
        <v>1517</v>
      </c>
      <c r="AP22" s="32">
        <v>1657320378</v>
      </c>
      <c r="AR22" s="42">
        <v>1.127907</v>
      </c>
      <c r="AS22" s="42">
        <v>100</v>
      </c>
      <c r="AT22" s="42">
        <v>98.297697999999997</v>
      </c>
      <c r="AU22" s="67">
        <v>39693.42</v>
      </c>
      <c r="AV22" s="67">
        <v>28559</v>
      </c>
      <c r="AW22" s="42">
        <v>257400</v>
      </c>
      <c r="AX22" s="42">
        <v>29</v>
      </c>
      <c r="AY22" s="42">
        <v>1657348875</v>
      </c>
      <c r="AZ22" s="42">
        <v>2023</v>
      </c>
      <c r="BA22" s="43">
        <v>1657348875</v>
      </c>
    </row>
    <row r="23" spans="2:53" x14ac:dyDescent="0.25">
      <c r="B23" s="64">
        <v>5.75976</v>
      </c>
      <c r="C23" s="36">
        <v>1297237867</v>
      </c>
      <c r="E23" s="65">
        <v>488.82479999999998</v>
      </c>
      <c r="F23" s="38">
        <v>600197145</v>
      </c>
      <c r="H23" s="66">
        <v>0.86264050000000003</v>
      </c>
      <c r="I23" s="40">
        <v>739240937</v>
      </c>
      <c r="K23" s="27">
        <v>100</v>
      </c>
      <c r="L23" s="27">
        <v>100</v>
      </c>
      <c r="M23" s="27">
        <v>100</v>
      </c>
      <c r="N23" s="61">
        <v>3.217642E-11</v>
      </c>
      <c r="O23" s="61">
        <v>22250</v>
      </c>
      <c r="P23" s="27">
        <v>75744</v>
      </c>
      <c r="Q23" s="27">
        <v>137</v>
      </c>
      <c r="R23" s="27">
        <v>1644575436</v>
      </c>
      <c r="S23" s="27">
        <v>4668</v>
      </c>
      <c r="T23" s="28">
        <v>1644575436</v>
      </c>
      <c r="V23" s="29">
        <v>100</v>
      </c>
      <c r="W23" s="29">
        <v>100</v>
      </c>
      <c r="X23" s="29">
        <v>100</v>
      </c>
      <c r="Y23" s="62">
        <v>2.9032220000000001E-11</v>
      </c>
      <c r="Z23" s="62">
        <v>14874</v>
      </c>
      <c r="AA23" s="29">
        <v>77178</v>
      </c>
      <c r="AB23" s="29">
        <v>81</v>
      </c>
      <c r="AC23" s="29">
        <v>1644678186</v>
      </c>
      <c r="AD23" s="29">
        <v>6737</v>
      </c>
      <c r="AE23" s="30">
        <v>1644678186</v>
      </c>
      <c r="AG23" s="31">
        <v>1.0697669999999999</v>
      </c>
      <c r="AH23" s="31">
        <v>100</v>
      </c>
      <c r="AI23" s="31">
        <v>98.296696999999995</v>
      </c>
      <c r="AJ23" s="41">
        <v>52066.12</v>
      </c>
      <c r="AK23" s="41">
        <v>28792</v>
      </c>
      <c r="AL23" s="31">
        <v>268332</v>
      </c>
      <c r="AM23" s="31">
        <v>31</v>
      </c>
      <c r="AN23" s="31">
        <v>1657320399</v>
      </c>
      <c r="AO23" s="31">
        <v>1646</v>
      </c>
      <c r="AP23" s="32">
        <v>1657320399</v>
      </c>
      <c r="AR23" s="42">
        <v>1.104651</v>
      </c>
      <c r="AS23" s="42">
        <v>100</v>
      </c>
      <c r="AT23" s="42">
        <v>98.297297</v>
      </c>
      <c r="AU23" s="67">
        <v>31796.15</v>
      </c>
      <c r="AV23" s="67">
        <v>5972</v>
      </c>
      <c r="AW23" s="42">
        <v>261220</v>
      </c>
      <c r="AX23" s="42">
        <v>31</v>
      </c>
      <c r="AY23" s="42">
        <v>1657348883</v>
      </c>
      <c r="AZ23" s="42">
        <v>2162</v>
      </c>
      <c r="BA23" s="43">
        <v>1657348883</v>
      </c>
    </row>
    <row r="24" spans="2:53" x14ac:dyDescent="0.25">
      <c r="B24" s="64">
        <v>12.638960000000001</v>
      </c>
      <c r="C24" s="36">
        <v>512241422</v>
      </c>
      <c r="E24" s="65">
        <v>491.7869</v>
      </c>
      <c r="F24" s="38">
        <v>1980585271</v>
      </c>
      <c r="H24" s="66">
        <v>0.75698169999999998</v>
      </c>
      <c r="I24" s="40">
        <v>230643809</v>
      </c>
      <c r="K24" s="27">
        <v>100</v>
      </c>
      <c r="L24" s="27">
        <v>100</v>
      </c>
      <c r="M24" s="27">
        <v>100</v>
      </c>
      <c r="N24" s="61">
        <v>2.9453160000000001E-11</v>
      </c>
      <c r="O24" s="61">
        <v>30871</v>
      </c>
      <c r="P24" s="27">
        <v>77479</v>
      </c>
      <c r="Q24" s="27">
        <v>157</v>
      </c>
      <c r="R24" s="27">
        <v>1644575461</v>
      </c>
      <c r="S24" s="27">
        <v>4738</v>
      </c>
      <c r="T24" s="28">
        <v>1644575461</v>
      </c>
      <c r="V24" s="29">
        <v>100</v>
      </c>
      <c r="W24" s="29">
        <v>100</v>
      </c>
      <c r="X24" s="29">
        <v>100</v>
      </c>
      <c r="Y24" s="62">
        <v>2.9928660000000002E-11</v>
      </c>
      <c r="Z24" s="62">
        <v>1702</v>
      </c>
      <c r="AA24" s="29">
        <v>76459</v>
      </c>
      <c r="AB24" s="29">
        <v>75</v>
      </c>
      <c r="AC24" s="29">
        <v>1644678322</v>
      </c>
      <c r="AD24" s="29">
        <v>6499</v>
      </c>
      <c r="AE24" s="30">
        <v>1644678322</v>
      </c>
      <c r="AG24" s="31">
        <v>1.116279</v>
      </c>
      <c r="AH24" s="31">
        <v>100</v>
      </c>
      <c r="AI24" s="31">
        <v>98.297497000000007</v>
      </c>
      <c r="AJ24" s="41">
        <v>52067.72</v>
      </c>
      <c r="AK24" s="41">
        <v>23977</v>
      </c>
      <c r="AL24" s="31">
        <v>266176</v>
      </c>
      <c r="AM24" s="31">
        <v>32</v>
      </c>
      <c r="AN24" s="31">
        <v>1657320407</v>
      </c>
      <c r="AO24" s="31">
        <v>1632</v>
      </c>
      <c r="AP24" s="32">
        <v>1657320407</v>
      </c>
      <c r="AR24" s="42">
        <v>1.3139529999999999</v>
      </c>
      <c r="AS24" s="42">
        <v>100</v>
      </c>
      <c r="AT24" s="42">
        <v>98.300900999999996</v>
      </c>
      <c r="AU24" s="67">
        <v>46524.71</v>
      </c>
      <c r="AV24" s="67">
        <v>18251</v>
      </c>
      <c r="AW24" s="42">
        <v>271012</v>
      </c>
      <c r="AX24" s="42">
        <v>32</v>
      </c>
      <c r="AY24" s="42">
        <v>1657348891</v>
      </c>
      <c r="AZ24" s="42">
        <v>2046</v>
      </c>
      <c r="BA24" s="43">
        <v>1657348891</v>
      </c>
    </row>
    <row r="25" spans="2:53" x14ac:dyDescent="0.25">
      <c r="B25" s="64">
        <v>46.686340000000001</v>
      </c>
      <c r="C25" s="36">
        <v>2102093244</v>
      </c>
      <c r="E25" s="65">
        <v>492.12509999999997</v>
      </c>
      <c r="F25" s="38">
        <v>1781470750</v>
      </c>
      <c r="H25" s="66">
        <v>0.97743749999999996</v>
      </c>
      <c r="I25" s="40">
        <v>1456694753</v>
      </c>
      <c r="K25" s="27">
        <v>100</v>
      </c>
      <c r="L25" s="27">
        <v>100</v>
      </c>
      <c r="M25" s="27">
        <v>100</v>
      </c>
      <c r="N25" s="61">
        <v>3.0823639999999998E-11</v>
      </c>
      <c r="O25" s="61">
        <v>8148</v>
      </c>
      <c r="P25" s="27">
        <v>76285</v>
      </c>
      <c r="Q25" s="27">
        <v>152</v>
      </c>
      <c r="R25" s="27">
        <v>1644575505</v>
      </c>
      <c r="S25" s="27">
        <v>7173</v>
      </c>
      <c r="T25" s="28">
        <v>1644575505</v>
      </c>
      <c r="V25" s="29">
        <v>100</v>
      </c>
      <c r="W25" s="29">
        <v>100</v>
      </c>
      <c r="X25" s="29">
        <v>100</v>
      </c>
      <c r="Y25" s="62">
        <v>2.8174410000000001E-11</v>
      </c>
      <c r="Z25" s="62">
        <v>30220</v>
      </c>
      <c r="AA25" s="29">
        <v>77586</v>
      </c>
      <c r="AB25" s="29">
        <v>141</v>
      </c>
      <c r="AC25" s="29">
        <v>1644678378</v>
      </c>
      <c r="AD25" s="29">
        <v>6807</v>
      </c>
      <c r="AE25" s="30">
        <v>1644678378</v>
      </c>
      <c r="AG25" s="31">
        <v>1.372093</v>
      </c>
      <c r="AH25" s="31">
        <v>100</v>
      </c>
      <c r="AI25" s="31">
        <v>98.301901999999998</v>
      </c>
      <c r="AJ25" s="41">
        <v>37764.370000000003</v>
      </c>
      <c r="AK25" s="41">
        <v>23635</v>
      </c>
      <c r="AL25" s="31">
        <v>237244</v>
      </c>
      <c r="AM25" s="31">
        <v>28</v>
      </c>
      <c r="AN25" s="31">
        <v>1657320463</v>
      </c>
      <c r="AO25" s="31">
        <v>1601</v>
      </c>
      <c r="AP25" s="32">
        <v>1657320463</v>
      </c>
      <c r="AR25" s="42">
        <v>1.372093</v>
      </c>
      <c r="AS25" s="42">
        <v>100</v>
      </c>
      <c r="AT25" s="42">
        <v>98.301901999999998</v>
      </c>
      <c r="AU25" s="67">
        <v>60265.89</v>
      </c>
      <c r="AV25" s="67">
        <v>15</v>
      </c>
      <c r="AW25" s="42">
        <v>274924</v>
      </c>
      <c r="AX25" s="42">
        <v>32</v>
      </c>
      <c r="AY25" s="42">
        <v>1657348906</v>
      </c>
      <c r="AZ25" s="42">
        <v>2028</v>
      </c>
      <c r="BA25" s="43">
        <v>1657348906</v>
      </c>
    </row>
    <row r="26" spans="2:53" x14ac:dyDescent="0.25">
      <c r="B26" s="64">
        <v>19.6234</v>
      </c>
      <c r="C26" s="36">
        <v>1776345702</v>
      </c>
      <c r="E26" s="65">
        <v>500.76979999999998</v>
      </c>
      <c r="F26" s="38">
        <v>248135560</v>
      </c>
      <c r="H26" s="66">
        <v>1.097477</v>
      </c>
      <c r="I26" s="40">
        <v>1489327399</v>
      </c>
      <c r="K26" s="27">
        <v>100</v>
      </c>
      <c r="L26" s="27">
        <v>100</v>
      </c>
      <c r="M26" s="27">
        <v>100</v>
      </c>
      <c r="N26" s="61">
        <v>3.0012219999999997E-11</v>
      </c>
      <c r="O26" s="61">
        <v>16596</v>
      </c>
      <c r="P26" s="27">
        <v>91940</v>
      </c>
      <c r="Q26" s="27">
        <v>91</v>
      </c>
      <c r="R26" s="27">
        <v>1644575710</v>
      </c>
      <c r="S26" s="27">
        <v>5813</v>
      </c>
      <c r="T26" s="28">
        <v>1644575710</v>
      </c>
      <c r="V26" s="29">
        <v>100</v>
      </c>
      <c r="W26" s="29">
        <v>100</v>
      </c>
      <c r="X26" s="29">
        <v>100</v>
      </c>
      <c r="Y26" s="62">
        <v>2.8705519999999999E-11</v>
      </c>
      <c r="Z26" s="62">
        <v>1186</v>
      </c>
      <c r="AA26" s="29">
        <v>91882</v>
      </c>
      <c r="AB26" s="29">
        <v>82</v>
      </c>
      <c r="AC26" s="29">
        <v>1644678510</v>
      </c>
      <c r="AD26" s="29">
        <v>6343</v>
      </c>
      <c r="AE26" s="30">
        <v>1644678510</v>
      </c>
      <c r="AG26" s="31">
        <v>1.244186</v>
      </c>
      <c r="AH26" s="31">
        <v>100</v>
      </c>
      <c r="AI26" s="31">
        <v>98.299700000000001</v>
      </c>
      <c r="AJ26" s="41">
        <v>54805.57</v>
      </c>
      <c r="AK26" s="41">
        <v>16990</v>
      </c>
      <c r="AL26" s="31">
        <v>274072</v>
      </c>
      <c r="AM26" s="31">
        <v>32</v>
      </c>
      <c r="AN26" s="31">
        <v>1657320471</v>
      </c>
      <c r="AO26" s="31">
        <v>1516</v>
      </c>
      <c r="AP26" s="32">
        <v>1657320471</v>
      </c>
      <c r="AR26" s="42">
        <v>1.511628</v>
      </c>
      <c r="AS26" s="42">
        <v>100</v>
      </c>
      <c r="AT26" s="42">
        <v>98.304304000000002</v>
      </c>
      <c r="AU26" s="67">
        <v>38272.230000000003</v>
      </c>
      <c r="AV26" s="67">
        <v>16885</v>
      </c>
      <c r="AW26" s="42">
        <v>252904</v>
      </c>
      <c r="AX26" s="42">
        <v>30</v>
      </c>
      <c r="AY26" s="42">
        <v>1657348917</v>
      </c>
      <c r="AZ26" s="42">
        <v>2022</v>
      </c>
      <c r="BA26" s="43">
        <v>1657348917</v>
      </c>
    </row>
    <row r="27" spans="2:53" x14ac:dyDescent="0.25">
      <c r="B27" s="64">
        <v>3.3984230000000002</v>
      </c>
      <c r="C27" s="36">
        <v>1989241805</v>
      </c>
      <c r="E27" s="65">
        <v>482.76319999999998</v>
      </c>
      <c r="F27" s="38">
        <v>695899920</v>
      </c>
      <c r="H27" s="66">
        <v>0.83806599999999998</v>
      </c>
      <c r="I27" s="40">
        <v>1981006396</v>
      </c>
      <c r="K27" s="27">
        <v>100</v>
      </c>
      <c r="L27" s="27">
        <v>100</v>
      </c>
      <c r="M27" s="27">
        <v>100</v>
      </c>
      <c r="N27" s="61">
        <v>3.0704600000000001E-11</v>
      </c>
      <c r="O27" s="61">
        <v>14367</v>
      </c>
      <c r="P27" s="27">
        <v>75387</v>
      </c>
      <c r="Q27" s="27">
        <v>113</v>
      </c>
      <c r="R27" s="27">
        <v>1644576198</v>
      </c>
      <c r="S27" s="27">
        <v>4518</v>
      </c>
      <c r="T27" s="28">
        <v>1644576198</v>
      </c>
      <c r="V27" s="29">
        <v>100</v>
      </c>
      <c r="W27" s="29">
        <v>100</v>
      </c>
      <c r="X27" s="29">
        <v>100</v>
      </c>
      <c r="Y27" s="62">
        <v>3.0310130000000001E-11</v>
      </c>
      <c r="Z27" s="62">
        <v>30222</v>
      </c>
      <c r="AA27" s="29">
        <v>92460</v>
      </c>
      <c r="AB27" s="29">
        <v>101</v>
      </c>
      <c r="AC27" s="29">
        <v>1644678709</v>
      </c>
      <c r="AD27" s="29">
        <v>4335</v>
      </c>
      <c r="AE27" s="30">
        <v>1644678709</v>
      </c>
      <c r="AG27" s="31">
        <v>1.2209300000000001</v>
      </c>
      <c r="AH27" s="31">
        <v>100</v>
      </c>
      <c r="AI27" s="31">
        <v>98.299299000000005</v>
      </c>
      <c r="AJ27" s="41">
        <v>38447.47</v>
      </c>
      <c r="AK27" s="41">
        <v>3288</v>
      </c>
      <c r="AL27" s="31">
        <v>270972</v>
      </c>
      <c r="AM27" s="31">
        <v>32</v>
      </c>
      <c r="AN27" s="31">
        <v>1657320476</v>
      </c>
      <c r="AO27" s="31">
        <v>1617</v>
      </c>
      <c r="AP27" s="32">
        <v>1657320476</v>
      </c>
      <c r="AR27" s="42">
        <v>1.2093020000000001</v>
      </c>
      <c r="AS27" s="42">
        <v>100</v>
      </c>
      <c r="AT27" s="42">
        <v>98.299098999999998</v>
      </c>
      <c r="AU27" s="67">
        <v>43302.48</v>
      </c>
      <c r="AV27" s="67">
        <v>10335</v>
      </c>
      <c r="AW27" s="42">
        <v>251528</v>
      </c>
      <c r="AX27" s="42">
        <v>29</v>
      </c>
      <c r="AY27" s="42">
        <v>1657349005</v>
      </c>
      <c r="AZ27" s="42">
        <v>2095</v>
      </c>
      <c r="BA27" s="43">
        <v>1657349005</v>
      </c>
    </row>
    <row r="28" spans="2:53" x14ac:dyDescent="0.25">
      <c r="B28" s="64">
        <v>6.0378689999999997</v>
      </c>
      <c r="C28" s="36">
        <v>219263408</v>
      </c>
      <c r="E28" s="65">
        <v>460.57979999999998</v>
      </c>
      <c r="F28" s="38">
        <v>756666951</v>
      </c>
      <c r="H28" s="66">
        <v>1.042071</v>
      </c>
      <c r="I28" s="40">
        <v>1026854772</v>
      </c>
      <c r="K28" s="27">
        <v>100</v>
      </c>
      <c r="L28" s="27">
        <v>100</v>
      </c>
      <c r="M28" s="27">
        <v>100</v>
      </c>
      <c r="N28" s="61">
        <v>3.0102860000000001E-11</v>
      </c>
      <c r="O28" s="61">
        <v>12253</v>
      </c>
      <c r="P28" s="27">
        <v>76250</v>
      </c>
      <c r="Q28" s="27">
        <v>135</v>
      </c>
      <c r="R28" s="27">
        <v>1644576208</v>
      </c>
      <c r="S28" s="27">
        <v>6483</v>
      </c>
      <c r="T28" s="28">
        <v>1644576208</v>
      </c>
      <c r="V28" s="29">
        <v>100</v>
      </c>
      <c r="W28" s="29">
        <v>100</v>
      </c>
      <c r="X28" s="29">
        <v>100</v>
      </c>
      <c r="Y28" s="62">
        <v>2.8515449999999999E-11</v>
      </c>
      <c r="Z28" s="62">
        <v>14779</v>
      </c>
      <c r="AA28" s="29">
        <v>92094</v>
      </c>
      <c r="AB28" s="29">
        <v>135</v>
      </c>
      <c r="AC28" s="29">
        <v>1644678892</v>
      </c>
      <c r="AD28" s="29">
        <v>6758</v>
      </c>
      <c r="AE28" s="30">
        <v>1644678892</v>
      </c>
      <c r="AG28" s="31">
        <v>1.0581400000000001</v>
      </c>
      <c r="AH28" s="31">
        <v>100</v>
      </c>
      <c r="AI28" s="31">
        <v>98.296496000000005</v>
      </c>
      <c r="AJ28" s="41">
        <v>46411.5</v>
      </c>
      <c r="AK28" s="41">
        <v>4683</v>
      </c>
      <c r="AL28" s="31">
        <v>272120</v>
      </c>
      <c r="AM28" s="31">
        <v>32</v>
      </c>
      <c r="AN28" s="31">
        <v>1657320497</v>
      </c>
      <c r="AO28" s="31">
        <v>1608</v>
      </c>
      <c r="AP28" s="32">
        <v>1657320497</v>
      </c>
      <c r="AR28" s="42">
        <v>1.5348839999999999</v>
      </c>
      <c r="AS28" s="42">
        <v>100</v>
      </c>
      <c r="AT28" s="42">
        <v>98.304704999999998</v>
      </c>
      <c r="AU28" s="67">
        <v>114171.6</v>
      </c>
      <c r="AV28" s="67">
        <v>17886</v>
      </c>
      <c r="AW28" s="42">
        <v>259664</v>
      </c>
      <c r="AX28" s="42">
        <v>30</v>
      </c>
      <c r="AY28" s="42">
        <v>1657349060</v>
      </c>
      <c r="AZ28" s="42">
        <v>1957</v>
      </c>
      <c r="BA28" s="43">
        <v>1657349060</v>
      </c>
    </row>
    <row r="29" spans="2:53" x14ac:dyDescent="0.25">
      <c r="B29" s="64">
        <v>17.39179</v>
      </c>
      <c r="C29" s="36">
        <v>1122501707</v>
      </c>
      <c r="E29" s="65">
        <v>489.58819999999997</v>
      </c>
      <c r="F29" s="38">
        <v>1926290612</v>
      </c>
      <c r="H29" s="66">
        <v>0.74156880000000003</v>
      </c>
      <c r="I29" s="40">
        <v>281786266</v>
      </c>
      <c r="K29" s="27">
        <v>100</v>
      </c>
      <c r="L29" s="27">
        <v>100</v>
      </c>
      <c r="M29" s="27">
        <v>100</v>
      </c>
      <c r="N29" s="61">
        <v>3.2762159999999998E-11</v>
      </c>
      <c r="O29" s="61">
        <v>8138</v>
      </c>
      <c r="P29" s="27">
        <v>76716</v>
      </c>
      <c r="Q29" s="27">
        <v>91</v>
      </c>
      <c r="R29" s="27">
        <v>1644576375</v>
      </c>
      <c r="S29" s="27">
        <v>4750</v>
      </c>
      <c r="T29" s="28">
        <v>1644576375</v>
      </c>
      <c r="V29" s="29">
        <v>100</v>
      </c>
      <c r="W29" s="29">
        <v>100</v>
      </c>
      <c r="X29" s="29">
        <v>100</v>
      </c>
      <c r="Y29" s="62">
        <v>2.87949E-11</v>
      </c>
      <c r="Z29" s="62">
        <v>4417</v>
      </c>
      <c r="AA29" s="29">
        <v>75808</v>
      </c>
      <c r="AB29" s="29">
        <v>122</v>
      </c>
      <c r="AC29" s="29">
        <v>1644678931</v>
      </c>
      <c r="AD29" s="29">
        <v>4547</v>
      </c>
      <c r="AE29" s="30">
        <v>1644678931</v>
      </c>
      <c r="AG29" s="31">
        <v>1.1976739999999999</v>
      </c>
      <c r="AH29" s="31">
        <v>100</v>
      </c>
      <c r="AI29" s="31">
        <v>98.298899000000006</v>
      </c>
      <c r="AJ29" s="41">
        <v>33118.57</v>
      </c>
      <c r="AK29" s="41">
        <v>32087</v>
      </c>
      <c r="AL29" s="31">
        <v>261540</v>
      </c>
      <c r="AM29" s="31">
        <v>31</v>
      </c>
      <c r="AN29" s="31">
        <v>1657320521</v>
      </c>
      <c r="AO29" s="31">
        <v>1533</v>
      </c>
      <c r="AP29" s="32">
        <v>1657320521</v>
      </c>
      <c r="AR29" s="42">
        <v>1.4069769999999999</v>
      </c>
      <c r="AS29" s="42">
        <v>100</v>
      </c>
      <c r="AT29" s="42">
        <v>98.302503000000002</v>
      </c>
      <c r="AU29" s="67">
        <v>29814.34</v>
      </c>
      <c r="AV29" s="67">
        <v>25464</v>
      </c>
      <c r="AW29" s="42">
        <v>267112</v>
      </c>
      <c r="AX29" s="42">
        <v>31</v>
      </c>
      <c r="AY29" s="42">
        <v>1657349192</v>
      </c>
      <c r="AZ29" s="42">
        <v>2074</v>
      </c>
      <c r="BA29" s="43">
        <v>1657349192</v>
      </c>
    </row>
    <row r="30" spans="2:53" x14ac:dyDescent="0.25">
      <c r="B30" s="64">
        <v>21.842759999999998</v>
      </c>
      <c r="C30" s="36">
        <v>1567282093</v>
      </c>
      <c r="E30" s="65">
        <v>469.6934</v>
      </c>
      <c r="F30" s="38">
        <v>538289384</v>
      </c>
      <c r="H30" s="66">
        <v>0.84448270000000003</v>
      </c>
      <c r="I30" s="40">
        <v>1850391836</v>
      </c>
      <c r="K30" s="27">
        <v>100</v>
      </c>
      <c r="L30" s="27">
        <v>100</v>
      </c>
      <c r="M30" s="27">
        <v>100</v>
      </c>
      <c r="N30" s="61">
        <v>2.9953230000000001E-11</v>
      </c>
      <c r="O30" s="61">
        <v>30162</v>
      </c>
      <c r="P30" s="27">
        <v>78188</v>
      </c>
      <c r="Q30" s="27">
        <v>100</v>
      </c>
      <c r="R30" s="27">
        <v>1644576544</v>
      </c>
      <c r="S30" s="27">
        <v>9912</v>
      </c>
      <c r="T30" s="28">
        <v>1644576544</v>
      </c>
      <c r="V30" s="29">
        <v>100</v>
      </c>
      <c r="W30" s="29">
        <v>100</v>
      </c>
      <c r="X30" s="29">
        <v>100</v>
      </c>
      <c r="Y30" s="62">
        <v>3.0123349999999997E-11</v>
      </c>
      <c r="Z30" s="62">
        <v>29174</v>
      </c>
      <c r="AA30" s="29">
        <v>76420</v>
      </c>
      <c r="AB30" s="29">
        <v>106</v>
      </c>
      <c r="AC30" s="29">
        <v>1644679104</v>
      </c>
      <c r="AD30" s="29">
        <v>7894</v>
      </c>
      <c r="AE30" s="30">
        <v>1644679104</v>
      </c>
      <c r="AG30" s="31">
        <v>1.1976739999999999</v>
      </c>
      <c r="AH30" s="31">
        <v>100</v>
      </c>
      <c r="AI30" s="31">
        <v>98.298899000000006</v>
      </c>
      <c r="AJ30" s="41">
        <v>41717.26</v>
      </c>
      <c r="AK30" s="41">
        <v>22883</v>
      </c>
      <c r="AL30" s="31">
        <v>260596</v>
      </c>
      <c r="AM30" s="31">
        <v>28</v>
      </c>
      <c r="AN30" s="31">
        <v>1657320529</v>
      </c>
      <c r="AO30" s="31">
        <v>1526</v>
      </c>
      <c r="AP30" s="32">
        <v>1657320529</v>
      </c>
      <c r="AR30" s="42">
        <v>1.4302330000000001</v>
      </c>
      <c r="AS30" s="42">
        <v>100</v>
      </c>
      <c r="AT30" s="42">
        <v>98.302903000000001</v>
      </c>
      <c r="AU30" s="67">
        <v>75605.8</v>
      </c>
      <c r="AV30" s="67">
        <v>10128</v>
      </c>
      <c r="AW30" s="42">
        <v>259440</v>
      </c>
      <c r="AX30" s="42">
        <v>30</v>
      </c>
      <c r="AY30" s="42">
        <v>1657349229</v>
      </c>
      <c r="AZ30" s="42">
        <v>2011</v>
      </c>
      <c r="BA30" s="43">
        <v>1657349229</v>
      </c>
    </row>
    <row r="31" spans="2:53" x14ac:dyDescent="0.25">
      <c r="B31" s="64">
        <v>6.0926489999999998</v>
      </c>
      <c r="C31" s="36">
        <v>890162660</v>
      </c>
      <c r="E31" s="65">
        <v>475.75990000000002</v>
      </c>
      <c r="F31" s="38">
        <v>1764212453</v>
      </c>
      <c r="H31" s="66">
        <v>1.015002</v>
      </c>
      <c r="I31" s="40">
        <v>1999169223</v>
      </c>
      <c r="K31" s="27">
        <v>100</v>
      </c>
      <c r="L31" s="27">
        <v>100</v>
      </c>
      <c r="M31" s="27">
        <v>100</v>
      </c>
      <c r="N31" s="61">
        <v>2.9448889999999998E-11</v>
      </c>
      <c r="O31" s="61">
        <v>1206</v>
      </c>
      <c r="P31" s="27">
        <v>76939</v>
      </c>
      <c r="Q31" s="27">
        <v>147</v>
      </c>
      <c r="R31" s="27">
        <v>1644576556</v>
      </c>
      <c r="S31" s="27">
        <v>6214</v>
      </c>
      <c r="T31" s="28">
        <v>1644576556</v>
      </c>
      <c r="V31" s="29">
        <v>100</v>
      </c>
      <c r="W31" s="29">
        <v>100</v>
      </c>
      <c r="X31" s="29">
        <v>100</v>
      </c>
      <c r="Y31" s="62">
        <v>2.8771550000000001E-11</v>
      </c>
      <c r="Z31" s="62">
        <v>23657</v>
      </c>
      <c r="AA31" s="29">
        <v>76322</v>
      </c>
      <c r="AB31" s="29">
        <v>84</v>
      </c>
      <c r="AC31" s="29">
        <v>1644679387</v>
      </c>
      <c r="AD31" s="29">
        <v>4281</v>
      </c>
      <c r="AE31" s="30">
        <v>1644679387</v>
      </c>
      <c r="AG31" s="31">
        <v>1.4302330000000001</v>
      </c>
      <c r="AH31" s="31">
        <v>100</v>
      </c>
      <c r="AI31" s="31">
        <v>98.302903000000001</v>
      </c>
      <c r="AJ31" s="41">
        <v>41388.04</v>
      </c>
      <c r="AK31" s="41">
        <v>14854</v>
      </c>
      <c r="AL31" s="31">
        <v>238796</v>
      </c>
      <c r="AM31" s="31">
        <v>28</v>
      </c>
      <c r="AN31" s="31">
        <v>1657320585</v>
      </c>
      <c r="AO31" s="31">
        <v>1534</v>
      </c>
      <c r="AP31" s="32">
        <v>1657320585</v>
      </c>
      <c r="AR31" s="42">
        <v>1.2093020000000001</v>
      </c>
      <c r="AS31" s="42">
        <v>100</v>
      </c>
      <c r="AT31" s="42">
        <v>98.299098999999998</v>
      </c>
      <c r="AU31" s="67">
        <v>40058.79</v>
      </c>
      <c r="AV31" s="67">
        <v>7623</v>
      </c>
      <c r="AW31" s="42">
        <v>260620</v>
      </c>
      <c r="AX31" s="42">
        <v>31</v>
      </c>
      <c r="AY31" s="42">
        <v>1657349389</v>
      </c>
      <c r="AZ31" s="42">
        <v>2071</v>
      </c>
      <c r="BA31" s="43">
        <v>1657349389</v>
      </c>
    </row>
    <row r="32" spans="2:53" x14ac:dyDescent="0.25">
      <c r="B32" s="64">
        <v>19.576429999999998</v>
      </c>
      <c r="C32" s="36">
        <v>1334943046</v>
      </c>
      <c r="E32" s="65">
        <v>462.30720000000002</v>
      </c>
      <c r="F32" s="38">
        <v>40890373</v>
      </c>
      <c r="H32" s="66">
        <v>0.55006049999999995</v>
      </c>
      <c r="I32" s="40">
        <v>1872624525</v>
      </c>
      <c r="K32" s="27">
        <v>100</v>
      </c>
      <c r="L32" s="27">
        <v>100</v>
      </c>
      <c r="M32" s="27">
        <v>100</v>
      </c>
      <c r="N32" s="61">
        <v>2.9290169999999998E-11</v>
      </c>
      <c r="O32" s="61">
        <v>6723</v>
      </c>
      <c r="P32" s="27">
        <v>75226</v>
      </c>
      <c r="Q32" s="27">
        <v>74</v>
      </c>
      <c r="R32" s="27">
        <v>1644577363</v>
      </c>
      <c r="S32" s="27">
        <v>7376</v>
      </c>
      <c r="T32" s="28">
        <v>1644577363</v>
      </c>
      <c r="V32" s="29">
        <v>100</v>
      </c>
      <c r="W32" s="29">
        <v>100</v>
      </c>
      <c r="X32" s="29">
        <v>100</v>
      </c>
      <c r="Y32" s="62">
        <v>2.929614E-11</v>
      </c>
      <c r="Z32" s="62">
        <v>30430</v>
      </c>
      <c r="AA32" s="29">
        <v>76667</v>
      </c>
      <c r="AB32" s="29">
        <v>90</v>
      </c>
      <c r="AC32" s="29">
        <v>1644679422</v>
      </c>
      <c r="AD32" s="29">
        <v>4303</v>
      </c>
      <c r="AE32" s="30">
        <v>1644679422</v>
      </c>
      <c r="AG32" s="31">
        <v>1.2209300000000001</v>
      </c>
      <c r="AH32" s="31">
        <v>100</v>
      </c>
      <c r="AI32" s="31">
        <v>98.299299000000005</v>
      </c>
      <c r="AJ32" s="41">
        <v>33153.089999999997</v>
      </c>
      <c r="AK32" s="41">
        <v>29480</v>
      </c>
      <c r="AL32" s="31">
        <v>258488</v>
      </c>
      <c r="AM32" s="31">
        <v>30</v>
      </c>
      <c r="AN32" s="31">
        <v>1657320593</v>
      </c>
      <c r="AO32" s="31">
        <v>1681</v>
      </c>
      <c r="AP32" s="32">
        <v>1657320593</v>
      </c>
      <c r="AR32" s="42">
        <v>1.232558</v>
      </c>
      <c r="AS32" s="42">
        <v>100</v>
      </c>
      <c r="AT32" s="42">
        <v>98.299498999999997</v>
      </c>
      <c r="AU32" s="67">
        <v>79494.83</v>
      </c>
      <c r="AV32" s="67">
        <v>28513</v>
      </c>
      <c r="AW32" s="42">
        <v>278376</v>
      </c>
      <c r="AX32" s="42">
        <v>32</v>
      </c>
      <c r="AY32" s="42">
        <v>1657349455</v>
      </c>
      <c r="AZ32" s="42">
        <v>1894</v>
      </c>
      <c r="BA32" s="43">
        <v>1657349455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4560-9941-4FFD-8514-3F3262D13D9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1023021.9080000002</v>
      </c>
      <c r="C2" s="16">
        <f>AVERAGE(C8:C358)</f>
        <v>1173307346.52</v>
      </c>
      <c r="D2" s="17" t="s">
        <v>1</v>
      </c>
      <c r="E2" s="18">
        <f>AVERAGE(E8:E358)</f>
        <v>4562530.3600000003</v>
      </c>
      <c r="F2" s="19">
        <f>AVERAGE(F8:F358)</f>
        <v>891335716.24000001</v>
      </c>
      <c r="G2" s="20" t="s">
        <v>1</v>
      </c>
      <c r="H2" s="21">
        <f>AVERAGE(H8:H358)</f>
        <v>4445817.5599999996</v>
      </c>
      <c r="I2" s="22">
        <f>AVERAGE(I8:I358)</f>
        <v>949049182.75999999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99.651087999999987</v>
      </c>
      <c r="O2" s="3">
        <f t="shared" si="0"/>
        <v>16388.52</v>
      </c>
      <c r="P2" s="3">
        <f t="shared" si="0"/>
        <v>105457.56</v>
      </c>
      <c r="Q2" s="3">
        <f t="shared" si="0"/>
        <v>194.92</v>
      </c>
      <c r="R2" s="3">
        <f t="shared" si="0"/>
        <v>1644578837.28</v>
      </c>
      <c r="S2" s="3">
        <f t="shared" si="0"/>
        <v>6598.76</v>
      </c>
      <c r="T2" s="4">
        <f t="shared" si="0"/>
        <v>1644578837.28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7.7657414799999977E-3</v>
      </c>
      <c r="Z2" s="6">
        <f t="shared" si="1"/>
        <v>16676.759999999998</v>
      </c>
      <c r="AA2" s="6">
        <f t="shared" si="1"/>
        <v>106953.84</v>
      </c>
      <c r="AB2" s="6">
        <f t="shared" si="1"/>
        <v>160.28</v>
      </c>
      <c r="AC2" s="6">
        <f t="shared" si="1"/>
        <v>1644681137.5599999</v>
      </c>
      <c r="AD2" s="6">
        <f t="shared" si="1"/>
        <v>6328.04</v>
      </c>
      <c r="AE2" s="7">
        <f t="shared" si="1"/>
        <v>1644681137.5599999</v>
      </c>
      <c r="AF2" s="8" t="s">
        <v>1</v>
      </c>
      <c r="AG2" s="23">
        <f t="shared" ref="AG2:AP2" si="2">AVERAGE(AG8:AG358)</f>
        <v>0.78712915999999988</v>
      </c>
      <c r="AH2" s="23">
        <f t="shared" si="2"/>
        <v>100</v>
      </c>
      <c r="AI2" s="23">
        <f t="shared" si="2"/>
        <v>93.271599519999981</v>
      </c>
      <c r="AJ2" s="23">
        <f t="shared" si="2"/>
        <v>113587860</v>
      </c>
      <c r="AK2" s="23">
        <f t="shared" si="2"/>
        <v>19110.080000000002</v>
      </c>
      <c r="AL2" s="23">
        <f t="shared" si="2"/>
        <v>506224.64000000001</v>
      </c>
      <c r="AM2" s="23">
        <f t="shared" si="2"/>
        <v>158.63999999999999</v>
      </c>
      <c r="AN2" s="23">
        <f t="shared" si="2"/>
        <v>1657321508.5999999</v>
      </c>
      <c r="AO2" s="23">
        <f t="shared" si="2"/>
        <v>2200.1999999999998</v>
      </c>
      <c r="AP2" s="10">
        <f t="shared" si="2"/>
        <v>1657321508.5999999</v>
      </c>
      <c r="AQ2" s="24" t="s">
        <v>1</v>
      </c>
      <c r="AR2" s="25">
        <f t="shared" ref="AR2:BA2" si="3">AVERAGE(AR8:AR358)</f>
        <v>0.79610331999999995</v>
      </c>
      <c r="AS2" s="25">
        <f t="shared" si="3"/>
        <v>100</v>
      </c>
      <c r="AT2" s="25">
        <f t="shared" si="3"/>
        <v>93.272208120000002</v>
      </c>
      <c r="AU2" s="25">
        <f t="shared" si="3"/>
        <v>127735646.40000001</v>
      </c>
      <c r="AV2" s="25">
        <f t="shared" si="3"/>
        <v>18626.36</v>
      </c>
      <c r="AW2" s="25">
        <f t="shared" si="3"/>
        <v>504836.32</v>
      </c>
      <c r="AX2" s="25">
        <f t="shared" si="3"/>
        <v>163.28</v>
      </c>
      <c r="AY2" s="25">
        <f t="shared" si="3"/>
        <v>1657350379.8800001</v>
      </c>
      <c r="AZ2" s="25">
        <f t="shared" si="3"/>
        <v>2254.64</v>
      </c>
      <c r="BA2" s="26">
        <f t="shared" si="3"/>
        <v>1657350379.8800001</v>
      </c>
    </row>
    <row r="3" spans="1:53" x14ac:dyDescent="0.25">
      <c r="A3" s="14" t="s">
        <v>5</v>
      </c>
      <c r="B3" s="70">
        <f>MEDIAN(B8:B358)</f>
        <v>1100222</v>
      </c>
      <c r="C3" s="16">
        <f>MEDIAN(C8:C358)</f>
        <v>1352421876</v>
      </c>
      <c r="D3" s="17" t="s">
        <v>5</v>
      </c>
      <c r="E3" s="18">
        <f>MEDIAN(E8:E358)</f>
        <v>3838130</v>
      </c>
      <c r="F3" s="19">
        <f>MEDIAN(F8:F358)</f>
        <v>723739139</v>
      </c>
      <c r="G3" s="20" t="s">
        <v>5</v>
      </c>
      <c r="H3" s="21">
        <f>MEDIAN(H8:H358)</f>
        <v>4400025</v>
      </c>
      <c r="I3" s="22">
        <f>MEDIAN(I8:I358)</f>
        <v>862284346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99.495320000000007</v>
      </c>
      <c r="O3" s="3">
        <f t="shared" si="4"/>
        <v>15534</v>
      </c>
      <c r="P3" s="3">
        <f t="shared" si="4"/>
        <v>104727</v>
      </c>
      <c r="Q3" s="3">
        <f t="shared" si="4"/>
        <v>187</v>
      </c>
      <c r="R3" s="3">
        <f t="shared" si="4"/>
        <v>1644578799</v>
      </c>
      <c r="S3" s="3">
        <f t="shared" si="4"/>
        <v>6229</v>
      </c>
      <c r="T3" s="4">
        <f t="shared" si="4"/>
        <v>1644578799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5.4639140000000003E-3</v>
      </c>
      <c r="Z3" s="6">
        <f t="shared" si="5"/>
        <v>17984</v>
      </c>
      <c r="AA3" s="6">
        <f t="shared" si="5"/>
        <v>105281</v>
      </c>
      <c r="AB3" s="6">
        <f t="shared" si="5"/>
        <v>119</v>
      </c>
      <c r="AC3" s="6">
        <f t="shared" si="5"/>
        <v>1644681108</v>
      </c>
      <c r="AD3" s="6">
        <f t="shared" si="5"/>
        <v>5440</v>
      </c>
      <c r="AE3" s="7">
        <f t="shared" si="5"/>
        <v>1644681108</v>
      </c>
      <c r="AF3" s="8" t="s">
        <v>5</v>
      </c>
      <c r="AG3" s="23">
        <f t="shared" ref="AG3:AP3" si="6">MEDIAN(AG8:AG358)</f>
        <v>0.77638399999999996</v>
      </c>
      <c r="AH3" s="23">
        <f t="shared" si="6"/>
        <v>100</v>
      </c>
      <c r="AI3" s="23">
        <f t="shared" si="6"/>
        <v>93.270871</v>
      </c>
      <c r="AJ3" s="23">
        <f t="shared" si="6"/>
        <v>110332100</v>
      </c>
      <c r="AK3" s="23">
        <f t="shared" si="6"/>
        <v>22483</v>
      </c>
      <c r="AL3" s="23">
        <f t="shared" si="6"/>
        <v>504872</v>
      </c>
      <c r="AM3" s="23">
        <f t="shared" si="6"/>
        <v>160</v>
      </c>
      <c r="AN3" s="23">
        <f t="shared" si="6"/>
        <v>1657321703</v>
      </c>
      <c r="AO3" s="23">
        <f t="shared" si="6"/>
        <v>2192</v>
      </c>
      <c r="AP3" s="10">
        <f t="shared" si="6"/>
        <v>1657321703</v>
      </c>
      <c r="AQ3" s="24" t="s">
        <v>5</v>
      </c>
      <c r="AR3" s="25">
        <f t="shared" ref="AR3:BA3" si="7">MEDIAN(AR8:AR358)</f>
        <v>0.79409600000000002</v>
      </c>
      <c r="AS3" s="25">
        <f t="shared" si="7"/>
        <v>100</v>
      </c>
      <c r="AT3" s="25">
        <f t="shared" si="7"/>
        <v>93.272071999999994</v>
      </c>
      <c r="AU3" s="25">
        <f t="shared" si="7"/>
        <v>123725200</v>
      </c>
      <c r="AV3" s="25">
        <f t="shared" si="7"/>
        <v>19521</v>
      </c>
      <c r="AW3" s="25">
        <f t="shared" si="7"/>
        <v>505100</v>
      </c>
      <c r="AX3" s="25">
        <f t="shared" si="7"/>
        <v>164</v>
      </c>
      <c r="AY3" s="25">
        <f t="shared" si="7"/>
        <v>1657350670</v>
      </c>
      <c r="AZ3" s="25">
        <f t="shared" si="7"/>
        <v>2234</v>
      </c>
      <c r="BA3" s="26">
        <f t="shared" si="7"/>
        <v>1657350670</v>
      </c>
    </row>
    <row r="4" spans="1:53" x14ac:dyDescent="0.25">
      <c r="A4" s="14" t="s">
        <v>6</v>
      </c>
      <c r="B4" s="64">
        <f>STDEV(B8:B358)</f>
        <v>365592.02926496882</v>
      </c>
      <c r="C4" s="36">
        <f>STDEV(C8:C358)</f>
        <v>671189735.95131648</v>
      </c>
      <c r="D4" s="17" t="s">
        <v>6</v>
      </c>
      <c r="E4" s="37">
        <f>STDEV(E8:E358)</f>
        <v>1891048.5402097453</v>
      </c>
      <c r="F4" s="38">
        <f>STDEV(F8:F358)</f>
        <v>685299529.49573052</v>
      </c>
      <c r="G4" s="20" t="s">
        <v>6</v>
      </c>
      <c r="H4" s="39">
        <f>STDEV(H8:H358)</f>
        <v>733518.42426026205</v>
      </c>
      <c r="I4" s="40">
        <f>STDEV(I8:I358)</f>
        <v>539285533.55531526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9.7091923962539237</v>
      </c>
      <c r="O4" s="27">
        <f t="shared" si="8"/>
        <v>11355.669234351624</v>
      </c>
      <c r="P4" s="27">
        <f t="shared" si="8"/>
        <v>6174.4637086956791</v>
      </c>
      <c r="Q4" s="27">
        <f t="shared" si="8"/>
        <v>45.43577885323414</v>
      </c>
      <c r="R4" s="27">
        <f t="shared" si="8"/>
        <v>789.51934322936859</v>
      </c>
      <c r="S4" s="27">
        <f t="shared" si="8"/>
        <v>1306.8797215760387</v>
      </c>
      <c r="T4" s="28">
        <f t="shared" si="8"/>
        <v>789.51934322936859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7.7037747608219385E-3</v>
      </c>
      <c r="Z4" s="29">
        <f t="shared" si="9"/>
        <v>9023.3397562469454</v>
      </c>
      <c r="AA4" s="29">
        <f t="shared" si="9"/>
        <v>7204.928270982301</v>
      </c>
      <c r="AB4" s="29">
        <f t="shared" si="9"/>
        <v>69.623104402681349</v>
      </c>
      <c r="AC4" s="29">
        <f t="shared" si="9"/>
        <v>975.93797104802411</v>
      </c>
      <c r="AD4" s="29">
        <f t="shared" si="9"/>
        <v>1541.1483672897953</v>
      </c>
      <c r="AE4" s="30">
        <f t="shared" si="9"/>
        <v>975.93797104802411</v>
      </c>
      <c r="AF4" s="8" t="s">
        <v>6</v>
      </c>
      <c r="AG4" s="31">
        <f t="shared" ref="AG4:AP4" si="10">STDEV(AG8:AG358)</f>
        <v>8.1666425537916934E-2</v>
      </c>
      <c r="AH4" s="31">
        <f t="shared" si="10"/>
        <v>0</v>
      </c>
      <c r="AI4" s="31">
        <f t="shared" si="10"/>
        <v>5.5383970313308646E-3</v>
      </c>
      <c r="AJ4" s="31">
        <f t="shared" si="10"/>
        <v>20143811.625488825</v>
      </c>
      <c r="AK4" s="31">
        <f t="shared" si="10"/>
        <v>9349.4201643738324</v>
      </c>
      <c r="AL4" s="31">
        <f t="shared" si="10"/>
        <v>16748.486406438838</v>
      </c>
      <c r="AM4" s="31">
        <f t="shared" si="10"/>
        <v>8.2152297594163475</v>
      </c>
      <c r="AN4" s="31">
        <f t="shared" si="10"/>
        <v>510.65407403969033</v>
      </c>
      <c r="AO4" s="31">
        <f t="shared" si="10"/>
        <v>56.319771543097247</v>
      </c>
      <c r="AP4" s="32">
        <f t="shared" si="10"/>
        <v>510.65407403969033</v>
      </c>
      <c r="AQ4" s="24" t="s">
        <v>6</v>
      </c>
      <c r="AR4" s="42">
        <f t="shared" ref="AR4:BA4" si="11">STDEV(AR8:AR358)</f>
        <v>8.280478739919965E-2</v>
      </c>
      <c r="AS4" s="42">
        <f t="shared" si="11"/>
        <v>0</v>
      </c>
      <c r="AT4" s="42">
        <f t="shared" si="11"/>
        <v>5.6155985531381744E-3</v>
      </c>
      <c r="AU4" s="42">
        <f t="shared" si="11"/>
        <v>24183835.535965972</v>
      </c>
      <c r="AV4" s="42">
        <f t="shared" si="11"/>
        <v>8079.4211471697245</v>
      </c>
      <c r="AW4" s="42">
        <f t="shared" si="11"/>
        <v>13032.740869057438</v>
      </c>
      <c r="AX4" s="42">
        <f t="shared" si="11"/>
        <v>5.9897134043847764</v>
      </c>
      <c r="AY4" s="42">
        <f t="shared" si="11"/>
        <v>575.1856453934389</v>
      </c>
      <c r="AZ4" s="42">
        <f t="shared" si="11"/>
        <v>120.60848505253129</v>
      </c>
      <c r="BA4" s="43">
        <f t="shared" si="11"/>
        <v>575.1856453934389</v>
      </c>
    </row>
    <row r="5" spans="1:53" x14ac:dyDescent="0.25">
      <c r="A5" s="14" t="s">
        <v>7</v>
      </c>
      <c r="B5" s="64">
        <f>MIN(B8:B358)</f>
        <v>223762.8</v>
      </c>
      <c r="C5" s="36">
        <f>MIN(C8:C358)</f>
        <v>9586968</v>
      </c>
      <c r="D5" s="17" t="s">
        <v>7</v>
      </c>
      <c r="E5" s="37">
        <f>MIN(E8:E358)</f>
        <v>2931580</v>
      </c>
      <c r="F5" s="38">
        <f>MIN(F8:F358)</f>
        <v>68066398</v>
      </c>
      <c r="G5" s="20" t="s">
        <v>7</v>
      </c>
      <c r="H5" s="39">
        <f>MIN(H8:H358)</f>
        <v>3336866</v>
      </c>
      <c r="I5" s="40">
        <f>MIN(I8:I358)</f>
        <v>83927396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80.080730000000003</v>
      </c>
      <c r="O5" s="27">
        <f t="shared" si="12"/>
        <v>410</v>
      </c>
      <c r="P5" s="27">
        <f t="shared" si="12"/>
        <v>97168</v>
      </c>
      <c r="Q5" s="27">
        <f t="shared" si="12"/>
        <v>127</v>
      </c>
      <c r="R5" s="27">
        <f t="shared" si="12"/>
        <v>1644577550</v>
      </c>
      <c r="S5" s="27">
        <f t="shared" si="12"/>
        <v>5212</v>
      </c>
      <c r="T5" s="28">
        <f t="shared" si="12"/>
        <v>1644577550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2.06901E-3</v>
      </c>
      <c r="AA5" s="29">
        <f t="shared" si="13"/>
        <v>94856</v>
      </c>
      <c r="AB5" s="29">
        <f t="shared" si="13"/>
        <v>80</v>
      </c>
      <c r="AC5" s="29">
        <f t="shared" si="13"/>
        <v>1644679887</v>
      </c>
      <c r="AD5" s="29">
        <f t="shared" si="13"/>
        <v>4904</v>
      </c>
      <c r="AE5" s="30">
        <f t="shared" si="13"/>
        <v>1644679887</v>
      </c>
      <c r="AF5" s="8" t="s">
        <v>7</v>
      </c>
      <c r="AG5" s="31">
        <f>MIN(AG8:AG358)</f>
        <v>0.62878199999999995</v>
      </c>
      <c r="AH5" s="31">
        <f>MIN(AH8:AH358)</f>
        <v>100</v>
      </c>
      <c r="AI5" s="31">
        <f>MIN(AI8:AI358)</f>
        <v>93.260861000000006</v>
      </c>
      <c r="AJ5" s="31">
        <f>MIN(AJ8:AJ358)</f>
        <v>70954510</v>
      </c>
      <c r="AL5" s="31">
        <f>MIN(AL8:AL358)</f>
        <v>474940</v>
      </c>
      <c r="AM5" s="31">
        <f>MIN(AM8:AM358)</f>
        <v>143</v>
      </c>
      <c r="AN5" s="31">
        <f>MIN(AN8:AN358)</f>
        <v>1657320607</v>
      </c>
      <c r="AO5" s="31">
        <f>MIN(AO8:AO358)</f>
        <v>2089</v>
      </c>
      <c r="AP5" s="32">
        <f>MIN(AP8:AP358)</f>
        <v>1657320607</v>
      </c>
      <c r="AQ5" s="24" t="s">
        <v>7</v>
      </c>
      <c r="AR5" s="42">
        <f>MIN(AR8:AR358)</f>
        <v>0.61402199999999996</v>
      </c>
      <c r="AS5" s="42">
        <f>MIN(AS8:AS358)</f>
        <v>100</v>
      </c>
      <c r="AT5" s="42">
        <f>MIN(AT8:AT358)</f>
        <v>93.259860000000003</v>
      </c>
      <c r="AU5" s="42">
        <f>MIN(AU8:AU358)</f>
        <v>86649460</v>
      </c>
      <c r="AW5" s="42">
        <f>MIN(AW8:AW358)</f>
        <v>473080</v>
      </c>
      <c r="AX5" s="42">
        <f>MIN(AX8:AX358)</f>
        <v>149</v>
      </c>
      <c r="AY5" s="42">
        <f>MIN(AY8:AY358)</f>
        <v>1657349475</v>
      </c>
      <c r="AZ5" s="42">
        <f>MIN(AZ8:AZ358)</f>
        <v>2032</v>
      </c>
      <c r="BA5" s="43">
        <f>MIN(BA8:BA358)</f>
        <v>1657349475</v>
      </c>
    </row>
    <row r="6" spans="1:53" x14ac:dyDescent="0.25">
      <c r="A6" s="14" t="s">
        <v>8</v>
      </c>
      <c r="B6" s="64">
        <f>MAX(B8:B358)</f>
        <v>1536653</v>
      </c>
      <c r="C6" s="36">
        <f>MAX(C8:C358)</f>
        <v>2095354007</v>
      </c>
      <c r="D6" s="17" t="s">
        <v>8</v>
      </c>
      <c r="E6" s="37">
        <f>MAX(E8:E358)</f>
        <v>10388880</v>
      </c>
      <c r="F6" s="38">
        <f>MAX(F8:F358)</f>
        <v>2130206408</v>
      </c>
      <c r="G6" s="20" t="s">
        <v>8</v>
      </c>
      <c r="H6" s="39">
        <f>MAX(H8:H358)</f>
        <v>6830946</v>
      </c>
      <c r="I6" s="40">
        <f>MAX(I8:I358)</f>
        <v>1793174483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116.74979999999999</v>
      </c>
      <c r="O6" s="27">
        <f t="shared" si="14"/>
        <v>32762</v>
      </c>
      <c r="P6" s="27">
        <f t="shared" si="14"/>
        <v>120461</v>
      </c>
      <c r="Q6" s="27">
        <f t="shared" si="14"/>
        <v>265</v>
      </c>
      <c r="R6" s="27">
        <f t="shared" si="14"/>
        <v>1644580206</v>
      </c>
      <c r="S6" s="27">
        <f t="shared" si="14"/>
        <v>10157</v>
      </c>
      <c r="T6" s="28">
        <f t="shared" si="14"/>
        <v>1644580206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3.6275210000000002E-2</v>
      </c>
      <c r="AA6" s="29">
        <f t="shared" si="15"/>
        <v>129881</v>
      </c>
      <c r="AB6" s="29">
        <f t="shared" si="15"/>
        <v>284</v>
      </c>
      <c r="AC6" s="29">
        <f t="shared" si="15"/>
        <v>1644682761</v>
      </c>
      <c r="AD6" s="29">
        <f t="shared" si="15"/>
        <v>9610</v>
      </c>
      <c r="AE6" s="30">
        <f t="shared" si="15"/>
        <v>1644682761</v>
      </c>
      <c r="AF6" s="8" t="s">
        <v>8</v>
      </c>
      <c r="AG6" s="31">
        <f>MAX(AG8:AG358)</f>
        <v>0.91217700000000002</v>
      </c>
      <c r="AH6" s="31">
        <f>MAX(AH8:AH358)</f>
        <v>100</v>
      </c>
      <c r="AI6" s="31">
        <f>MAX(AI8:AI358)</f>
        <v>93.280079999999998</v>
      </c>
      <c r="AJ6" s="31">
        <f>MAX(AJ8:AJ358)</f>
        <v>158443500</v>
      </c>
      <c r="AL6" s="31">
        <f>MAX(AL8:AL358)</f>
        <v>549648</v>
      </c>
      <c r="AM6" s="31">
        <f>MAX(AM8:AM358)</f>
        <v>172</v>
      </c>
      <c r="AN6" s="31">
        <f>MAX(AN8:AN358)</f>
        <v>1657322069</v>
      </c>
      <c r="AO6" s="31">
        <f>MAX(AO8:AO358)</f>
        <v>2355</v>
      </c>
      <c r="AP6" s="32">
        <f>MAX(AP8:AP358)</f>
        <v>1657322069</v>
      </c>
      <c r="AQ6" s="24" t="s">
        <v>8</v>
      </c>
      <c r="AR6" s="42">
        <f>MAX(AR8:AR358)</f>
        <v>0.92693700000000001</v>
      </c>
      <c r="AS6" s="42">
        <f>MAX(AS8:AS358)</f>
        <v>100</v>
      </c>
      <c r="AT6" s="42">
        <f>MAX(AT8:AT358)</f>
        <v>93.281081</v>
      </c>
      <c r="AU6" s="42">
        <f>MAX(AU8:AU358)</f>
        <v>199536900</v>
      </c>
      <c r="AW6" s="42">
        <f>MAX(AW8:AW358)</f>
        <v>530532</v>
      </c>
      <c r="AX6" s="42">
        <f>MAX(AX8:AX358)</f>
        <v>175</v>
      </c>
      <c r="AY6" s="42">
        <f>MAX(AY8:AY358)</f>
        <v>1657351046</v>
      </c>
      <c r="AZ6" s="42">
        <f>MAX(AZ8:AZ358)</f>
        <v>2463</v>
      </c>
      <c r="BA6" s="43">
        <f>MAX(BA8:BA358)</f>
        <v>1657351046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1086222</v>
      </c>
      <c r="C8" s="36">
        <v>1493414186</v>
      </c>
      <c r="E8" s="65">
        <v>3224988</v>
      </c>
      <c r="F8" s="38">
        <v>458609593</v>
      </c>
      <c r="H8" s="66">
        <v>4728902</v>
      </c>
      <c r="I8" s="40">
        <v>83927396</v>
      </c>
      <c r="K8" s="27">
        <v>100</v>
      </c>
      <c r="L8" s="27">
        <v>100</v>
      </c>
      <c r="M8" s="27">
        <v>100</v>
      </c>
      <c r="N8" s="61">
        <v>99.488349999999997</v>
      </c>
      <c r="O8" s="61">
        <v>2694</v>
      </c>
      <c r="P8" s="27">
        <v>111410</v>
      </c>
      <c r="Q8" s="27">
        <v>158</v>
      </c>
      <c r="R8" s="27">
        <v>1644577550</v>
      </c>
      <c r="S8" s="27">
        <v>5991</v>
      </c>
      <c r="T8" s="28">
        <v>1644577550</v>
      </c>
      <c r="V8" s="29">
        <v>100</v>
      </c>
      <c r="W8" s="29">
        <v>100</v>
      </c>
      <c r="X8" s="29">
        <v>100</v>
      </c>
      <c r="Y8" s="62">
        <v>6.7141839999999998E-3</v>
      </c>
      <c r="Z8" s="62">
        <v>29081</v>
      </c>
      <c r="AA8" s="29">
        <v>105226</v>
      </c>
      <c r="AB8" s="29">
        <v>214</v>
      </c>
      <c r="AC8" s="29">
        <v>1644679887</v>
      </c>
      <c r="AD8" s="29">
        <v>5262</v>
      </c>
      <c r="AE8" s="30">
        <v>1644679887</v>
      </c>
      <c r="AG8" s="31">
        <v>0.78228799999999998</v>
      </c>
      <c r="AH8" s="31">
        <v>100</v>
      </c>
      <c r="AI8" s="31">
        <v>93.271270999999999</v>
      </c>
      <c r="AJ8" s="41">
        <v>90968030</v>
      </c>
      <c r="AK8" s="41">
        <v>16009</v>
      </c>
      <c r="AL8" s="31">
        <v>500352</v>
      </c>
      <c r="AM8" s="31">
        <v>165</v>
      </c>
      <c r="AN8" s="31">
        <v>1657320607</v>
      </c>
      <c r="AO8" s="31">
        <v>2355</v>
      </c>
      <c r="AP8" s="32">
        <v>1657320607</v>
      </c>
      <c r="AR8" s="42">
        <v>0.76457600000000003</v>
      </c>
      <c r="AS8" s="42">
        <v>100</v>
      </c>
      <c r="AT8" s="42">
        <v>93.270070000000004</v>
      </c>
      <c r="AU8" s="67">
        <v>123278900</v>
      </c>
      <c r="AV8" s="67">
        <v>14947</v>
      </c>
      <c r="AW8" s="42">
        <v>520356</v>
      </c>
      <c r="AX8" s="42">
        <v>172</v>
      </c>
      <c r="AY8" s="42">
        <v>1657349475</v>
      </c>
      <c r="AZ8" s="42">
        <v>2463</v>
      </c>
      <c r="BA8" s="43">
        <v>1657349475</v>
      </c>
    </row>
    <row r="9" spans="1:53" x14ac:dyDescent="0.25">
      <c r="B9" s="64">
        <v>1274082</v>
      </c>
      <c r="C9" s="36">
        <v>1992133078</v>
      </c>
      <c r="E9" s="65">
        <v>6787850</v>
      </c>
      <c r="F9" s="38">
        <v>2130206408</v>
      </c>
      <c r="H9" s="66">
        <v>4606515</v>
      </c>
      <c r="I9" s="40">
        <v>1412595895</v>
      </c>
      <c r="K9" s="27">
        <v>100</v>
      </c>
      <c r="L9" s="27">
        <v>100</v>
      </c>
      <c r="M9" s="27">
        <v>100</v>
      </c>
      <c r="N9" s="61">
        <v>106.2316</v>
      </c>
      <c r="O9" s="61">
        <v>8618</v>
      </c>
      <c r="P9" s="27">
        <v>119264</v>
      </c>
      <c r="Q9" s="27">
        <v>147</v>
      </c>
      <c r="R9" s="27">
        <v>1644577562</v>
      </c>
      <c r="S9" s="27">
        <v>5403</v>
      </c>
      <c r="T9" s="28">
        <v>1644577562</v>
      </c>
      <c r="V9" s="29">
        <v>100</v>
      </c>
      <c r="W9" s="29">
        <v>100</v>
      </c>
      <c r="X9" s="29">
        <v>100</v>
      </c>
      <c r="Y9" s="62">
        <v>9.1033499999999996E-3</v>
      </c>
      <c r="Z9" s="62">
        <v>1605</v>
      </c>
      <c r="AA9" s="29">
        <v>106633</v>
      </c>
      <c r="AB9" s="29">
        <v>218</v>
      </c>
      <c r="AC9" s="29">
        <v>1644679910</v>
      </c>
      <c r="AD9" s="29">
        <v>5100</v>
      </c>
      <c r="AE9" s="30">
        <v>1644679910</v>
      </c>
      <c r="AG9" s="31">
        <v>0.91217700000000002</v>
      </c>
      <c r="AH9" s="31">
        <v>100</v>
      </c>
      <c r="AI9" s="31">
        <v>93.280079999999998</v>
      </c>
      <c r="AJ9" s="41">
        <v>110174000</v>
      </c>
      <c r="AK9" s="31">
        <v>21465</v>
      </c>
      <c r="AL9" s="41">
        <v>493964</v>
      </c>
      <c r="AM9" s="41">
        <v>154</v>
      </c>
      <c r="AN9" s="31">
        <v>1657320688</v>
      </c>
      <c r="AO9" s="31">
        <v>2275</v>
      </c>
      <c r="AP9" s="31">
        <v>1657320688</v>
      </c>
      <c r="AR9" s="42">
        <v>0.81180799999999997</v>
      </c>
      <c r="AS9" s="42">
        <v>100</v>
      </c>
      <c r="AT9" s="42">
        <v>93.273273000000003</v>
      </c>
      <c r="AU9" s="67">
        <v>137583000</v>
      </c>
      <c r="AV9" s="67">
        <v>23784</v>
      </c>
      <c r="AW9" s="42">
        <v>487444</v>
      </c>
      <c r="AX9" s="42">
        <v>160</v>
      </c>
      <c r="AY9" s="42">
        <v>1657349496</v>
      </c>
      <c r="AZ9" s="42">
        <v>2342</v>
      </c>
      <c r="BA9" s="43">
        <v>1657349496</v>
      </c>
    </row>
    <row r="10" spans="1:53" x14ac:dyDescent="0.25">
      <c r="B10" s="64">
        <v>1019217</v>
      </c>
      <c r="C10" s="36">
        <v>530640077</v>
      </c>
      <c r="E10" s="65">
        <v>3091216</v>
      </c>
      <c r="F10" s="38">
        <v>1786271463</v>
      </c>
      <c r="H10" s="66">
        <v>5217197</v>
      </c>
      <c r="I10" s="40">
        <v>516719992</v>
      </c>
      <c r="K10" s="27">
        <v>100</v>
      </c>
      <c r="L10" s="27">
        <v>100</v>
      </c>
      <c r="M10" s="27">
        <v>100</v>
      </c>
      <c r="N10" s="61">
        <v>87.234059999999999</v>
      </c>
      <c r="O10" s="61">
        <v>27590</v>
      </c>
      <c r="P10" s="27">
        <v>100368</v>
      </c>
      <c r="Q10" s="27">
        <v>135</v>
      </c>
      <c r="R10" s="27">
        <v>1644577598</v>
      </c>
      <c r="S10" s="27">
        <v>8261</v>
      </c>
      <c r="T10" s="28">
        <v>1644577598</v>
      </c>
      <c r="V10" s="29">
        <v>100</v>
      </c>
      <c r="W10" s="29">
        <v>100</v>
      </c>
      <c r="X10" s="29">
        <v>100</v>
      </c>
      <c r="Y10" s="62">
        <v>3.6275210000000002E-2</v>
      </c>
      <c r="Z10" s="62">
        <v>10149</v>
      </c>
      <c r="AA10" s="29">
        <v>104716</v>
      </c>
      <c r="AB10" s="29">
        <v>279</v>
      </c>
      <c r="AC10" s="29">
        <v>1644679951</v>
      </c>
      <c r="AD10" s="29">
        <v>4996</v>
      </c>
      <c r="AE10" s="30">
        <v>1644679951</v>
      </c>
      <c r="AG10" s="31">
        <v>0.714391</v>
      </c>
      <c r="AH10" s="31">
        <v>100</v>
      </c>
      <c r="AI10" s="31">
        <v>93.266666999999998</v>
      </c>
      <c r="AJ10" s="41">
        <v>120319400</v>
      </c>
      <c r="AK10" s="41">
        <v>29710</v>
      </c>
      <c r="AL10" s="31">
        <v>504688</v>
      </c>
      <c r="AM10" s="31">
        <v>157</v>
      </c>
      <c r="AN10" s="31">
        <v>1657320697</v>
      </c>
      <c r="AO10" s="31">
        <v>2217</v>
      </c>
      <c r="AP10" s="32">
        <v>1657320697</v>
      </c>
      <c r="AR10" s="42">
        <v>0.76162399999999997</v>
      </c>
      <c r="AS10" s="42">
        <v>100</v>
      </c>
      <c r="AT10" s="42">
        <v>93.269869999999997</v>
      </c>
      <c r="AU10" s="67">
        <v>126572500</v>
      </c>
      <c r="AV10" s="67">
        <v>15556</v>
      </c>
      <c r="AW10" s="42">
        <v>520900</v>
      </c>
      <c r="AX10" s="42">
        <v>170</v>
      </c>
      <c r="AY10" s="42">
        <v>1657349568</v>
      </c>
      <c r="AZ10" s="42">
        <v>2434</v>
      </c>
      <c r="BA10" s="43">
        <v>1657349568</v>
      </c>
    </row>
    <row r="11" spans="1:53" x14ac:dyDescent="0.25">
      <c r="B11" s="64">
        <v>1249146</v>
      </c>
      <c r="C11" s="36">
        <v>258831041</v>
      </c>
      <c r="E11" s="65">
        <v>5975139</v>
      </c>
      <c r="F11" s="38">
        <v>2041487511</v>
      </c>
      <c r="H11" s="66">
        <v>3828902</v>
      </c>
      <c r="I11" s="40">
        <v>874213204</v>
      </c>
      <c r="K11" s="27">
        <v>100</v>
      </c>
      <c r="L11" s="27">
        <v>100</v>
      </c>
      <c r="M11" s="27">
        <v>100</v>
      </c>
      <c r="N11" s="61">
        <v>104.983</v>
      </c>
      <c r="O11" s="61">
        <v>410</v>
      </c>
      <c r="P11" s="27">
        <v>97972</v>
      </c>
      <c r="Q11" s="27">
        <v>147</v>
      </c>
      <c r="R11" s="27">
        <v>1644577924</v>
      </c>
      <c r="S11" s="27">
        <v>5212</v>
      </c>
      <c r="T11" s="28">
        <v>1644577924</v>
      </c>
      <c r="V11" s="29">
        <v>100</v>
      </c>
      <c r="W11" s="29">
        <v>100</v>
      </c>
      <c r="X11" s="29">
        <v>100</v>
      </c>
      <c r="Y11" s="62">
        <v>5.6743940000000001E-3</v>
      </c>
      <c r="Z11" s="62">
        <v>32731</v>
      </c>
      <c r="AA11" s="29">
        <v>105281</v>
      </c>
      <c r="AB11" s="29">
        <v>244</v>
      </c>
      <c r="AC11" s="29">
        <v>1644679962</v>
      </c>
      <c r="AD11" s="29">
        <v>5058</v>
      </c>
      <c r="AE11" s="30">
        <v>1644679962</v>
      </c>
      <c r="AG11" s="31">
        <v>0.89446499999999995</v>
      </c>
      <c r="AH11" s="31">
        <v>100</v>
      </c>
      <c r="AI11" s="31">
        <v>93.278879000000003</v>
      </c>
      <c r="AJ11" s="41">
        <v>129193900</v>
      </c>
      <c r="AK11" s="41">
        <v>1233</v>
      </c>
      <c r="AL11" s="31">
        <v>501632</v>
      </c>
      <c r="AM11" s="31">
        <v>156</v>
      </c>
      <c r="AN11" s="31">
        <v>1657320733</v>
      </c>
      <c r="AO11" s="31">
        <v>2275</v>
      </c>
      <c r="AP11" s="32">
        <v>1657320733</v>
      </c>
      <c r="AR11" s="42">
        <v>0.82361600000000001</v>
      </c>
      <c r="AS11" s="42">
        <v>100</v>
      </c>
      <c r="AT11" s="42">
        <v>93.274073999999999</v>
      </c>
      <c r="AU11" s="67">
        <v>108085300</v>
      </c>
      <c r="AV11" s="67">
        <v>12521</v>
      </c>
      <c r="AW11" s="42">
        <v>506692</v>
      </c>
      <c r="AX11" s="42">
        <v>166</v>
      </c>
      <c r="AY11" s="42">
        <v>1657349576</v>
      </c>
      <c r="AZ11" s="42">
        <v>2314</v>
      </c>
      <c r="BA11" s="43">
        <v>1657349576</v>
      </c>
    </row>
    <row r="12" spans="1:53" x14ac:dyDescent="0.25">
      <c r="B12" s="64">
        <v>994398.8</v>
      </c>
      <c r="C12" s="36">
        <v>1715349615</v>
      </c>
      <c r="E12" s="65">
        <v>2931580</v>
      </c>
      <c r="F12" s="38">
        <v>1749682997</v>
      </c>
      <c r="H12" s="66">
        <v>3868802</v>
      </c>
      <c r="I12" s="40">
        <v>1426235191</v>
      </c>
      <c r="K12" s="27">
        <v>100</v>
      </c>
      <c r="L12" s="27">
        <v>100</v>
      </c>
      <c r="M12" s="27">
        <v>100</v>
      </c>
      <c r="N12" s="61">
        <v>90.352530000000002</v>
      </c>
      <c r="O12" s="61">
        <v>9011</v>
      </c>
      <c r="P12" s="27">
        <v>110579</v>
      </c>
      <c r="Q12" s="27">
        <v>133</v>
      </c>
      <c r="R12" s="27">
        <v>1644577942</v>
      </c>
      <c r="S12" s="27">
        <v>7255</v>
      </c>
      <c r="T12" s="28">
        <v>1644577942</v>
      </c>
      <c r="V12" s="29">
        <v>100</v>
      </c>
      <c r="W12" s="29">
        <v>100</v>
      </c>
      <c r="X12" s="29">
        <v>100</v>
      </c>
      <c r="Y12" s="62">
        <v>6.4978060000000001E-3</v>
      </c>
      <c r="Z12" s="62">
        <v>11685</v>
      </c>
      <c r="AA12" s="29">
        <v>111214</v>
      </c>
      <c r="AB12" s="29">
        <v>284</v>
      </c>
      <c r="AC12" s="29">
        <v>1644679983</v>
      </c>
      <c r="AD12" s="29">
        <v>7682</v>
      </c>
      <c r="AE12" s="30">
        <v>1644679983</v>
      </c>
      <c r="AG12" s="31">
        <v>0.80885600000000002</v>
      </c>
      <c r="AH12" s="31">
        <v>100</v>
      </c>
      <c r="AI12" s="31">
        <v>93.273072999999997</v>
      </c>
      <c r="AJ12" s="41">
        <v>158443500</v>
      </c>
      <c r="AK12" s="41">
        <v>18327</v>
      </c>
      <c r="AL12" s="31">
        <v>474940</v>
      </c>
      <c r="AM12" s="31">
        <v>149</v>
      </c>
      <c r="AN12" s="31">
        <v>1657320944</v>
      </c>
      <c r="AO12" s="31">
        <v>2258</v>
      </c>
      <c r="AP12" s="32">
        <v>1657320944</v>
      </c>
      <c r="AR12" s="42">
        <v>0.90036899999999997</v>
      </c>
      <c r="AS12" s="42">
        <v>100</v>
      </c>
      <c r="AT12" s="42">
        <v>93.279279000000002</v>
      </c>
      <c r="AU12" s="67">
        <v>141328300</v>
      </c>
      <c r="AV12" s="67">
        <v>20339</v>
      </c>
      <c r="AW12" s="42">
        <v>490632</v>
      </c>
      <c r="AX12" s="42">
        <v>161</v>
      </c>
      <c r="AY12" s="42">
        <v>1657349651</v>
      </c>
      <c r="AZ12" s="42">
        <v>2401</v>
      </c>
      <c r="BA12" s="43">
        <v>1657349651</v>
      </c>
    </row>
    <row r="13" spans="1:53" x14ac:dyDescent="0.25">
      <c r="B13" s="64">
        <v>1254237</v>
      </c>
      <c r="C13" s="36">
        <v>914548840</v>
      </c>
      <c r="E13" s="65">
        <v>3768493</v>
      </c>
      <c r="F13" s="38">
        <v>610659994</v>
      </c>
      <c r="H13" s="66">
        <v>3908064</v>
      </c>
      <c r="I13" s="40">
        <v>821378892</v>
      </c>
      <c r="K13" s="27">
        <v>100</v>
      </c>
      <c r="L13" s="27">
        <v>100</v>
      </c>
      <c r="M13" s="27">
        <v>100</v>
      </c>
      <c r="N13" s="61">
        <v>105.5881</v>
      </c>
      <c r="O13" s="61">
        <v>2125</v>
      </c>
      <c r="P13" s="27">
        <v>105167</v>
      </c>
      <c r="Q13" s="27">
        <v>127</v>
      </c>
      <c r="R13" s="27">
        <v>1644578219</v>
      </c>
      <c r="S13" s="27">
        <v>6210</v>
      </c>
      <c r="T13" s="28">
        <v>1644578219</v>
      </c>
      <c r="V13" s="29">
        <v>100</v>
      </c>
      <c r="W13" s="29">
        <v>100</v>
      </c>
      <c r="X13" s="29">
        <v>100</v>
      </c>
      <c r="Y13" s="62">
        <v>4.8740459999999999E-3</v>
      </c>
      <c r="Z13" s="62">
        <v>8138</v>
      </c>
      <c r="AA13" s="29">
        <v>104543</v>
      </c>
      <c r="AB13" s="29">
        <v>263</v>
      </c>
      <c r="AC13" s="29">
        <v>1644680015</v>
      </c>
      <c r="AD13" s="29">
        <v>8686</v>
      </c>
      <c r="AE13" s="30">
        <v>1644680015</v>
      </c>
      <c r="AG13" s="31">
        <v>0.62878199999999995</v>
      </c>
      <c r="AH13" s="31">
        <v>100</v>
      </c>
      <c r="AI13" s="31">
        <v>93.260861000000006</v>
      </c>
      <c r="AJ13" s="41">
        <v>105483400</v>
      </c>
      <c r="AK13" s="31">
        <v>25595</v>
      </c>
      <c r="AL13" s="41">
        <v>549648</v>
      </c>
      <c r="AM13" s="41">
        <v>171</v>
      </c>
      <c r="AN13" s="31">
        <v>1657321009</v>
      </c>
      <c r="AO13" s="31">
        <v>2273</v>
      </c>
      <c r="AP13" s="31">
        <v>1657321009</v>
      </c>
      <c r="AR13" s="42">
        <v>0.72029500000000002</v>
      </c>
      <c r="AS13" s="42">
        <v>100</v>
      </c>
      <c r="AT13" s="42">
        <v>93.267066999999997</v>
      </c>
      <c r="AU13" s="67">
        <v>134720000</v>
      </c>
      <c r="AV13" s="67">
        <v>25359</v>
      </c>
      <c r="AW13" s="42">
        <v>494228</v>
      </c>
      <c r="AX13" s="42">
        <v>163</v>
      </c>
      <c r="AY13" s="42">
        <v>1657349697</v>
      </c>
      <c r="AZ13" s="42">
        <v>2317</v>
      </c>
      <c r="BA13" s="43">
        <v>1657349697</v>
      </c>
    </row>
    <row r="14" spans="1:53" x14ac:dyDescent="0.25">
      <c r="B14" s="64">
        <v>1536653</v>
      </c>
      <c r="C14" s="36">
        <v>2019695523</v>
      </c>
      <c r="E14" s="65">
        <v>3252053</v>
      </c>
      <c r="F14" s="38">
        <v>884754259</v>
      </c>
      <c r="H14" s="66">
        <v>3966279</v>
      </c>
      <c r="I14" s="40">
        <v>1516165505</v>
      </c>
      <c r="K14" s="27">
        <v>100</v>
      </c>
      <c r="L14" s="27">
        <v>100</v>
      </c>
      <c r="M14" s="27">
        <v>100</v>
      </c>
      <c r="N14" s="61">
        <v>99.495320000000007</v>
      </c>
      <c r="O14" s="61">
        <v>20166</v>
      </c>
      <c r="P14" s="27">
        <v>104727</v>
      </c>
      <c r="Q14" s="27">
        <v>166</v>
      </c>
      <c r="R14" s="27">
        <v>1644578448</v>
      </c>
      <c r="S14" s="27">
        <v>6440</v>
      </c>
      <c r="T14" s="28">
        <v>1644578448</v>
      </c>
      <c r="V14" s="29">
        <v>100</v>
      </c>
      <c r="W14" s="29">
        <v>100</v>
      </c>
      <c r="X14" s="29">
        <v>100</v>
      </c>
      <c r="Y14" s="62">
        <v>3.213605E-3</v>
      </c>
      <c r="Z14" s="62">
        <v>28691</v>
      </c>
      <c r="AA14" s="29">
        <v>111815</v>
      </c>
      <c r="AB14" s="29">
        <v>259</v>
      </c>
      <c r="AC14" s="29">
        <v>1644680041</v>
      </c>
      <c r="AD14" s="29">
        <v>5440</v>
      </c>
      <c r="AE14" s="30">
        <v>1644680041</v>
      </c>
      <c r="AG14" s="31">
        <v>0.75867200000000001</v>
      </c>
      <c r="AH14" s="31">
        <v>100</v>
      </c>
      <c r="AI14" s="31">
        <v>93.269670000000005</v>
      </c>
      <c r="AJ14" s="41">
        <v>133413800</v>
      </c>
      <c r="AK14" s="31">
        <v>8622</v>
      </c>
      <c r="AL14" s="41">
        <v>526544</v>
      </c>
      <c r="AM14" s="41">
        <v>172</v>
      </c>
      <c r="AN14" s="31">
        <v>1657321116</v>
      </c>
      <c r="AO14" s="31">
        <v>2233</v>
      </c>
      <c r="AP14" s="31">
        <v>1657321116</v>
      </c>
      <c r="AR14" s="42">
        <v>0.85018499999999997</v>
      </c>
      <c r="AS14" s="42">
        <v>100</v>
      </c>
      <c r="AT14" s="42">
        <v>93.275875999999997</v>
      </c>
      <c r="AU14" s="67">
        <v>141181700</v>
      </c>
      <c r="AV14" s="67">
        <v>5987</v>
      </c>
      <c r="AW14" s="42">
        <v>506028</v>
      </c>
      <c r="AX14" s="42">
        <v>167</v>
      </c>
      <c r="AY14" s="42">
        <v>1657349746</v>
      </c>
      <c r="AZ14" s="42">
        <v>2449</v>
      </c>
      <c r="BA14" s="43">
        <v>1657349746</v>
      </c>
    </row>
    <row r="15" spans="1:53" x14ac:dyDescent="0.25">
      <c r="B15" s="64">
        <v>1294323</v>
      </c>
      <c r="C15" s="36">
        <v>370930768</v>
      </c>
      <c r="E15" s="65">
        <v>3838130</v>
      </c>
      <c r="F15" s="38">
        <v>79661364</v>
      </c>
      <c r="H15" s="66">
        <v>4956921</v>
      </c>
      <c r="I15" s="40">
        <v>1275019377</v>
      </c>
      <c r="K15" s="27">
        <v>100</v>
      </c>
      <c r="L15" s="27">
        <v>100</v>
      </c>
      <c r="M15" s="27">
        <v>100</v>
      </c>
      <c r="N15" s="61">
        <v>86.416749999999993</v>
      </c>
      <c r="O15" s="61">
        <v>1413</v>
      </c>
      <c r="P15" s="27">
        <v>109106</v>
      </c>
      <c r="Q15" s="27">
        <v>180</v>
      </c>
      <c r="R15" s="27">
        <v>1644578522</v>
      </c>
      <c r="S15" s="27">
        <v>6415</v>
      </c>
      <c r="T15" s="28">
        <v>1644578522</v>
      </c>
      <c r="V15" s="29">
        <v>100</v>
      </c>
      <c r="W15" s="29">
        <v>100</v>
      </c>
      <c r="X15" s="29">
        <v>100</v>
      </c>
      <c r="Y15" s="62">
        <v>2.5369099999999999E-3</v>
      </c>
      <c r="Z15" s="62">
        <v>17984</v>
      </c>
      <c r="AA15" s="29">
        <v>102076</v>
      </c>
      <c r="AB15" s="29">
        <v>215</v>
      </c>
      <c r="AC15" s="29">
        <v>1644680166</v>
      </c>
      <c r="AD15" s="29">
        <v>7364</v>
      </c>
      <c r="AE15" s="30">
        <v>1644680166</v>
      </c>
      <c r="AG15" s="31">
        <v>0.76162399999999997</v>
      </c>
      <c r="AH15" s="31">
        <v>100</v>
      </c>
      <c r="AI15" s="31">
        <v>93.269869999999997</v>
      </c>
      <c r="AJ15" s="41">
        <v>85416930</v>
      </c>
      <c r="AK15" s="41">
        <v>3019</v>
      </c>
      <c r="AL15" s="31">
        <v>501004</v>
      </c>
      <c r="AM15" s="31">
        <v>163</v>
      </c>
      <c r="AN15" s="31">
        <v>1657321165</v>
      </c>
      <c r="AO15" s="31">
        <v>2212</v>
      </c>
      <c r="AP15" s="32">
        <v>1657321165</v>
      </c>
      <c r="AR15" s="42">
        <v>0.74095900000000003</v>
      </c>
      <c r="AS15" s="42">
        <v>100</v>
      </c>
      <c r="AT15" s="42">
        <v>93.268467999999999</v>
      </c>
      <c r="AU15" s="67">
        <v>199536900</v>
      </c>
      <c r="AV15" s="67">
        <v>24983</v>
      </c>
      <c r="AW15" s="42">
        <v>530532</v>
      </c>
      <c r="AX15" s="42">
        <v>175</v>
      </c>
      <c r="AY15" s="42">
        <v>1657349976</v>
      </c>
      <c r="AZ15" s="42">
        <v>2234</v>
      </c>
      <c r="BA15" s="43">
        <v>1657349976</v>
      </c>
    </row>
    <row r="16" spans="1:53" x14ac:dyDescent="0.25">
      <c r="B16" s="64">
        <v>838666.3</v>
      </c>
      <c r="C16" s="36">
        <v>1382046079</v>
      </c>
      <c r="E16" s="65">
        <v>4070163</v>
      </c>
      <c r="F16" s="38">
        <v>1506919431</v>
      </c>
      <c r="H16" s="66">
        <v>4400025</v>
      </c>
      <c r="I16" s="40">
        <v>613636509</v>
      </c>
      <c r="K16" s="27">
        <v>100</v>
      </c>
      <c r="L16" s="27">
        <v>100</v>
      </c>
      <c r="M16" s="27">
        <v>100</v>
      </c>
      <c r="N16" s="61">
        <v>98.307720000000003</v>
      </c>
      <c r="O16" s="61">
        <v>31877</v>
      </c>
      <c r="P16" s="27">
        <v>102579</v>
      </c>
      <c r="Q16" s="27">
        <v>168</v>
      </c>
      <c r="R16" s="27">
        <v>1644578537</v>
      </c>
      <c r="S16" s="27">
        <v>6798</v>
      </c>
      <c r="T16" s="28">
        <v>1644578537</v>
      </c>
      <c r="V16" s="29">
        <v>100</v>
      </c>
      <c r="W16" s="29">
        <v>100</v>
      </c>
      <c r="X16" s="29">
        <v>100</v>
      </c>
      <c r="Y16" s="62">
        <v>7.0688080000000002E-3</v>
      </c>
      <c r="Z16" s="62">
        <v>6709</v>
      </c>
      <c r="AA16" s="29">
        <v>114577</v>
      </c>
      <c r="AB16" s="29">
        <v>130</v>
      </c>
      <c r="AC16" s="29">
        <v>1644680386</v>
      </c>
      <c r="AD16" s="29">
        <v>4962</v>
      </c>
      <c r="AE16" s="30">
        <v>1644680386</v>
      </c>
      <c r="AG16" s="31">
        <v>0.69372699999999998</v>
      </c>
      <c r="AH16" s="31">
        <v>100</v>
      </c>
      <c r="AI16" s="31">
        <v>93.265264999999999</v>
      </c>
      <c r="AJ16" s="41">
        <v>70954510</v>
      </c>
      <c r="AK16" s="41">
        <v>16212</v>
      </c>
      <c r="AL16" s="31">
        <v>508036</v>
      </c>
      <c r="AM16" s="31">
        <v>166</v>
      </c>
      <c r="AN16" s="31">
        <v>1657321278</v>
      </c>
      <c r="AO16" s="31">
        <v>2164</v>
      </c>
      <c r="AP16" s="32">
        <v>1657321278</v>
      </c>
      <c r="AR16" s="42">
        <v>0.76752799999999999</v>
      </c>
      <c r="AS16" s="42">
        <v>100</v>
      </c>
      <c r="AT16" s="42">
        <v>93.270269999999996</v>
      </c>
      <c r="AU16" s="67">
        <v>103637200</v>
      </c>
      <c r="AV16" s="67">
        <v>26398</v>
      </c>
      <c r="AW16" s="42">
        <v>505100</v>
      </c>
      <c r="AX16" s="42">
        <v>166</v>
      </c>
      <c r="AY16" s="42">
        <v>1657350048</v>
      </c>
      <c r="AZ16" s="42">
        <v>2380</v>
      </c>
      <c r="BA16" s="43">
        <v>1657350048</v>
      </c>
    </row>
    <row r="17" spans="2:53" x14ac:dyDescent="0.25">
      <c r="B17" s="64">
        <v>1047914</v>
      </c>
      <c r="C17" s="36">
        <v>459196723</v>
      </c>
      <c r="E17" s="65">
        <v>2953141</v>
      </c>
      <c r="F17" s="38">
        <v>723739139</v>
      </c>
      <c r="H17" s="66">
        <v>4019695</v>
      </c>
      <c r="I17" s="40">
        <v>711647588</v>
      </c>
      <c r="K17" s="27">
        <v>100</v>
      </c>
      <c r="L17" s="27">
        <v>100</v>
      </c>
      <c r="M17" s="27">
        <v>100</v>
      </c>
      <c r="N17" s="61">
        <v>92.093980000000002</v>
      </c>
      <c r="O17" s="61">
        <v>2011</v>
      </c>
      <c r="P17" s="27">
        <v>98852</v>
      </c>
      <c r="Q17" s="27">
        <v>156</v>
      </c>
      <c r="R17" s="27">
        <v>1644578714</v>
      </c>
      <c r="S17" s="27">
        <v>6379</v>
      </c>
      <c r="T17" s="28">
        <v>1644578714</v>
      </c>
      <c r="V17" s="29">
        <v>100</v>
      </c>
      <c r="W17" s="29">
        <v>100</v>
      </c>
      <c r="X17" s="29">
        <v>100</v>
      </c>
      <c r="Y17" s="62">
        <v>3.057822E-3</v>
      </c>
      <c r="Z17" s="62">
        <v>28384</v>
      </c>
      <c r="AA17" s="29">
        <v>99094</v>
      </c>
      <c r="AB17" s="29">
        <v>131</v>
      </c>
      <c r="AC17" s="29">
        <v>1644680959</v>
      </c>
      <c r="AD17" s="29">
        <v>7611</v>
      </c>
      <c r="AE17" s="30">
        <v>1644680959</v>
      </c>
      <c r="AG17" s="31">
        <v>0.82952000000000004</v>
      </c>
      <c r="AH17" s="31">
        <v>100</v>
      </c>
      <c r="AI17" s="31">
        <v>93.274473999999998</v>
      </c>
      <c r="AJ17" s="41">
        <v>138154900</v>
      </c>
      <c r="AK17" s="41">
        <v>16148</v>
      </c>
      <c r="AL17" s="31">
        <v>506416</v>
      </c>
      <c r="AM17" s="31">
        <v>161</v>
      </c>
      <c r="AN17" s="31">
        <v>1657321327</v>
      </c>
      <c r="AO17" s="31">
        <v>2206</v>
      </c>
      <c r="AP17" s="32">
        <v>1657321327</v>
      </c>
      <c r="AR17" s="42">
        <v>0.76752799999999999</v>
      </c>
      <c r="AS17" s="42">
        <v>100</v>
      </c>
      <c r="AT17" s="42">
        <v>93.270269999999996</v>
      </c>
      <c r="AU17" s="67">
        <v>119027300</v>
      </c>
      <c r="AV17" s="67">
        <v>29124</v>
      </c>
      <c r="AW17" s="42">
        <v>512300</v>
      </c>
      <c r="AX17" s="42">
        <v>169</v>
      </c>
      <c r="AY17" s="42">
        <v>1657350113</v>
      </c>
      <c r="AZ17" s="42">
        <v>2236</v>
      </c>
      <c r="BA17" s="43">
        <v>1657350113</v>
      </c>
    </row>
    <row r="18" spans="2:53" x14ac:dyDescent="0.25">
      <c r="B18" s="64">
        <v>1100222</v>
      </c>
      <c r="C18" s="36">
        <v>847689692</v>
      </c>
      <c r="E18" s="65">
        <v>7524671</v>
      </c>
      <c r="F18" s="38">
        <v>126530098</v>
      </c>
      <c r="H18" s="66">
        <v>3648297</v>
      </c>
      <c r="I18" s="40">
        <v>1641252167</v>
      </c>
      <c r="K18" s="27">
        <v>100</v>
      </c>
      <c r="L18" s="27">
        <v>100</v>
      </c>
      <c r="M18" s="27">
        <v>100</v>
      </c>
      <c r="N18" s="61">
        <v>114.6187</v>
      </c>
      <c r="O18" s="61">
        <v>8944</v>
      </c>
      <c r="P18" s="27">
        <v>97168</v>
      </c>
      <c r="Q18" s="27">
        <v>191</v>
      </c>
      <c r="R18" s="27">
        <v>1644578747</v>
      </c>
      <c r="S18" s="27">
        <v>5599</v>
      </c>
      <c r="T18" s="28">
        <v>1644578747</v>
      </c>
      <c r="V18" s="29">
        <v>100</v>
      </c>
      <c r="W18" s="29">
        <v>100</v>
      </c>
      <c r="X18" s="29">
        <v>100</v>
      </c>
      <c r="Y18" s="62">
        <v>2.9210640000000001E-3</v>
      </c>
      <c r="Z18" s="62">
        <v>20412</v>
      </c>
      <c r="AA18" s="29">
        <v>102799</v>
      </c>
      <c r="AB18" s="29">
        <v>252</v>
      </c>
      <c r="AC18" s="29">
        <v>1644680968</v>
      </c>
      <c r="AD18" s="29">
        <v>8655</v>
      </c>
      <c r="AE18" s="30">
        <v>1644680968</v>
      </c>
      <c r="AG18" s="31">
        <v>0.91217700000000002</v>
      </c>
      <c r="AH18" s="31">
        <v>100</v>
      </c>
      <c r="AI18" s="31">
        <v>93.280079999999998</v>
      </c>
      <c r="AJ18" s="41">
        <v>114216700</v>
      </c>
      <c r="AK18" s="41">
        <v>22483</v>
      </c>
      <c r="AL18" s="31">
        <v>493488</v>
      </c>
      <c r="AM18" s="31">
        <v>160</v>
      </c>
      <c r="AN18" s="31">
        <v>1657321379</v>
      </c>
      <c r="AO18" s="31">
        <v>2192</v>
      </c>
      <c r="AP18" s="32">
        <v>1657321379</v>
      </c>
      <c r="AR18" s="42">
        <v>0.906273</v>
      </c>
      <c r="AS18" s="42">
        <v>100</v>
      </c>
      <c r="AT18" s="42">
        <v>93.279679999999999</v>
      </c>
      <c r="AU18" s="67">
        <v>123725200</v>
      </c>
      <c r="AV18" s="67">
        <v>27579</v>
      </c>
      <c r="AW18" s="42">
        <v>473080</v>
      </c>
      <c r="AX18" s="42">
        <v>156</v>
      </c>
      <c r="AY18" s="42">
        <v>1657350356</v>
      </c>
      <c r="AZ18" s="42">
        <v>2352</v>
      </c>
      <c r="BA18" s="43">
        <v>1657350356</v>
      </c>
    </row>
    <row r="19" spans="2:53" x14ac:dyDescent="0.25">
      <c r="B19" s="64">
        <v>685016.9</v>
      </c>
      <c r="C19" s="36">
        <v>1352421876</v>
      </c>
      <c r="E19" s="65">
        <v>10388880</v>
      </c>
      <c r="F19" s="38">
        <v>818563871</v>
      </c>
      <c r="H19" s="66">
        <v>4328113</v>
      </c>
      <c r="I19" s="40">
        <v>434270365</v>
      </c>
      <c r="K19" s="27">
        <v>100</v>
      </c>
      <c r="L19" s="27">
        <v>100</v>
      </c>
      <c r="M19" s="27">
        <v>100</v>
      </c>
      <c r="N19" s="61">
        <v>102.0163</v>
      </c>
      <c r="O19" s="61">
        <v>22295</v>
      </c>
      <c r="P19" s="27">
        <v>104329</v>
      </c>
      <c r="Q19" s="27">
        <v>260</v>
      </c>
      <c r="R19" s="27">
        <v>1644578758</v>
      </c>
      <c r="S19" s="27">
        <v>8565</v>
      </c>
      <c r="T19" s="28">
        <v>1644578758</v>
      </c>
      <c r="V19" s="29">
        <v>100</v>
      </c>
      <c r="W19" s="29">
        <v>100</v>
      </c>
      <c r="X19" s="29">
        <v>100</v>
      </c>
      <c r="Y19" s="62">
        <v>4.4659000000000001E-3</v>
      </c>
      <c r="Z19" s="62">
        <v>8187</v>
      </c>
      <c r="AA19" s="29">
        <v>106366</v>
      </c>
      <c r="AB19" s="29">
        <v>118</v>
      </c>
      <c r="AC19" s="29">
        <v>1644681022</v>
      </c>
      <c r="AD19" s="29">
        <v>7191</v>
      </c>
      <c r="AE19" s="30">
        <v>1644681022</v>
      </c>
      <c r="AG19" s="31">
        <v>0.72619900000000004</v>
      </c>
      <c r="AH19" s="31">
        <v>100</v>
      </c>
      <c r="AI19" s="31">
        <v>93.267466999999996</v>
      </c>
      <c r="AJ19" s="41">
        <v>125336200</v>
      </c>
      <c r="AK19" s="31">
        <v>28080</v>
      </c>
      <c r="AL19" s="41">
        <v>501412</v>
      </c>
      <c r="AM19" s="41">
        <v>160</v>
      </c>
      <c r="AN19" s="31">
        <v>1657321669</v>
      </c>
      <c r="AO19" s="31">
        <v>2197</v>
      </c>
      <c r="AP19" s="31">
        <v>1657321669</v>
      </c>
      <c r="AR19" s="42">
        <v>0.69372699999999998</v>
      </c>
      <c r="AS19" s="42">
        <v>100</v>
      </c>
      <c r="AT19" s="42">
        <v>93.265264999999999</v>
      </c>
      <c r="AU19" s="67">
        <v>107731800</v>
      </c>
      <c r="AV19" s="67">
        <v>24433</v>
      </c>
      <c r="AW19" s="42">
        <v>511096</v>
      </c>
      <c r="AX19" s="42">
        <v>169</v>
      </c>
      <c r="AY19" s="42">
        <v>1657350516</v>
      </c>
      <c r="AZ19" s="42">
        <v>2172</v>
      </c>
      <c r="BA19" s="43">
        <v>1657350516</v>
      </c>
    </row>
    <row r="20" spans="2:53" x14ac:dyDescent="0.25">
      <c r="B20" s="64">
        <v>323017.5</v>
      </c>
      <c r="C20" s="36">
        <v>166634697</v>
      </c>
      <c r="E20" s="65">
        <v>3951623</v>
      </c>
      <c r="F20" s="38">
        <v>402961515</v>
      </c>
      <c r="H20" s="66">
        <v>3647380</v>
      </c>
      <c r="I20" s="40">
        <v>1702306807</v>
      </c>
      <c r="K20" s="27">
        <v>100</v>
      </c>
      <c r="L20" s="27">
        <v>100</v>
      </c>
      <c r="M20" s="27">
        <v>100</v>
      </c>
      <c r="N20" s="61">
        <v>106.1579</v>
      </c>
      <c r="O20" s="61">
        <v>12675</v>
      </c>
      <c r="P20" s="27">
        <v>99631</v>
      </c>
      <c r="Q20" s="27">
        <v>206</v>
      </c>
      <c r="R20" s="27">
        <v>1644578799</v>
      </c>
      <c r="S20" s="27">
        <v>6859</v>
      </c>
      <c r="T20" s="28">
        <v>1644578799</v>
      </c>
      <c r="V20" s="29">
        <v>100</v>
      </c>
      <c r="W20" s="29">
        <v>100</v>
      </c>
      <c r="X20" s="29">
        <v>100</v>
      </c>
      <c r="Y20" s="62">
        <v>3.4128040000000002E-3</v>
      </c>
      <c r="Z20" s="62">
        <v>9076</v>
      </c>
      <c r="AA20" s="29">
        <v>121682</v>
      </c>
      <c r="AB20" s="29">
        <v>105</v>
      </c>
      <c r="AC20" s="29">
        <v>1644681108</v>
      </c>
      <c r="AD20" s="29">
        <v>5096</v>
      </c>
      <c r="AE20" s="30">
        <v>1644681108</v>
      </c>
      <c r="AG20" s="31">
        <v>0.64944599999999997</v>
      </c>
      <c r="AH20" s="31">
        <v>100</v>
      </c>
      <c r="AI20" s="31">
        <v>93.262262000000007</v>
      </c>
      <c r="AJ20" s="41">
        <v>119243600</v>
      </c>
      <c r="AK20" s="41">
        <v>28128</v>
      </c>
      <c r="AL20" s="31">
        <v>509680</v>
      </c>
      <c r="AM20" s="31">
        <v>161</v>
      </c>
      <c r="AN20" s="31">
        <v>1657321703</v>
      </c>
      <c r="AO20" s="31">
        <v>2177</v>
      </c>
      <c r="AP20" s="32">
        <v>1657321703</v>
      </c>
      <c r="AR20" s="42">
        <v>0.88856100000000005</v>
      </c>
      <c r="AS20" s="42">
        <v>100</v>
      </c>
      <c r="AT20" s="42">
        <v>93.278478000000007</v>
      </c>
      <c r="AU20" s="67">
        <v>101608700</v>
      </c>
      <c r="AV20" s="67">
        <v>20650</v>
      </c>
      <c r="AW20" s="42">
        <v>487540</v>
      </c>
      <c r="AX20" s="42">
        <v>159</v>
      </c>
      <c r="AY20" s="42">
        <v>1657350670</v>
      </c>
      <c r="AZ20" s="42">
        <v>2337</v>
      </c>
      <c r="BA20" s="43">
        <v>1657350670</v>
      </c>
    </row>
    <row r="21" spans="2:53" x14ac:dyDescent="0.25">
      <c r="B21" s="64">
        <v>1033244</v>
      </c>
      <c r="C21" s="36">
        <v>1569214765</v>
      </c>
      <c r="E21" s="65">
        <v>3435350</v>
      </c>
      <c r="F21" s="38">
        <v>120409852</v>
      </c>
      <c r="H21" s="66">
        <v>4530542</v>
      </c>
      <c r="I21" s="40">
        <v>702524099</v>
      </c>
      <c r="K21" s="27">
        <v>100</v>
      </c>
      <c r="L21" s="27">
        <v>100</v>
      </c>
      <c r="M21" s="27">
        <v>100</v>
      </c>
      <c r="N21" s="61">
        <v>91.455290000000005</v>
      </c>
      <c r="O21" s="61">
        <v>32680</v>
      </c>
      <c r="P21" s="27">
        <v>103725</v>
      </c>
      <c r="Q21" s="27">
        <v>258</v>
      </c>
      <c r="R21" s="27">
        <v>1644578879</v>
      </c>
      <c r="S21" s="27">
        <v>6229</v>
      </c>
      <c r="T21" s="28">
        <v>1644578879</v>
      </c>
      <c r="V21" s="29">
        <v>100</v>
      </c>
      <c r="W21" s="29">
        <v>100</v>
      </c>
      <c r="X21" s="29">
        <v>100</v>
      </c>
      <c r="Y21" s="62">
        <v>2.9067229999999999E-3</v>
      </c>
      <c r="Z21" s="62">
        <v>23030</v>
      </c>
      <c r="AA21" s="29">
        <v>99204</v>
      </c>
      <c r="AB21" s="29">
        <v>119</v>
      </c>
      <c r="AC21" s="29">
        <v>1644681339</v>
      </c>
      <c r="AD21" s="29">
        <v>5473</v>
      </c>
      <c r="AE21" s="30">
        <v>1644681339</v>
      </c>
      <c r="AG21" s="31">
        <v>0.77638399999999996</v>
      </c>
      <c r="AH21" s="31">
        <v>100</v>
      </c>
      <c r="AI21" s="31">
        <v>93.270871</v>
      </c>
      <c r="AJ21" s="41">
        <v>106902600</v>
      </c>
      <c r="AK21" s="31">
        <v>22584</v>
      </c>
      <c r="AL21" s="41">
        <v>516140</v>
      </c>
      <c r="AM21" s="41">
        <v>169</v>
      </c>
      <c r="AN21" s="31">
        <v>1657321720</v>
      </c>
      <c r="AO21" s="31">
        <v>2161</v>
      </c>
      <c r="AP21" s="31">
        <v>1657321720</v>
      </c>
      <c r="AR21" s="42">
        <v>0.802952</v>
      </c>
      <c r="AS21" s="42">
        <v>100</v>
      </c>
      <c r="AT21" s="42">
        <v>93.272672999999998</v>
      </c>
      <c r="AU21" s="67">
        <v>86649460</v>
      </c>
      <c r="AV21" s="67">
        <v>7657</v>
      </c>
      <c r="AW21" s="42">
        <v>493912</v>
      </c>
      <c r="AX21" s="42">
        <v>159</v>
      </c>
      <c r="AY21" s="42">
        <v>1657350694</v>
      </c>
      <c r="AZ21" s="42">
        <v>2167</v>
      </c>
      <c r="BA21" s="43">
        <v>1657350694</v>
      </c>
    </row>
    <row r="22" spans="2:53" x14ac:dyDescent="0.25">
      <c r="B22" s="64">
        <v>535788.1</v>
      </c>
      <c r="C22" s="36">
        <v>1662623260</v>
      </c>
      <c r="E22" s="65">
        <v>4464280</v>
      </c>
      <c r="F22" s="38">
        <v>1682868305</v>
      </c>
      <c r="H22" s="66">
        <v>4549801</v>
      </c>
      <c r="I22" s="40">
        <v>869546913</v>
      </c>
      <c r="K22" s="27">
        <v>100</v>
      </c>
      <c r="L22" s="27">
        <v>100</v>
      </c>
      <c r="M22" s="27">
        <v>100</v>
      </c>
      <c r="N22" s="61">
        <v>116.74979999999999</v>
      </c>
      <c r="O22" s="61">
        <v>14472</v>
      </c>
      <c r="P22" s="27">
        <v>102403</v>
      </c>
      <c r="Q22" s="27">
        <v>265</v>
      </c>
      <c r="R22" s="27">
        <v>1644578900</v>
      </c>
      <c r="S22" s="27">
        <v>7638</v>
      </c>
      <c r="T22" s="28">
        <v>1644578900</v>
      </c>
      <c r="V22" s="29">
        <v>100</v>
      </c>
      <c r="W22" s="29">
        <v>100</v>
      </c>
      <c r="X22" s="29">
        <v>100</v>
      </c>
      <c r="Y22" s="62">
        <v>3.9708590000000002E-3</v>
      </c>
      <c r="Z22" s="62">
        <v>11056</v>
      </c>
      <c r="AA22" s="29">
        <v>106377</v>
      </c>
      <c r="AB22" s="29">
        <v>80</v>
      </c>
      <c r="AC22" s="29">
        <v>1644681538</v>
      </c>
      <c r="AD22" s="29">
        <v>5588</v>
      </c>
      <c r="AE22" s="30">
        <v>1644681538</v>
      </c>
      <c r="AG22" s="31">
        <v>0.81771199999999999</v>
      </c>
      <c r="AH22" s="31">
        <v>100</v>
      </c>
      <c r="AI22" s="31">
        <v>93.273674</v>
      </c>
      <c r="AJ22" s="41">
        <v>99718610</v>
      </c>
      <c r="AK22" s="41">
        <v>26693</v>
      </c>
      <c r="AL22" s="31">
        <v>502756</v>
      </c>
      <c r="AM22" s="31">
        <v>161</v>
      </c>
      <c r="AN22" s="31">
        <v>1657321776</v>
      </c>
      <c r="AO22" s="31">
        <v>2185</v>
      </c>
      <c r="AP22" s="32">
        <v>1657321776</v>
      </c>
      <c r="AR22" s="42">
        <v>0.74391099999999999</v>
      </c>
      <c r="AS22" s="42">
        <v>100</v>
      </c>
      <c r="AT22" s="42">
        <v>93.268669000000003</v>
      </c>
      <c r="AU22" s="67">
        <v>111560300</v>
      </c>
      <c r="AV22" s="67">
        <v>18194</v>
      </c>
      <c r="AW22" s="42">
        <v>500976</v>
      </c>
      <c r="AX22" s="42">
        <v>163</v>
      </c>
      <c r="AY22" s="42">
        <v>1657350747</v>
      </c>
      <c r="AZ22" s="42">
        <v>2293</v>
      </c>
      <c r="BA22" s="43">
        <v>1657350747</v>
      </c>
    </row>
    <row r="23" spans="2:53" x14ac:dyDescent="0.25">
      <c r="B23" s="64">
        <v>644247.19999999995</v>
      </c>
      <c r="C23" s="36">
        <v>1663494263</v>
      </c>
      <c r="E23" s="65">
        <v>3257397</v>
      </c>
      <c r="F23" s="38">
        <v>145757184</v>
      </c>
      <c r="H23" s="66">
        <v>4435007</v>
      </c>
      <c r="I23" s="40">
        <v>1636548329</v>
      </c>
      <c r="K23" s="27">
        <v>100</v>
      </c>
      <c r="L23" s="27">
        <v>100</v>
      </c>
      <c r="M23" s="27">
        <v>100</v>
      </c>
      <c r="N23" s="61">
        <v>90.302130000000005</v>
      </c>
      <c r="O23" s="61">
        <v>3921</v>
      </c>
      <c r="P23" s="27">
        <v>120461</v>
      </c>
      <c r="Q23" s="27">
        <v>258</v>
      </c>
      <c r="R23" s="27">
        <v>1644578905</v>
      </c>
      <c r="S23" s="27">
        <v>5590</v>
      </c>
      <c r="T23" s="28">
        <v>1644578905</v>
      </c>
      <c r="V23" s="29">
        <v>100</v>
      </c>
      <c r="W23" s="29">
        <v>100</v>
      </c>
      <c r="X23" s="29">
        <v>100</v>
      </c>
      <c r="Y23" s="62">
        <v>1.188911E-2</v>
      </c>
      <c r="Z23" s="62">
        <v>14310</v>
      </c>
      <c r="AA23" s="29">
        <v>94856</v>
      </c>
      <c r="AB23" s="29">
        <v>106</v>
      </c>
      <c r="AC23" s="29">
        <v>1644681609</v>
      </c>
      <c r="AD23" s="29">
        <v>8946</v>
      </c>
      <c r="AE23" s="30">
        <v>1644681609</v>
      </c>
      <c r="AG23" s="31">
        <v>0.87084899999999998</v>
      </c>
      <c r="AH23" s="31">
        <v>100</v>
      </c>
      <c r="AI23" s="31">
        <v>93.277276999999998</v>
      </c>
      <c r="AJ23" s="41">
        <v>108515900</v>
      </c>
      <c r="AK23" s="41">
        <v>23496</v>
      </c>
      <c r="AL23" s="31">
        <v>510428</v>
      </c>
      <c r="AM23" s="31">
        <v>167</v>
      </c>
      <c r="AN23" s="31">
        <v>1657321853</v>
      </c>
      <c r="AO23" s="31">
        <v>2151</v>
      </c>
      <c r="AP23" s="32">
        <v>1657321853</v>
      </c>
      <c r="AR23" s="42">
        <v>0.82952000000000004</v>
      </c>
      <c r="AS23" s="42">
        <v>100</v>
      </c>
      <c r="AT23" s="42">
        <v>93.274473999999998</v>
      </c>
      <c r="AU23" s="67">
        <v>140746100</v>
      </c>
      <c r="AV23" s="67">
        <v>19521</v>
      </c>
      <c r="AW23" s="42">
        <v>508940</v>
      </c>
      <c r="AX23" s="42">
        <v>166</v>
      </c>
      <c r="AY23" s="42">
        <v>1657350764</v>
      </c>
      <c r="AZ23" s="42">
        <v>2173</v>
      </c>
      <c r="BA23" s="43">
        <v>1657350764</v>
      </c>
    </row>
    <row r="24" spans="2:53" x14ac:dyDescent="0.25">
      <c r="B24" s="64">
        <v>1172058</v>
      </c>
      <c r="C24" s="36">
        <v>2063662120</v>
      </c>
      <c r="E24" s="65">
        <v>3497880</v>
      </c>
      <c r="F24" s="38">
        <v>402505680</v>
      </c>
      <c r="H24" s="66">
        <v>4922515</v>
      </c>
      <c r="I24" s="40">
        <v>1310129821</v>
      </c>
      <c r="K24" s="27">
        <v>100</v>
      </c>
      <c r="L24" s="27">
        <v>100</v>
      </c>
      <c r="M24" s="27">
        <v>100</v>
      </c>
      <c r="N24" s="61">
        <v>97.755080000000007</v>
      </c>
      <c r="O24" s="61">
        <v>32762</v>
      </c>
      <c r="P24" s="27">
        <v>110210</v>
      </c>
      <c r="Q24" s="27">
        <v>257</v>
      </c>
      <c r="R24" s="27">
        <v>1644578931</v>
      </c>
      <c r="S24" s="27">
        <v>9022</v>
      </c>
      <c r="T24" s="28">
        <v>1644578931</v>
      </c>
      <c r="V24" s="29">
        <v>100</v>
      </c>
      <c r="W24" s="29">
        <v>100</v>
      </c>
      <c r="X24" s="29">
        <v>100</v>
      </c>
      <c r="Y24" s="62">
        <v>2.386272E-2</v>
      </c>
      <c r="Z24" s="62">
        <v>23799</v>
      </c>
      <c r="AA24" s="29">
        <v>129881</v>
      </c>
      <c r="AB24" s="29">
        <v>102</v>
      </c>
      <c r="AC24" s="29">
        <v>1644681656</v>
      </c>
      <c r="AD24" s="29">
        <v>6747</v>
      </c>
      <c r="AE24" s="30">
        <v>1644681656</v>
      </c>
      <c r="AG24" s="31">
        <v>0.74686300000000005</v>
      </c>
      <c r="AH24" s="31">
        <v>100</v>
      </c>
      <c r="AI24" s="31">
        <v>93.268868999999995</v>
      </c>
      <c r="AJ24" s="41">
        <v>109364500</v>
      </c>
      <c r="AK24" s="41">
        <v>19836</v>
      </c>
      <c r="AL24" s="31">
        <v>524192</v>
      </c>
      <c r="AM24" s="31">
        <v>168</v>
      </c>
      <c r="AN24" s="31">
        <v>1657321862</v>
      </c>
      <c r="AO24" s="31">
        <v>2223</v>
      </c>
      <c r="AP24" s="32">
        <v>1657321862</v>
      </c>
      <c r="AR24" s="42">
        <v>0.83837600000000001</v>
      </c>
      <c r="AS24" s="42">
        <v>100</v>
      </c>
      <c r="AT24" s="42">
        <v>93.275075000000001</v>
      </c>
      <c r="AU24" s="67">
        <v>118536900</v>
      </c>
      <c r="AV24" s="67">
        <v>12437</v>
      </c>
      <c r="AW24" s="42">
        <v>514064</v>
      </c>
      <c r="AX24" s="42">
        <v>168</v>
      </c>
      <c r="AY24" s="42">
        <v>1657350810</v>
      </c>
      <c r="AZ24" s="42">
        <v>2210</v>
      </c>
      <c r="BA24" s="43">
        <v>1657350810</v>
      </c>
    </row>
    <row r="25" spans="2:53" x14ac:dyDescent="0.25">
      <c r="B25" s="64">
        <v>1192000</v>
      </c>
      <c r="C25" s="36">
        <v>9586968</v>
      </c>
      <c r="E25" s="65">
        <v>4001067</v>
      </c>
      <c r="F25" s="38">
        <v>673581861</v>
      </c>
      <c r="H25" s="66">
        <v>4136080</v>
      </c>
      <c r="I25" s="40">
        <v>315806849</v>
      </c>
      <c r="K25" s="27">
        <v>100</v>
      </c>
      <c r="L25" s="27">
        <v>100</v>
      </c>
      <c r="M25" s="27">
        <v>100</v>
      </c>
      <c r="N25" s="61">
        <v>97.057820000000007</v>
      </c>
      <c r="O25" s="61">
        <v>24425</v>
      </c>
      <c r="P25" s="27">
        <v>108354</v>
      </c>
      <c r="Q25" s="27">
        <v>203</v>
      </c>
      <c r="R25" s="27">
        <v>1644579130</v>
      </c>
      <c r="S25" s="27">
        <v>6044</v>
      </c>
      <c r="T25" s="28">
        <v>1644579130</v>
      </c>
      <c r="V25" s="29">
        <v>100</v>
      </c>
      <c r="W25" s="29">
        <v>100</v>
      </c>
      <c r="X25" s="29">
        <v>100</v>
      </c>
      <c r="Y25" s="62">
        <v>1.574271E-2</v>
      </c>
      <c r="Z25" s="62">
        <v>18764</v>
      </c>
      <c r="AA25" s="29">
        <v>101430</v>
      </c>
      <c r="AB25" s="29">
        <v>141</v>
      </c>
      <c r="AC25" s="29">
        <v>1644681700</v>
      </c>
      <c r="AD25" s="29">
        <v>9610</v>
      </c>
      <c r="AE25" s="30">
        <v>1644681700</v>
      </c>
      <c r="AG25" s="31">
        <v>0.86199300000000001</v>
      </c>
      <c r="AH25" s="31">
        <v>100</v>
      </c>
      <c r="AI25" s="31">
        <v>93.276677000000007</v>
      </c>
      <c r="AJ25" s="41">
        <v>78359220</v>
      </c>
      <c r="AK25" s="41">
        <v>25056</v>
      </c>
      <c r="AL25" s="31">
        <v>481696</v>
      </c>
      <c r="AM25" s="31">
        <v>150</v>
      </c>
      <c r="AN25" s="31">
        <v>1657321895</v>
      </c>
      <c r="AO25" s="31">
        <v>2170</v>
      </c>
      <c r="AP25" s="32">
        <v>1657321895</v>
      </c>
      <c r="AR25" s="42">
        <v>0.90036899999999997</v>
      </c>
      <c r="AS25" s="42">
        <v>100</v>
      </c>
      <c r="AT25" s="42">
        <v>93.279279000000002</v>
      </c>
      <c r="AU25" s="67">
        <v>112971600</v>
      </c>
      <c r="AV25" s="67">
        <v>23513</v>
      </c>
      <c r="AW25" s="42">
        <v>503148</v>
      </c>
      <c r="AX25" s="42">
        <v>164</v>
      </c>
      <c r="AY25" s="42">
        <v>1657350844</v>
      </c>
      <c r="AZ25" s="42">
        <v>2132</v>
      </c>
      <c r="BA25" s="43">
        <v>1657350844</v>
      </c>
    </row>
    <row r="26" spans="2:53" x14ac:dyDescent="0.25">
      <c r="B26" s="64">
        <v>1463709</v>
      </c>
      <c r="C26" s="36">
        <v>695577614</v>
      </c>
      <c r="E26" s="65">
        <v>3873873</v>
      </c>
      <c r="F26" s="38">
        <v>68066398</v>
      </c>
      <c r="H26" s="66">
        <v>5404609</v>
      </c>
      <c r="I26" s="40">
        <v>862284346</v>
      </c>
      <c r="K26" s="27">
        <v>100</v>
      </c>
      <c r="L26" s="27">
        <v>100</v>
      </c>
      <c r="M26" s="27">
        <v>100</v>
      </c>
      <c r="N26" s="61">
        <v>107.7189</v>
      </c>
      <c r="O26" s="61">
        <v>29473</v>
      </c>
      <c r="P26" s="27">
        <v>98033</v>
      </c>
      <c r="Q26" s="27">
        <v>177</v>
      </c>
      <c r="R26" s="27">
        <v>1644579345</v>
      </c>
      <c r="S26" s="27">
        <v>5271</v>
      </c>
      <c r="T26" s="28">
        <v>1644579345</v>
      </c>
      <c r="V26" s="29">
        <v>100</v>
      </c>
      <c r="W26" s="29">
        <v>100</v>
      </c>
      <c r="X26" s="29">
        <v>100</v>
      </c>
      <c r="Y26" s="62">
        <v>7.0166810000000003E-3</v>
      </c>
      <c r="Z26" s="62">
        <v>7532</v>
      </c>
      <c r="AA26" s="29">
        <v>106392</v>
      </c>
      <c r="AB26" s="29">
        <v>91</v>
      </c>
      <c r="AC26" s="29">
        <v>1644681782</v>
      </c>
      <c r="AD26" s="29">
        <v>5097</v>
      </c>
      <c r="AE26" s="30">
        <v>1644681782</v>
      </c>
      <c r="AG26" s="31">
        <v>0.88856100000000005</v>
      </c>
      <c r="AH26" s="31">
        <v>100</v>
      </c>
      <c r="AI26" s="31">
        <v>93.278478000000007</v>
      </c>
      <c r="AJ26" s="41">
        <v>118759000</v>
      </c>
      <c r="AK26" s="41">
        <v>6787</v>
      </c>
      <c r="AL26" s="31">
        <v>504872</v>
      </c>
      <c r="AM26" s="31">
        <v>148</v>
      </c>
      <c r="AN26" s="31">
        <v>1657321989</v>
      </c>
      <c r="AO26" s="31">
        <v>2164</v>
      </c>
      <c r="AP26" s="32">
        <v>1657321989</v>
      </c>
      <c r="AR26" s="42">
        <v>0.75867200000000001</v>
      </c>
      <c r="AS26" s="42">
        <v>100</v>
      </c>
      <c r="AT26" s="42">
        <v>93.269670000000005</v>
      </c>
      <c r="AU26" s="67">
        <v>128557400</v>
      </c>
      <c r="AV26" s="67">
        <v>4588</v>
      </c>
      <c r="AW26" s="42">
        <v>516640</v>
      </c>
      <c r="AX26" s="42">
        <v>164</v>
      </c>
      <c r="AY26" s="42">
        <v>1657350899</v>
      </c>
      <c r="AZ26" s="42">
        <v>2215</v>
      </c>
      <c r="BA26" s="43">
        <v>1657350899</v>
      </c>
    </row>
    <row r="27" spans="2:53" x14ac:dyDescent="0.25">
      <c r="B27" s="64">
        <v>369333.1</v>
      </c>
      <c r="C27" s="36">
        <v>788986109</v>
      </c>
      <c r="E27" s="65">
        <v>3358950</v>
      </c>
      <c r="F27" s="38">
        <v>302126953</v>
      </c>
      <c r="H27" s="66">
        <v>5239507</v>
      </c>
      <c r="I27" s="40">
        <v>779411037</v>
      </c>
      <c r="K27" s="27">
        <v>100</v>
      </c>
      <c r="L27" s="27">
        <v>100</v>
      </c>
      <c r="M27" s="27">
        <v>100</v>
      </c>
      <c r="N27" s="61">
        <v>80.080730000000003</v>
      </c>
      <c r="O27" s="61">
        <v>4924</v>
      </c>
      <c r="P27" s="27">
        <v>111933</v>
      </c>
      <c r="Q27" s="27">
        <v>221</v>
      </c>
      <c r="R27" s="27">
        <v>1644579630</v>
      </c>
      <c r="S27" s="27">
        <v>7533</v>
      </c>
      <c r="T27" s="28">
        <v>1644579630</v>
      </c>
      <c r="V27" s="29">
        <v>100</v>
      </c>
      <c r="W27" s="29">
        <v>100</v>
      </c>
      <c r="X27" s="29">
        <v>100</v>
      </c>
      <c r="Y27" s="62">
        <v>2.06901E-3</v>
      </c>
      <c r="Z27" s="62">
        <v>23724</v>
      </c>
      <c r="AA27" s="29">
        <v>105122</v>
      </c>
      <c r="AB27" s="29">
        <v>118</v>
      </c>
      <c r="AC27" s="29">
        <v>1644681966</v>
      </c>
      <c r="AD27" s="29">
        <v>5110</v>
      </c>
      <c r="AE27" s="30">
        <v>1644681966</v>
      </c>
      <c r="AG27" s="31">
        <v>0.69077500000000003</v>
      </c>
      <c r="AH27" s="31">
        <v>100</v>
      </c>
      <c r="AI27" s="31">
        <v>93.265065000000007</v>
      </c>
      <c r="AJ27" s="41">
        <v>122283100</v>
      </c>
      <c r="AK27" s="41">
        <v>25692</v>
      </c>
      <c r="AL27" s="31">
        <v>525072</v>
      </c>
      <c r="AM27" s="31">
        <v>153</v>
      </c>
      <c r="AN27" s="31">
        <v>1657322031</v>
      </c>
      <c r="AO27" s="31">
        <v>2089</v>
      </c>
      <c r="AP27" s="32">
        <v>1657322031</v>
      </c>
      <c r="AR27" s="42">
        <v>0.79409600000000002</v>
      </c>
      <c r="AS27" s="42">
        <v>100</v>
      </c>
      <c r="AT27" s="42">
        <v>93.272071999999994</v>
      </c>
      <c r="AU27" s="67">
        <v>127612600</v>
      </c>
      <c r="AV27" s="67">
        <v>30699</v>
      </c>
      <c r="AW27" s="42">
        <v>503612</v>
      </c>
      <c r="AX27" s="42">
        <v>149</v>
      </c>
      <c r="AY27" s="42">
        <v>1657350936</v>
      </c>
      <c r="AZ27" s="42">
        <v>2087</v>
      </c>
      <c r="BA27" s="43">
        <v>1657350936</v>
      </c>
    </row>
    <row r="28" spans="2:53" x14ac:dyDescent="0.25">
      <c r="B28" s="64">
        <v>1249561</v>
      </c>
      <c r="C28" s="36">
        <v>1966995186</v>
      </c>
      <c r="E28" s="65">
        <v>3335334</v>
      </c>
      <c r="F28" s="38">
        <v>815868169</v>
      </c>
      <c r="H28" s="66">
        <v>4150586</v>
      </c>
      <c r="I28" s="40">
        <v>130889393</v>
      </c>
      <c r="K28" s="27">
        <v>100</v>
      </c>
      <c r="L28" s="27">
        <v>100</v>
      </c>
      <c r="M28" s="27">
        <v>100</v>
      </c>
      <c r="N28" s="61">
        <v>87.302139999999994</v>
      </c>
      <c r="O28" s="61">
        <v>25716</v>
      </c>
      <c r="P28" s="27">
        <v>102444</v>
      </c>
      <c r="Q28" s="27">
        <v>187</v>
      </c>
      <c r="R28" s="27">
        <v>1644579664</v>
      </c>
      <c r="S28" s="27">
        <v>5252</v>
      </c>
      <c r="T28" s="28">
        <v>1644579664</v>
      </c>
      <c r="V28" s="29">
        <v>100</v>
      </c>
      <c r="W28" s="29">
        <v>100</v>
      </c>
      <c r="X28" s="29">
        <v>100</v>
      </c>
      <c r="Y28" s="62">
        <v>5.4639140000000003E-3</v>
      </c>
      <c r="Z28" s="62">
        <v>18808</v>
      </c>
      <c r="AA28" s="29">
        <v>105107</v>
      </c>
      <c r="AB28" s="29">
        <v>113</v>
      </c>
      <c r="AC28" s="29">
        <v>1644682186</v>
      </c>
      <c r="AD28" s="29">
        <v>5210</v>
      </c>
      <c r="AE28" s="30">
        <v>1644682186</v>
      </c>
      <c r="AG28" s="31">
        <v>0.90332100000000004</v>
      </c>
      <c r="AH28" s="31">
        <v>100</v>
      </c>
      <c r="AI28" s="31">
        <v>93.279478999999995</v>
      </c>
      <c r="AJ28" s="41">
        <v>149357400</v>
      </c>
      <c r="AK28" s="41">
        <v>31288</v>
      </c>
      <c r="AL28" s="31">
        <v>477460</v>
      </c>
      <c r="AM28" s="31">
        <v>145</v>
      </c>
      <c r="AN28" s="31">
        <v>1657322040</v>
      </c>
      <c r="AO28" s="31">
        <v>2145</v>
      </c>
      <c r="AP28" s="32">
        <v>1657322040</v>
      </c>
      <c r="AR28" s="42">
        <v>0.92693700000000001</v>
      </c>
      <c r="AS28" s="42">
        <v>100</v>
      </c>
      <c r="AT28" s="42">
        <v>93.281081</v>
      </c>
      <c r="AU28" s="67">
        <v>167310500</v>
      </c>
      <c r="AV28" s="67">
        <v>6628</v>
      </c>
      <c r="AW28" s="42">
        <v>502856</v>
      </c>
      <c r="AX28" s="42">
        <v>154</v>
      </c>
      <c r="AY28" s="42">
        <v>1657350944</v>
      </c>
      <c r="AZ28" s="42">
        <v>2204</v>
      </c>
      <c r="BA28" s="43">
        <v>1657350944</v>
      </c>
    </row>
    <row r="29" spans="2:53" x14ac:dyDescent="0.25">
      <c r="B29" s="64">
        <v>223762.8</v>
      </c>
      <c r="C29" s="36">
        <v>924658222</v>
      </c>
      <c r="E29" s="65">
        <v>3295319</v>
      </c>
      <c r="F29" s="38">
        <v>305147159</v>
      </c>
      <c r="H29" s="66">
        <v>4607879</v>
      </c>
      <c r="I29" s="40">
        <v>1793174483</v>
      </c>
      <c r="K29" s="27">
        <v>100</v>
      </c>
      <c r="L29" s="27">
        <v>100</v>
      </c>
      <c r="M29" s="27">
        <v>100</v>
      </c>
      <c r="N29" s="61">
        <v>104.1178</v>
      </c>
      <c r="O29" s="61">
        <v>25023</v>
      </c>
      <c r="P29" s="27">
        <v>99593</v>
      </c>
      <c r="Q29" s="27">
        <v>191</v>
      </c>
      <c r="R29" s="27">
        <v>1644579756</v>
      </c>
      <c r="S29" s="27">
        <v>10157</v>
      </c>
      <c r="T29" s="28">
        <v>1644579756</v>
      </c>
      <c r="V29" s="29">
        <v>100</v>
      </c>
      <c r="W29" s="29">
        <v>100</v>
      </c>
      <c r="X29" s="29">
        <v>100</v>
      </c>
      <c r="Y29" s="62">
        <v>6.2344779999999999E-3</v>
      </c>
      <c r="Z29" s="62">
        <v>28802</v>
      </c>
      <c r="AA29" s="29">
        <v>102254</v>
      </c>
      <c r="AB29" s="29">
        <v>107</v>
      </c>
      <c r="AC29" s="29">
        <v>1644682279</v>
      </c>
      <c r="AD29" s="29">
        <v>5322</v>
      </c>
      <c r="AE29" s="30">
        <v>1644682279</v>
      </c>
      <c r="AG29" s="31">
        <v>0.77933600000000003</v>
      </c>
      <c r="AH29" s="31">
        <v>100</v>
      </c>
      <c r="AI29" s="31">
        <v>93.271071000000006</v>
      </c>
      <c r="AJ29" s="41">
        <v>105100100</v>
      </c>
      <c r="AK29" s="41">
        <v>4376</v>
      </c>
      <c r="AL29" s="31">
        <v>489364</v>
      </c>
      <c r="AM29" s="31">
        <v>143</v>
      </c>
      <c r="AN29" s="31">
        <v>1657322048</v>
      </c>
      <c r="AO29" s="31">
        <v>2145</v>
      </c>
      <c r="AP29" s="32">
        <v>1657322048</v>
      </c>
      <c r="AR29" s="42">
        <v>0.91512899999999997</v>
      </c>
      <c r="AS29" s="42">
        <v>100</v>
      </c>
      <c r="AT29" s="42">
        <v>93.280280000000005</v>
      </c>
      <c r="AU29" s="67">
        <v>141929800</v>
      </c>
      <c r="AV29" s="67">
        <v>17184</v>
      </c>
      <c r="AW29" s="42">
        <v>494620</v>
      </c>
      <c r="AX29" s="42">
        <v>156</v>
      </c>
      <c r="AY29" s="42">
        <v>1657350949</v>
      </c>
      <c r="AZ29" s="42">
        <v>2091</v>
      </c>
      <c r="BA29" s="43">
        <v>1657350949</v>
      </c>
    </row>
    <row r="30" spans="2:53" x14ac:dyDescent="0.25">
      <c r="B30" s="64">
        <v>1462224</v>
      </c>
      <c r="C30" s="36">
        <v>2095354007</v>
      </c>
      <c r="E30" s="65">
        <v>5613821</v>
      </c>
      <c r="F30" s="38">
        <v>1139959596</v>
      </c>
      <c r="H30" s="66">
        <v>3336866</v>
      </c>
      <c r="I30" s="40">
        <v>460854360</v>
      </c>
      <c r="K30" s="27">
        <v>100</v>
      </c>
      <c r="L30" s="27">
        <v>100</v>
      </c>
      <c r="M30" s="27">
        <v>100</v>
      </c>
      <c r="N30" s="61">
        <v>102.4183</v>
      </c>
      <c r="O30" s="61">
        <v>29457</v>
      </c>
      <c r="P30" s="27">
        <v>105229</v>
      </c>
      <c r="Q30" s="27">
        <v>187</v>
      </c>
      <c r="R30" s="27">
        <v>1644580108</v>
      </c>
      <c r="S30" s="27">
        <v>5236</v>
      </c>
      <c r="T30" s="28">
        <v>1644580108</v>
      </c>
      <c r="V30" s="29">
        <v>100</v>
      </c>
      <c r="W30" s="29">
        <v>100</v>
      </c>
      <c r="X30" s="29">
        <v>100</v>
      </c>
      <c r="Y30" s="62">
        <v>1.193992E-2</v>
      </c>
      <c r="Z30" s="62">
        <v>18079</v>
      </c>
      <c r="AA30" s="29">
        <v>108130</v>
      </c>
      <c r="AB30" s="29">
        <v>104</v>
      </c>
      <c r="AC30" s="29">
        <v>1644682603</v>
      </c>
      <c r="AD30" s="29">
        <v>7971</v>
      </c>
      <c r="AE30" s="30">
        <v>1644682603</v>
      </c>
      <c r="AG30" s="31">
        <v>0.73800699999999997</v>
      </c>
      <c r="AH30" s="31">
        <v>100</v>
      </c>
      <c r="AI30" s="31">
        <v>93.268268000000006</v>
      </c>
      <c r="AJ30" s="41">
        <v>110332100</v>
      </c>
      <c r="AK30" s="41">
        <v>27439</v>
      </c>
      <c r="AL30" s="31">
        <v>520676</v>
      </c>
      <c r="AM30" s="31">
        <v>154</v>
      </c>
      <c r="AN30" s="31">
        <v>1657322056</v>
      </c>
      <c r="AO30" s="31">
        <v>2152</v>
      </c>
      <c r="AP30" s="32">
        <v>1657322056</v>
      </c>
      <c r="AR30" s="42">
        <v>0.61402199999999996</v>
      </c>
      <c r="AS30" s="42">
        <v>100</v>
      </c>
      <c r="AT30" s="42">
        <v>93.259860000000003</v>
      </c>
      <c r="AU30" s="67">
        <v>108896800</v>
      </c>
      <c r="AV30" s="67">
        <v>11764</v>
      </c>
      <c r="AW30" s="42">
        <v>518248</v>
      </c>
      <c r="AX30" s="42">
        <v>166</v>
      </c>
      <c r="AY30" s="42">
        <v>1657350957</v>
      </c>
      <c r="AZ30" s="42">
        <v>2131</v>
      </c>
      <c r="BA30" s="43">
        <v>1657350957</v>
      </c>
    </row>
    <row r="31" spans="2:53" x14ac:dyDescent="0.25">
      <c r="B31" s="64">
        <v>1236968</v>
      </c>
      <c r="C31" s="36">
        <v>1769606465</v>
      </c>
      <c r="E31" s="65">
        <v>6805882</v>
      </c>
      <c r="F31" s="38">
        <v>1818194407</v>
      </c>
      <c r="H31" s="66">
        <v>6830946</v>
      </c>
      <c r="I31" s="40">
        <v>231498729</v>
      </c>
      <c r="K31" s="27">
        <v>100</v>
      </c>
      <c r="L31" s="27">
        <v>100</v>
      </c>
      <c r="M31" s="27">
        <v>100</v>
      </c>
      <c r="N31" s="61">
        <v>107.5141</v>
      </c>
      <c r="O31" s="61">
        <v>15534</v>
      </c>
      <c r="P31" s="27">
        <v>106397</v>
      </c>
      <c r="Q31" s="27">
        <v>233</v>
      </c>
      <c r="R31" s="27">
        <v>1644580158</v>
      </c>
      <c r="S31" s="27">
        <v>6122</v>
      </c>
      <c r="T31" s="28">
        <v>1644580158</v>
      </c>
      <c r="V31" s="29">
        <v>100</v>
      </c>
      <c r="W31" s="29">
        <v>100</v>
      </c>
      <c r="X31" s="29">
        <v>100</v>
      </c>
      <c r="Y31" s="62">
        <v>3.7229709999999998E-3</v>
      </c>
      <c r="Z31" s="62">
        <v>1698</v>
      </c>
      <c r="AA31" s="29">
        <v>110623</v>
      </c>
      <c r="AB31" s="29">
        <v>104</v>
      </c>
      <c r="AC31" s="29">
        <v>1644682662</v>
      </c>
      <c r="AD31" s="29">
        <v>4904</v>
      </c>
      <c r="AE31" s="30">
        <v>1644682662</v>
      </c>
      <c r="AG31" s="31">
        <v>0.77048000000000005</v>
      </c>
      <c r="AH31" s="31">
        <v>100</v>
      </c>
      <c r="AI31" s="31">
        <v>93.270470000000003</v>
      </c>
      <c r="AJ31" s="41">
        <v>108471200</v>
      </c>
      <c r="AK31" s="41">
        <v>26050</v>
      </c>
      <c r="AL31" s="31">
        <v>508032</v>
      </c>
      <c r="AM31" s="31">
        <v>150</v>
      </c>
      <c r="AN31" s="31">
        <v>1657322061</v>
      </c>
      <c r="AO31" s="31">
        <v>2216</v>
      </c>
      <c r="AP31" s="32">
        <v>1657322061</v>
      </c>
      <c r="AR31" s="42">
        <v>0.71734299999999995</v>
      </c>
      <c r="AS31" s="42">
        <v>100</v>
      </c>
      <c r="AT31" s="42">
        <v>93.266867000000005</v>
      </c>
      <c r="AU31" s="67">
        <v>166248200</v>
      </c>
      <c r="AV31" s="67">
        <v>10588</v>
      </c>
      <c r="AW31" s="42">
        <v>518744</v>
      </c>
      <c r="AX31" s="42">
        <v>160</v>
      </c>
      <c r="AY31" s="42">
        <v>1657351019</v>
      </c>
      <c r="AZ31" s="42">
        <v>2032</v>
      </c>
      <c r="BA31" s="43">
        <v>1657351019</v>
      </c>
    </row>
    <row r="32" spans="2:53" x14ac:dyDescent="0.25">
      <c r="B32" s="64">
        <v>1289537</v>
      </c>
      <c r="C32" s="36">
        <v>619392489</v>
      </c>
      <c r="E32" s="65">
        <v>7366179</v>
      </c>
      <c r="F32" s="38">
        <v>1488859699</v>
      </c>
      <c r="H32" s="66">
        <v>3876009</v>
      </c>
      <c r="I32" s="40">
        <v>1604192322</v>
      </c>
      <c r="K32" s="27">
        <v>100</v>
      </c>
      <c r="L32" s="27">
        <v>100</v>
      </c>
      <c r="M32" s="27">
        <v>100</v>
      </c>
      <c r="N32" s="61">
        <v>115.82080000000001</v>
      </c>
      <c r="O32" s="61">
        <v>21497</v>
      </c>
      <c r="P32" s="27">
        <v>106505</v>
      </c>
      <c r="Q32" s="27">
        <v>262</v>
      </c>
      <c r="R32" s="27">
        <v>1644580206</v>
      </c>
      <c r="S32" s="27">
        <v>5488</v>
      </c>
      <c r="T32" s="28">
        <v>1644580206</v>
      </c>
      <c r="V32" s="29">
        <v>100</v>
      </c>
      <c r="W32" s="29">
        <v>100</v>
      </c>
      <c r="X32" s="29">
        <v>100</v>
      </c>
      <c r="Y32" s="62">
        <v>3.5085379999999998E-3</v>
      </c>
      <c r="Z32" s="62">
        <v>14485</v>
      </c>
      <c r="AA32" s="29">
        <v>108448</v>
      </c>
      <c r="AB32" s="29">
        <v>110</v>
      </c>
      <c r="AC32" s="29">
        <v>1644682761</v>
      </c>
      <c r="AD32" s="29">
        <v>5120</v>
      </c>
      <c r="AE32" s="30">
        <v>1644682761</v>
      </c>
      <c r="AG32" s="31">
        <v>0.76162399999999997</v>
      </c>
      <c r="AH32" s="31">
        <v>100</v>
      </c>
      <c r="AI32" s="31">
        <v>93.269869999999997</v>
      </c>
      <c r="AJ32" s="41">
        <v>121213900</v>
      </c>
      <c r="AK32" s="41">
        <v>3424</v>
      </c>
      <c r="AL32" s="31">
        <v>523124</v>
      </c>
      <c r="AM32" s="31">
        <v>163</v>
      </c>
      <c r="AN32" s="31">
        <v>1657322069</v>
      </c>
      <c r="AO32" s="31">
        <v>2170</v>
      </c>
      <c r="AP32" s="32">
        <v>1657322069</v>
      </c>
      <c r="AR32" s="42">
        <v>0.66420699999999999</v>
      </c>
      <c r="AS32" s="42">
        <v>100</v>
      </c>
      <c r="AT32" s="42">
        <v>93.263262999999995</v>
      </c>
      <c r="AU32" s="67">
        <v>114354700</v>
      </c>
      <c r="AV32" s="67">
        <v>31226</v>
      </c>
      <c r="AW32" s="42">
        <v>499220</v>
      </c>
      <c r="AX32" s="42">
        <v>160</v>
      </c>
      <c r="AY32" s="42">
        <v>1657351046</v>
      </c>
      <c r="AZ32" s="42">
        <v>2200</v>
      </c>
      <c r="BA32" s="43">
        <v>1657351046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AF16-E340-4ECE-8C86-9B5FDB531C6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15">
        <f>AVERAGE(B8:B358)</f>
        <v>20.054933999999999</v>
      </c>
      <c r="C2" s="16">
        <f>AVERAGE(C8:C358)</f>
        <v>1150283975.9200001</v>
      </c>
      <c r="D2" s="17" t="s">
        <v>1</v>
      </c>
      <c r="E2" s="18">
        <f>AVERAGE(E8:E358)</f>
        <v>20.364488399999999</v>
      </c>
      <c r="F2" s="19">
        <f>AVERAGE(F8:F358)</f>
        <v>1058897931.04</v>
      </c>
      <c r="G2" s="20" t="s">
        <v>1</v>
      </c>
      <c r="H2" s="21">
        <f>AVERAGE(H8:H358)</f>
        <v>20.378147199999997</v>
      </c>
      <c r="I2" s="22">
        <f>AVERAGE(I8:I358)</f>
        <v>1098471333.5999999</v>
      </c>
      <c r="J2" s="2" t="s">
        <v>1</v>
      </c>
      <c r="K2" s="3" t="e">
        <f>AVERAGE(K8:K358)</f>
        <v>#DIV/0!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20.185390399999999</v>
      </c>
      <c r="O2" s="3">
        <f t="shared" si="0"/>
        <v>16708.32</v>
      </c>
      <c r="P2" s="3">
        <f t="shared" si="0"/>
        <v>39980.519999999997</v>
      </c>
      <c r="Q2" s="3">
        <f t="shared" si="0"/>
        <v>527.6</v>
      </c>
      <c r="R2" s="3">
        <f t="shared" si="0"/>
        <v>1644383137.0799999</v>
      </c>
      <c r="S2" s="3">
        <f t="shared" si="0"/>
        <v>7911.28</v>
      </c>
      <c r="T2" s="4">
        <f t="shared" si="0"/>
        <v>1644383137.0799999</v>
      </c>
      <c r="U2" s="5" t="s">
        <v>1</v>
      </c>
      <c r="V2" s="6" t="e">
        <f t="shared" ref="V2:AE2" si="1">AVERAGE(V8:V358)</f>
        <v>#DIV/0!</v>
      </c>
      <c r="W2" s="6">
        <f t="shared" si="1"/>
        <v>100</v>
      </c>
      <c r="X2" s="6">
        <f t="shared" si="1"/>
        <v>100</v>
      </c>
      <c r="Y2" s="6">
        <f t="shared" si="1"/>
        <v>20.151846399999997</v>
      </c>
      <c r="Z2" s="6">
        <f t="shared" si="1"/>
        <v>16037.72</v>
      </c>
      <c r="AA2" s="6">
        <f t="shared" si="1"/>
        <v>39980.6</v>
      </c>
      <c r="AB2" s="6">
        <f t="shared" si="1"/>
        <v>96.48</v>
      </c>
      <c r="AC2" s="6">
        <f t="shared" si="1"/>
        <v>1644461424.3599999</v>
      </c>
      <c r="AD2" s="6">
        <f t="shared" si="1"/>
        <v>7400.96</v>
      </c>
      <c r="AE2" s="7">
        <f t="shared" si="1"/>
        <v>1644461424.3599999</v>
      </c>
      <c r="AF2" s="8" t="s">
        <v>1</v>
      </c>
      <c r="AG2" s="23" t="e">
        <f t="shared" ref="AG2:AP2" si="2">AVERAGE(AG8:AG358)</f>
        <v>#DIV/0!</v>
      </c>
      <c r="AH2" s="23">
        <f t="shared" si="2"/>
        <v>100</v>
      </c>
      <c r="AI2" s="23">
        <f t="shared" si="2"/>
        <v>100</v>
      </c>
      <c r="AJ2" s="23">
        <f t="shared" si="2"/>
        <v>20.145314800000001</v>
      </c>
      <c r="AK2" s="23">
        <f t="shared" si="2"/>
        <v>17998.96</v>
      </c>
      <c r="AL2" s="23">
        <f t="shared" si="2"/>
        <v>40000</v>
      </c>
      <c r="AM2" s="23">
        <f t="shared" si="2"/>
        <v>10.28</v>
      </c>
      <c r="AN2" s="23">
        <f t="shared" si="2"/>
        <v>1657230073.1600001</v>
      </c>
      <c r="AO2" s="23">
        <f t="shared" si="2"/>
        <v>2923.08</v>
      </c>
      <c r="AP2" s="10">
        <f t="shared" si="2"/>
        <v>1657230073.1600001</v>
      </c>
      <c r="AQ2" s="24" t="s">
        <v>1</v>
      </c>
      <c r="AR2" s="25" t="e">
        <f t="shared" ref="AR2:BA2" si="3">AVERAGE(AR8:AR358)</f>
        <v>#DIV/0!</v>
      </c>
      <c r="AS2" s="25">
        <f t="shared" si="3"/>
        <v>100</v>
      </c>
      <c r="AT2" s="25">
        <f t="shared" si="3"/>
        <v>100</v>
      </c>
      <c r="AU2" s="25">
        <f t="shared" si="3"/>
        <v>20.209323600000005</v>
      </c>
      <c r="AV2" s="25">
        <f t="shared" si="3"/>
        <v>16987.759999999998</v>
      </c>
      <c r="AW2" s="25">
        <f t="shared" si="3"/>
        <v>40000</v>
      </c>
      <c r="AX2" s="25">
        <f t="shared" si="3"/>
        <v>10.119999999999999</v>
      </c>
      <c r="AY2" s="25">
        <f t="shared" si="3"/>
        <v>1657281890.8</v>
      </c>
      <c r="AZ2" s="25">
        <f t="shared" si="3"/>
        <v>2927.28</v>
      </c>
      <c r="BA2" s="26">
        <f t="shared" si="3"/>
        <v>1657281890.8</v>
      </c>
    </row>
    <row r="3" spans="1:53" x14ac:dyDescent="0.25">
      <c r="A3" s="14" t="s">
        <v>5</v>
      </c>
      <c r="B3" s="15">
        <f>MEDIAN(B8:B358)</f>
        <v>20.052800000000001</v>
      </c>
      <c r="C3" s="16">
        <f>MEDIAN(C8:C358)</f>
        <v>1124705113</v>
      </c>
      <c r="D3" s="17" t="s">
        <v>5</v>
      </c>
      <c r="E3" s="18">
        <f>MEDIAN(E8:E358)</f>
        <v>20.378879999999999</v>
      </c>
      <c r="F3" s="19">
        <f>MEDIAN(F8:F358)</f>
        <v>1026502925</v>
      </c>
      <c r="G3" s="20" t="s">
        <v>5</v>
      </c>
      <c r="H3" s="21">
        <f>MEDIAN(H8:H358)</f>
        <v>20.384440000000001</v>
      </c>
      <c r="I3" s="22">
        <f>MEDIAN(I8:I358)</f>
        <v>948689874</v>
      </c>
      <c r="J3" s="2" t="s">
        <v>5</v>
      </c>
      <c r="K3" s="3" t="e">
        <f>MEDIAN(K8:K358)</f>
        <v>#NUM!</v>
      </c>
      <c r="L3" s="3">
        <f t="shared" ref="L3:T3" si="4">MEDIAN(L8:L358)</f>
        <v>100</v>
      </c>
      <c r="M3" s="3">
        <f t="shared" si="4"/>
        <v>100</v>
      </c>
      <c r="N3" s="3">
        <f t="shared" si="4"/>
        <v>20.18459</v>
      </c>
      <c r="O3" s="3">
        <f t="shared" si="4"/>
        <v>17240</v>
      </c>
      <c r="P3" s="3">
        <f t="shared" si="4"/>
        <v>39981</v>
      </c>
      <c r="Q3" s="3">
        <f t="shared" si="4"/>
        <v>550</v>
      </c>
      <c r="R3" s="3">
        <f t="shared" si="4"/>
        <v>1644383137</v>
      </c>
      <c r="S3" s="3">
        <f t="shared" si="4"/>
        <v>7759</v>
      </c>
      <c r="T3" s="4">
        <f t="shared" si="4"/>
        <v>1644383137</v>
      </c>
      <c r="U3" s="5" t="s">
        <v>5</v>
      </c>
      <c r="V3" s="6" t="e">
        <f t="shared" ref="V3:AE3" si="5">MEDIAN(V8:V358)</f>
        <v>#NUM!</v>
      </c>
      <c r="W3" s="6">
        <f t="shared" si="5"/>
        <v>100</v>
      </c>
      <c r="X3" s="6">
        <f t="shared" si="5"/>
        <v>100</v>
      </c>
      <c r="Y3" s="6">
        <f t="shared" si="5"/>
        <v>20.17963</v>
      </c>
      <c r="Z3" s="6">
        <f t="shared" si="5"/>
        <v>15689</v>
      </c>
      <c r="AA3" s="6">
        <f t="shared" si="5"/>
        <v>39981</v>
      </c>
      <c r="AB3" s="6">
        <f t="shared" si="5"/>
        <v>94</v>
      </c>
      <c r="AC3" s="6">
        <f t="shared" si="5"/>
        <v>1644461666</v>
      </c>
      <c r="AD3" s="6">
        <f t="shared" si="5"/>
        <v>6610</v>
      </c>
      <c r="AE3" s="7">
        <f t="shared" si="5"/>
        <v>1644461666</v>
      </c>
      <c r="AF3" s="8" t="s">
        <v>5</v>
      </c>
      <c r="AG3" s="23" t="e">
        <f t="shared" ref="AG3:AP3" si="6">MEDIAN(AG8:AG358)</f>
        <v>#NUM!</v>
      </c>
      <c r="AH3" s="23">
        <f t="shared" si="6"/>
        <v>100</v>
      </c>
      <c r="AI3" s="23">
        <f t="shared" si="6"/>
        <v>100</v>
      </c>
      <c r="AJ3" s="23">
        <f t="shared" si="6"/>
        <v>20.177720000000001</v>
      </c>
      <c r="AK3" s="23">
        <f t="shared" si="6"/>
        <v>19524</v>
      </c>
      <c r="AL3" s="23">
        <f t="shared" si="6"/>
        <v>40000</v>
      </c>
      <c r="AM3" s="23">
        <f t="shared" si="6"/>
        <v>10</v>
      </c>
      <c r="AN3" s="23">
        <f t="shared" si="6"/>
        <v>1657230771</v>
      </c>
      <c r="AO3" s="23">
        <f t="shared" si="6"/>
        <v>2933</v>
      </c>
      <c r="AP3" s="10">
        <f t="shared" si="6"/>
        <v>1657230771</v>
      </c>
      <c r="AQ3" s="24" t="s">
        <v>5</v>
      </c>
      <c r="AR3" s="25" t="e">
        <f t="shared" ref="AR3:BA3" si="7">MEDIAN(AR8:AR358)</f>
        <v>#NUM!</v>
      </c>
      <c r="AS3" s="25">
        <f t="shared" si="7"/>
        <v>100</v>
      </c>
      <c r="AT3" s="25">
        <f t="shared" si="7"/>
        <v>100</v>
      </c>
      <c r="AU3" s="25">
        <f t="shared" si="7"/>
        <v>20.18383</v>
      </c>
      <c r="AV3" s="25">
        <f t="shared" si="7"/>
        <v>16834</v>
      </c>
      <c r="AW3" s="25">
        <f t="shared" si="7"/>
        <v>40000</v>
      </c>
      <c r="AX3" s="25">
        <f t="shared" si="7"/>
        <v>10</v>
      </c>
      <c r="AY3" s="25">
        <f t="shared" si="7"/>
        <v>1657282432</v>
      </c>
      <c r="AZ3" s="25">
        <f t="shared" si="7"/>
        <v>2619</v>
      </c>
      <c r="BA3" s="26">
        <f t="shared" si="7"/>
        <v>1657282432</v>
      </c>
    </row>
    <row r="4" spans="1:53" x14ac:dyDescent="0.25">
      <c r="A4" s="14" t="s">
        <v>6</v>
      </c>
      <c r="B4" s="35">
        <f>STDEV(B8:B358)</f>
        <v>1.132546687779315E-2</v>
      </c>
      <c r="C4" s="36">
        <f>STDEV(C8:C358)</f>
        <v>571699552.48597026</v>
      </c>
      <c r="D4" s="17" t="s">
        <v>6</v>
      </c>
      <c r="E4" s="37">
        <f>STDEV(E8:E358)</f>
        <v>7.4770436876259255E-2</v>
      </c>
      <c r="F4" s="38">
        <f>STDEV(F8:F358)</f>
        <v>571330308.03460753</v>
      </c>
      <c r="G4" s="20" t="s">
        <v>6</v>
      </c>
      <c r="H4" s="39">
        <f>STDEV(H8:H358)</f>
        <v>6.8933523564373392E-2</v>
      </c>
      <c r="I4" s="40">
        <f>STDEV(I8:I358)</f>
        <v>675651666.53009653</v>
      </c>
      <c r="J4" s="2" t="s">
        <v>6</v>
      </c>
      <c r="K4" s="27" t="e">
        <f>STDEV(K8:K358)</f>
        <v>#DIV/0!</v>
      </c>
      <c r="L4" s="27">
        <f t="shared" ref="L4:T4" si="8">STDEV(L8:L358)</f>
        <v>0</v>
      </c>
      <c r="M4" s="27">
        <f t="shared" si="8"/>
        <v>0</v>
      </c>
      <c r="N4" s="27">
        <f t="shared" si="8"/>
        <v>0.10672974130484873</v>
      </c>
      <c r="O4" s="27">
        <f t="shared" si="8"/>
        <v>8255.4217271641137</v>
      </c>
      <c r="P4" s="27">
        <f t="shared" si="8"/>
        <v>0.50990195135927852</v>
      </c>
      <c r="Q4" s="27">
        <f t="shared" si="8"/>
        <v>61.500677503043278</v>
      </c>
      <c r="R4" s="27">
        <f t="shared" si="8"/>
        <v>37.507688100796969</v>
      </c>
      <c r="S4" s="27">
        <f t="shared" si="8"/>
        <v>557.84918212721266</v>
      </c>
      <c r="T4" s="28">
        <f t="shared" si="8"/>
        <v>37.507688100796969</v>
      </c>
      <c r="U4" s="5" t="s">
        <v>6</v>
      </c>
      <c r="V4" s="29" t="e">
        <f t="shared" ref="V4:AE4" si="9">STDEV(V8:V358)</f>
        <v>#DIV/0!</v>
      </c>
      <c r="W4" s="29">
        <f t="shared" si="9"/>
        <v>0</v>
      </c>
      <c r="X4" s="29">
        <f t="shared" si="9"/>
        <v>0</v>
      </c>
      <c r="Y4" s="29">
        <f t="shared" si="9"/>
        <v>0.10671258895119494</v>
      </c>
      <c r="Z4" s="29">
        <f t="shared" si="9"/>
        <v>9683.2820474258624</v>
      </c>
      <c r="AA4" s="29">
        <f t="shared" si="9"/>
        <v>0.50000000000000011</v>
      </c>
      <c r="AB4" s="29">
        <f t="shared" si="9"/>
        <v>19.17055033117202</v>
      </c>
      <c r="AC4" s="29">
        <f t="shared" si="9"/>
        <v>1604.7634789380431</v>
      </c>
      <c r="AD4" s="29">
        <f t="shared" si="9"/>
        <v>1472.7156740751652</v>
      </c>
      <c r="AE4" s="30">
        <f t="shared" si="9"/>
        <v>1604.7634789380431</v>
      </c>
      <c r="AF4" s="8" t="s">
        <v>6</v>
      </c>
      <c r="AG4" s="31" t="e">
        <f t="shared" ref="AG4:AP4" si="10">STDEV(AG8:AG358)</f>
        <v>#DIV/0!</v>
      </c>
      <c r="AH4" s="31">
        <f t="shared" si="10"/>
        <v>0</v>
      </c>
      <c r="AI4" s="31">
        <f t="shared" si="10"/>
        <v>0</v>
      </c>
      <c r="AJ4" s="31">
        <f t="shared" si="10"/>
        <v>0.10049792651758206</v>
      </c>
      <c r="AK4" s="31">
        <f t="shared" si="10"/>
        <v>10656.72560123418</v>
      </c>
      <c r="AL4" s="31">
        <f t="shared" si="10"/>
        <v>0</v>
      </c>
      <c r="AM4" s="31">
        <f t="shared" si="10"/>
        <v>0.61373175465073238</v>
      </c>
      <c r="AN4" s="31">
        <f t="shared" si="10"/>
        <v>1140.8427323693656</v>
      </c>
      <c r="AO4" s="31">
        <f t="shared" si="10"/>
        <v>177.37317534884838</v>
      </c>
      <c r="AP4" s="32">
        <f t="shared" si="10"/>
        <v>1140.8427323693656</v>
      </c>
      <c r="AQ4" s="24" t="s">
        <v>6</v>
      </c>
      <c r="AR4" s="42" t="e">
        <f t="shared" ref="AR4:BA4" si="11">STDEV(AR8:AR358)</f>
        <v>#DIV/0!</v>
      </c>
      <c r="AS4" s="42">
        <f t="shared" si="11"/>
        <v>0</v>
      </c>
      <c r="AT4" s="42">
        <f t="shared" si="11"/>
        <v>0</v>
      </c>
      <c r="AU4" s="42">
        <f t="shared" si="11"/>
        <v>0.105208888046591</v>
      </c>
      <c r="AV4" s="42">
        <f t="shared" si="11"/>
        <v>7178.7123397352179</v>
      </c>
      <c r="AW4" s="42">
        <f t="shared" si="11"/>
        <v>0</v>
      </c>
      <c r="AX4" s="42">
        <f t="shared" si="11"/>
        <v>0.60000000000000009</v>
      </c>
      <c r="AY4" s="42">
        <f t="shared" si="11"/>
        <v>975.50649237545656</v>
      </c>
      <c r="AZ4" s="42">
        <f t="shared" si="11"/>
        <v>980.30690432469487</v>
      </c>
      <c r="BA4" s="43">
        <f t="shared" si="11"/>
        <v>975.50649237545656</v>
      </c>
    </row>
    <row r="5" spans="1:53" x14ac:dyDescent="0.25">
      <c r="A5" s="14" t="s">
        <v>7</v>
      </c>
      <c r="B5" s="35">
        <f>MIN(B8:B358)</f>
        <v>20.036840000000002</v>
      </c>
      <c r="C5" s="36">
        <f>MIN(C8:C358)</f>
        <v>246584363</v>
      </c>
      <c r="D5" s="17" t="s">
        <v>7</v>
      </c>
      <c r="E5" s="37">
        <f>MIN(E8:E358)</f>
        <v>20.1797</v>
      </c>
      <c r="F5" s="38">
        <f>MIN(F8:F358)</f>
        <v>24716603</v>
      </c>
      <c r="G5" s="20" t="s">
        <v>7</v>
      </c>
      <c r="H5" s="39">
        <f>MIN(H8:H358)</f>
        <v>20.229469999999999</v>
      </c>
      <c r="I5" s="40">
        <f>MIN(I8:I358)</f>
        <v>70382400</v>
      </c>
      <c r="J5" s="2" t="s">
        <v>7</v>
      </c>
      <c r="K5" s="27">
        <f>MIN(K8:K358)</f>
        <v>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20.000029999999999</v>
      </c>
      <c r="O5" s="27">
        <f t="shared" si="12"/>
        <v>3222</v>
      </c>
      <c r="P5" s="27">
        <f t="shared" si="12"/>
        <v>39980</v>
      </c>
      <c r="Q5" s="27">
        <f t="shared" si="12"/>
        <v>334</v>
      </c>
      <c r="R5" s="27">
        <f t="shared" si="12"/>
        <v>1644383076</v>
      </c>
      <c r="S5" s="27">
        <f t="shared" si="12"/>
        <v>7333</v>
      </c>
      <c r="T5" s="28">
        <f t="shared" si="12"/>
        <v>1644383076</v>
      </c>
      <c r="U5" s="5" t="s">
        <v>7</v>
      </c>
      <c r="V5" s="29">
        <f t="shared" ref="V5:AE5" si="13">MIN(V8:V358)</f>
        <v>0</v>
      </c>
      <c r="W5" s="29">
        <f t="shared" si="13"/>
        <v>100</v>
      </c>
      <c r="X5" s="29">
        <f t="shared" si="13"/>
        <v>100</v>
      </c>
      <c r="Y5" s="29">
        <f t="shared" si="13"/>
        <v>20</v>
      </c>
      <c r="AA5" s="29">
        <f t="shared" si="13"/>
        <v>39980</v>
      </c>
      <c r="AB5" s="29">
        <f t="shared" si="13"/>
        <v>64</v>
      </c>
      <c r="AC5" s="29">
        <f t="shared" si="13"/>
        <v>1644458752</v>
      </c>
      <c r="AD5" s="29">
        <f t="shared" si="13"/>
        <v>5502</v>
      </c>
      <c r="AE5" s="30">
        <f t="shared" si="13"/>
        <v>1644458752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100</v>
      </c>
      <c r="AJ5" s="31">
        <f>MIN(AJ8:AJ358)</f>
        <v>20</v>
      </c>
      <c r="AL5" s="31">
        <f>MIN(AL8:AL358)</f>
        <v>40000</v>
      </c>
      <c r="AM5" s="31">
        <f>MIN(AM8:AM358)</f>
        <v>9</v>
      </c>
      <c r="AN5" s="31">
        <f>MIN(AN8:AN358)</f>
        <v>1657228235</v>
      </c>
      <c r="AO5" s="31">
        <f>MIN(AO8:AO358)</f>
        <v>2671</v>
      </c>
      <c r="AP5" s="32">
        <f>MIN(AP8:AP358)</f>
        <v>1657228235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100</v>
      </c>
      <c r="AU5" s="42">
        <f>MIN(AU8:AU358)</f>
        <v>20.002109999999998</v>
      </c>
      <c r="AW5" s="42">
        <f>MIN(AW8:AW358)</f>
        <v>40000</v>
      </c>
      <c r="AX5" s="42">
        <f>MIN(AX8:AX358)</f>
        <v>9</v>
      </c>
      <c r="AY5" s="42">
        <f>MIN(AY8:AY358)</f>
        <v>1657280286</v>
      </c>
      <c r="AZ5" s="42">
        <f>MIN(AZ8:AZ358)</f>
        <v>2467</v>
      </c>
      <c r="BA5" s="43">
        <f>MIN(BA8:BA358)</f>
        <v>1657280286</v>
      </c>
    </row>
    <row r="6" spans="1:53" x14ac:dyDescent="0.25">
      <c r="A6" s="14" t="s">
        <v>8</v>
      </c>
      <c r="B6" s="35">
        <f>MAX(B8:B358)</f>
        <v>20.085899999999999</v>
      </c>
      <c r="C6" s="36">
        <f>MAX(C8:C358)</f>
        <v>2105384337</v>
      </c>
      <c r="D6" s="17" t="s">
        <v>8</v>
      </c>
      <c r="E6" s="37">
        <f>MAX(E8:E358)</f>
        <v>20.49512</v>
      </c>
      <c r="F6" s="38">
        <f>MAX(F8:F358)</f>
        <v>1999536259</v>
      </c>
      <c r="G6" s="20" t="s">
        <v>8</v>
      </c>
      <c r="H6" s="39">
        <f>MAX(H8:H358)</f>
        <v>20.520240000000001</v>
      </c>
      <c r="I6" s="40">
        <f>MAX(I8:I358)</f>
        <v>2110768592</v>
      </c>
      <c r="J6" s="2" t="s">
        <v>8</v>
      </c>
      <c r="K6" s="27">
        <f>MAX(K8:K358)</f>
        <v>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20.36</v>
      </c>
      <c r="O6" s="27">
        <f t="shared" si="14"/>
        <v>32585</v>
      </c>
      <c r="P6" s="27">
        <f t="shared" si="14"/>
        <v>39981</v>
      </c>
      <c r="Q6" s="27">
        <f t="shared" si="14"/>
        <v>569</v>
      </c>
      <c r="R6" s="27">
        <f t="shared" si="14"/>
        <v>1644383198</v>
      </c>
      <c r="S6" s="27">
        <f t="shared" si="14"/>
        <v>9039</v>
      </c>
      <c r="T6" s="28">
        <f t="shared" si="14"/>
        <v>1644383198</v>
      </c>
      <c r="U6" s="5" t="s">
        <v>8</v>
      </c>
      <c r="V6" s="29">
        <f t="shared" ref="V6:AE6" si="15">MAX(V8:V358)</f>
        <v>0</v>
      </c>
      <c r="W6" s="29">
        <f t="shared" si="15"/>
        <v>100</v>
      </c>
      <c r="X6" s="29">
        <f t="shared" si="15"/>
        <v>100</v>
      </c>
      <c r="Y6" s="29">
        <f t="shared" si="15"/>
        <v>20.352450000000001</v>
      </c>
      <c r="AA6" s="29">
        <f t="shared" si="15"/>
        <v>39981</v>
      </c>
      <c r="AB6" s="29">
        <f t="shared" si="15"/>
        <v>147</v>
      </c>
      <c r="AC6" s="29">
        <f t="shared" si="15"/>
        <v>1644463497</v>
      </c>
      <c r="AD6" s="29">
        <f t="shared" si="15"/>
        <v>9923</v>
      </c>
      <c r="AE6" s="30">
        <f t="shared" si="15"/>
        <v>1644463497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100</v>
      </c>
      <c r="AJ6" s="31">
        <f>MAX(AJ8:AJ358)</f>
        <v>20.359860000000001</v>
      </c>
      <c r="AL6" s="31">
        <f>MAX(AL8:AL358)</f>
        <v>40000</v>
      </c>
      <c r="AM6" s="31">
        <f>MAX(AM8:AM358)</f>
        <v>11</v>
      </c>
      <c r="AN6" s="31">
        <f>MAX(AN8:AN358)</f>
        <v>1657231167</v>
      </c>
      <c r="AO6" s="31">
        <f>MAX(AO8:AO358)</f>
        <v>3394</v>
      </c>
      <c r="AP6" s="32">
        <f>MAX(AP8:AP358)</f>
        <v>1657231167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100</v>
      </c>
      <c r="AU6" s="42">
        <f>MAX(AU8:AU358)</f>
        <v>20.511970000000002</v>
      </c>
      <c r="AW6" s="42">
        <f>MAX(AW8:AW358)</f>
        <v>40000</v>
      </c>
      <c r="AX6" s="42">
        <f>MAX(AX8:AX358)</f>
        <v>11</v>
      </c>
      <c r="AY6" s="42">
        <f>MAX(AY8:AY358)</f>
        <v>1657282954</v>
      </c>
      <c r="AZ6" s="42">
        <f>MAX(AZ8:AZ358)</f>
        <v>6277</v>
      </c>
      <c r="BA6" s="43">
        <f>MAX(BA8:BA358)</f>
        <v>1657282954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20.06174</v>
      </c>
      <c r="C8" s="36">
        <v>1350428334</v>
      </c>
      <c r="E8" s="65">
        <v>20.334129999999998</v>
      </c>
      <c r="F8" s="38">
        <v>1301146745</v>
      </c>
      <c r="H8" s="66">
        <v>20.367709999999999</v>
      </c>
      <c r="I8" s="40">
        <v>2079449436</v>
      </c>
      <c r="K8" s="27" t="s">
        <v>11</v>
      </c>
      <c r="L8" s="27">
        <v>100</v>
      </c>
      <c r="M8" s="27">
        <v>100</v>
      </c>
      <c r="N8" s="61">
        <v>20.346869999999999</v>
      </c>
      <c r="O8" s="61">
        <v>17237</v>
      </c>
      <c r="P8" s="27">
        <v>39980</v>
      </c>
      <c r="Q8" s="27">
        <v>334</v>
      </c>
      <c r="R8" s="27">
        <v>1644383076</v>
      </c>
      <c r="S8" s="27">
        <v>9039</v>
      </c>
      <c r="T8" s="28">
        <v>1644383076</v>
      </c>
      <c r="V8" s="29" t="s">
        <v>11</v>
      </c>
      <c r="W8" s="29">
        <v>100</v>
      </c>
      <c r="X8" s="29">
        <v>100</v>
      </c>
      <c r="Y8" s="62">
        <v>20.181229999999999</v>
      </c>
      <c r="Z8" s="62">
        <v>15689</v>
      </c>
      <c r="AA8" s="29">
        <v>39981</v>
      </c>
      <c r="AB8" s="29">
        <v>95</v>
      </c>
      <c r="AC8" s="29">
        <v>1644458752</v>
      </c>
      <c r="AD8" s="29">
        <v>6628</v>
      </c>
      <c r="AE8" s="30">
        <v>1644458752</v>
      </c>
      <c r="AG8" s="31" t="s">
        <v>11</v>
      </c>
      <c r="AH8" s="31">
        <v>100</v>
      </c>
      <c r="AI8" s="31">
        <v>100</v>
      </c>
      <c r="AJ8" s="41">
        <v>20.177720000000001</v>
      </c>
      <c r="AK8" s="41">
        <v>7958</v>
      </c>
      <c r="AL8" s="31">
        <v>40000</v>
      </c>
      <c r="AM8" s="31">
        <v>10</v>
      </c>
      <c r="AN8" s="31">
        <v>1657228235</v>
      </c>
      <c r="AO8" s="31">
        <v>3076</v>
      </c>
      <c r="AP8" s="32">
        <v>1657228235</v>
      </c>
      <c r="AR8" s="42" t="s">
        <v>11</v>
      </c>
      <c r="AS8" s="42">
        <v>100</v>
      </c>
      <c r="AT8" s="42">
        <v>100</v>
      </c>
      <c r="AU8" s="67">
        <v>20.354790000000001</v>
      </c>
      <c r="AV8" s="67">
        <v>7813</v>
      </c>
      <c r="AW8" s="42">
        <v>40000</v>
      </c>
      <c r="AX8" s="42">
        <v>10</v>
      </c>
      <c r="AY8" s="42">
        <v>1657280286</v>
      </c>
      <c r="AZ8" s="42">
        <v>2667</v>
      </c>
      <c r="BA8" s="43">
        <v>1657280286</v>
      </c>
    </row>
    <row r="9" spans="1:53" x14ac:dyDescent="0.25">
      <c r="B9" s="64">
        <v>20.036840000000002</v>
      </c>
      <c r="C9" s="36">
        <v>1429991189</v>
      </c>
      <c r="E9" s="65">
        <v>20.395130000000002</v>
      </c>
      <c r="F9" s="38">
        <v>1568143975</v>
      </c>
      <c r="H9" s="66">
        <v>20.24033</v>
      </c>
      <c r="I9" s="40">
        <v>1270812503</v>
      </c>
      <c r="K9" s="27" t="s">
        <v>11</v>
      </c>
      <c r="L9" s="27">
        <v>100</v>
      </c>
      <c r="M9" s="27">
        <v>100</v>
      </c>
      <c r="N9" s="61">
        <v>20.18224</v>
      </c>
      <c r="O9" s="61">
        <v>6784</v>
      </c>
      <c r="P9" s="27">
        <v>39980</v>
      </c>
      <c r="Q9" s="27">
        <v>379</v>
      </c>
      <c r="R9" s="27">
        <v>1644383081</v>
      </c>
      <c r="S9" s="27">
        <v>7376</v>
      </c>
      <c r="T9" s="28">
        <v>1644383081</v>
      </c>
      <c r="V9" s="29" t="s">
        <v>11</v>
      </c>
      <c r="W9" s="29">
        <v>100</v>
      </c>
      <c r="X9" s="29">
        <v>100</v>
      </c>
      <c r="Y9" s="62">
        <v>20</v>
      </c>
      <c r="Z9" s="62">
        <v>15682</v>
      </c>
      <c r="AA9" s="29">
        <v>39981</v>
      </c>
      <c r="AB9" s="29">
        <v>84</v>
      </c>
      <c r="AC9" s="29">
        <v>1644459195</v>
      </c>
      <c r="AD9" s="29">
        <v>6472</v>
      </c>
      <c r="AE9" s="30">
        <v>1644459195</v>
      </c>
      <c r="AG9" s="31" t="s">
        <v>11</v>
      </c>
      <c r="AH9" s="31">
        <v>100</v>
      </c>
      <c r="AI9" s="31">
        <v>100</v>
      </c>
      <c r="AJ9" s="41">
        <v>20.179739999999999</v>
      </c>
      <c r="AK9" s="31">
        <v>4250</v>
      </c>
      <c r="AL9" s="41">
        <v>40000</v>
      </c>
      <c r="AM9" s="41">
        <v>10</v>
      </c>
      <c r="AN9" s="31">
        <v>1657228265</v>
      </c>
      <c r="AO9" s="31">
        <v>2811</v>
      </c>
      <c r="AP9" s="31">
        <v>1657228265</v>
      </c>
      <c r="AR9" s="42" t="s">
        <v>11</v>
      </c>
      <c r="AS9" s="42">
        <v>100</v>
      </c>
      <c r="AT9" s="42">
        <v>100</v>
      </c>
      <c r="AU9" s="67">
        <v>20.1724</v>
      </c>
      <c r="AV9" s="67">
        <v>26166</v>
      </c>
      <c r="AW9" s="42">
        <v>40000</v>
      </c>
      <c r="AX9" s="42">
        <v>10</v>
      </c>
      <c r="AY9" s="42">
        <v>1657280491</v>
      </c>
      <c r="AZ9" s="42">
        <v>2889</v>
      </c>
      <c r="BA9" s="43">
        <v>1657280491</v>
      </c>
    </row>
    <row r="10" spans="1:53" x14ac:dyDescent="0.25">
      <c r="B10" s="64">
        <v>20.05105</v>
      </c>
      <c r="C10" s="36">
        <v>739026116</v>
      </c>
      <c r="E10" s="65">
        <v>20.30593</v>
      </c>
      <c r="F10" s="38">
        <v>1385558939</v>
      </c>
      <c r="H10" s="66">
        <v>20.407800000000002</v>
      </c>
      <c r="I10" s="40">
        <v>1374962841</v>
      </c>
      <c r="K10" s="27" t="s">
        <v>11</v>
      </c>
      <c r="L10" s="27">
        <v>100</v>
      </c>
      <c r="M10" s="27">
        <v>100</v>
      </c>
      <c r="N10" s="61">
        <v>20.190909999999999</v>
      </c>
      <c r="O10" s="61">
        <v>9419</v>
      </c>
      <c r="P10" s="27">
        <v>39980</v>
      </c>
      <c r="Q10" s="27">
        <v>430</v>
      </c>
      <c r="R10" s="27">
        <v>1644383086</v>
      </c>
      <c r="S10" s="27">
        <v>7490</v>
      </c>
      <c r="T10" s="28">
        <v>1644383086</v>
      </c>
      <c r="V10" s="29" t="s">
        <v>11</v>
      </c>
      <c r="W10" s="29">
        <v>100</v>
      </c>
      <c r="X10" s="29">
        <v>100</v>
      </c>
      <c r="Y10" s="62">
        <v>20.17821</v>
      </c>
      <c r="Z10" s="62">
        <v>10341</v>
      </c>
      <c r="AA10" s="29">
        <v>39981</v>
      </c>
      <c r="AB10" s="29">
        <v>116</v>
      </c>
      <c r="AC10" s="29">
        <v>1644459208</v>
      </c>
      <c r="AD10" s="29">
        <v>6423</v>
      </c>
      <c r="AE10" s="30">
        <v>1644459208</v>
      </c>
      <c r="AG10" s="31" t="s">
        <v>11</v>
      </c>
      <c r="AH10" s="31">
        <v>100</v>
      </c>
      <c r="AI10" s="31">
        <v>100</v>
      </c>
      <c r="AJ10" s="41">
        <v>20.174440000000001</v>
      </c>
      <c r="AK10" s="41">
        <v>31131</v>
      </c>
      <c r="AL10" s="31">
        <v>40000</v>
      </c>
      <c r="AM10" s="31">
        <v>10</v>
      </c>
      <c r="AN10" s="31">
        <v>1657228401</v>
      </c>
      <c r="AO10" s="31">
        <v>3023</v>
      </c>
      <c r="AP10" s="32">
        <v>1657228401</v>
      </c>
      <c r="AR10" s="42" t="s">
        <v>11</v>
      </c>
      <c r="AS10" s="42">
        <v>100</v>
      </c>
      <c r="AT10" s="42">
        <v>100</v>
      </c>
      <c r="AU10" s="67">
        <v>20.511970000000002</v>
      </c>
      <c r="AV10" s="67">
        <v>32144</v>
      </c>
      <c r="AW10" s="42">
        <v>40000</v>
      </c>
      <c r="AX10" s="42">
        <v>10</v>
      </c>
      <c r="AY10" s="42">
        <v>1657280531</v>
      </c>
      <c r="AZ10" s="42">
        <v>2744</v>
      </c>
      <c r="BA10" s="43">
        <v>1657280531</v>
      </c>
    </row>
    <row r="11" spans="1:53" x14ac:dyDescent="0.25">
      <c r="B11" s="64">
        <v>20.052009999999999</v>
      </c>
      <c r="C11" s="36">
        <v>1073644871</v>
      </c>
      <c r="E11" s="65">
        <v>20.378920000000001</v>
      </c>
      <c r="F11" s="38">
        <v>1762552155</v>
      </c>
      <c r="H11" s="66">
        <v>20.397690000000001</v>
      </c>
      <c r="I11" s="40">
        <v>631534151</v>
      </c>
      <c r="K11" s="27" t="s">
        <v>11</v>
      </c>
      <c r="L11" s="27">
        <v>100</v>
      </c>
      <c r="M11" s="27">
        <v>100</v>
      </c>
      <c r="N11" s="61">
        <v>20.18674</v>
      </c>
      <c r="O11" s="61">
        <v>17240</v>
      </c>
      <c r="P11" s="27">
        <v>39980</v>
      </c>
      <c r="Q11" s="27">
        <v>468</v>
      </c>
      <c r="R11" s="27">
        <v>1644383091</v>
      </c>
      <c r="S11" s="27">
        <v>7479</v>
      </c>
      <c r="T11" s="28">
        <v>1644383091</v>
      </c>
      <c r="V11" s="29" t="s">
        <v>11</v>
      </c>
      <c r="W11" s="29">
        <v>100</v>
      </c>
      <c r="X11" s="29">
        <v>100</v>
      </c>
      <c r="Y11" s="62">
        <v>20.18328</v>
      </c>
      <c r="Z11" s="62">
        <v>31986</v>
      </c>
      <c r="AA11" s="29">
        <v>39980</v>
      </c>
      <c r="AB11" s="29">
        <v>114</v>
      </c>
      <c r="AC11" s="29">
        <v>1644459241</v>
      </c>
      <c r="AD11" s="29">
        <v>9073</v>
      </c>
      <c r="AE11" s="30">
        <v>1644459241</v>
      </c>
      <c r="AG11" s="31" t="s">
        <v>11</v>
      </c>
      <c r="AH11" s="31">
        <v>100</v>
      </c>
      <c r="AI11" s="31">
        <v>100</v>
      </c>
      <c r="AJ11" s="41">
        <v>20.188300000000002</v>
      </c>
      <c r="AK11" s="41">
        <v>4342</v>
      </c>
      <c r="AL11" s="31">
        <v>40000</v>
      </c>
      <c r="AM11" s="31">
        <v>10</v>
      </c>
      <c r="AN11" s="31">
        <v>1657228441</v>
      </c>
      <c r="AO11" s="31">
        <v>2814</v>
      </c>
      <c r="AP11" s="32">
        <v>1657228441</v>
      </c>
      <c r="AR11" s="42" t="s">
        <v>11</v>
      </c>
      <c r="AS11" s="42">
        <v>100</v>
      </c>
      <c r="AT11" s="42">
        <v>100</v>
      </c>
      <c r="AU11" s="67">
        <v>20.18394</v>
      </c>
      <c r="AV11" s="67">
        <v>12446</v>
      </c>
      <c r="AW11" s="42">
        <v>40000</v>
      </c>
      <c r="AX11" s="42">
        <v>10</v>
      </c>
      <c r="AY11" s="42">
        <v>1657280602</v>
      </c>
      <c r="AZ11" s="42">
        <v>2885</v>
      </c>
      <c r="BA11" s="43">
        <v>1657280602</v>
      </c>
    </row>
    <row r="12" spans="1:53" x14ac:dyDescent="0.25">
      <c r="B12" s="64">
        <v>20.05762</v>
      </c>
      <c r="C12" s="36">
        <v>801835835</v>
      </c>
      <c r="E12" s="65">
        <v>20.379660000000001</v>
      </c>
      <c r="F12" s="38">
        <v>271993373</v>
      </c>
      <c r="H12" s="66">
        <v>20.381779999999999</v>
      </c>
      <c r="I12" s="40">
        <v>1489485917</v>
      </c>
      <c r="K12" s="27" t="s">
        <v>11</v>
      </c>
      <c r="L12" s="27">
        <v>100</v>
      </c>
      <c r="M12" s="27">
        <v>100</v>
      </c>
      <c r="N12" s="61">
        <v>20.185949999999998</v>
      </c>
      <c r="O12" s="61">
        <v>24059</v>
      </c>
      <c r="P12" s="27">
        <v>39981</v>
      </c>
      <c r="Q12" s="27">
        <v>498</v>
      </c>
      <c r="R12" s="27">
        <v>1644383096</v>
      </c>
      <c r="S12" s="27">
        <v>7700</v>
      </c>
      <c r="T12" s="28">
        <v>1644383096</v>
      </c>
      <c r="V12" s="29" t="s">
        <v>11</v>
      </c>
      <c r="W12" s="29">
        <v>100</v>
      </c>
      <c r="X12" s="29">
        <v>100</v>
      </c>
      <c r="Y12" s="62">
        <v>20.000389999999999</v>
      </c>
      <c r="Z12" s="62">
        <v>26838</v>
      </c>
      <c r="AA12" s="29">
        <v>39981</v>
      </c>
      <c r="AB12" s="29">
        <v>84</v>
      </c>
      <c r="AC12" s="29">
        <v>1644459312</v>
      </c>
      <c r="AD12" s="29">
        <v>9923</v>
      </c>
      <c r="AE12" s="30">
        <v>1644459312</v>
      </c>
      <c r="AG12" s="31" t="s">
        <v>11</v>
      </c>
      <c r="AH12" s="31">
        <v>100</v>
      </c>
      <c r="AI12" s="31">
        <v>100</v>
      </c>
      <c r="AJ12" s="41">
        <v>20.030629999999999</v>
      </c>
      <c r="AK12" s="41">
        <v>634</v>
      </c>
      <c r="AL12" s="31">
        <v>40000</v>
      </c>
      <c r="AM12" s="31">
        <v>10</v>
      </c>
      <c r="AN12" s="31">
        <v>1657228471</v>
      </c>
      <c r="AO12" s="31">
        <v>3044</v>
      </c>
      <c r="AP12" s="32">
        <v>1657228471</v>
      </c>
      <c r="AR12" s="42" t="s">
        <v>11</v>
      </c>
      <c r="AS12" s="42">
        <v>100</v>
      </c>
      <c r="AT12" s="42">
        <v>100</v>
      </c>
      <c r="AU12" s="67">
        <v>20.183949999999999</v>
      </c>
      <c r="AV12" s="67">
        <v>18424</v>
      </c>
      <c r="AW12" s="42">
        <v>40000</v>
      </c>
      <c r="AX12" s="42">
        <v>10</v>
      </c>
      <c r="AY12" s="42">
        <v>1657280642</v>
      </c>
      <c r="AZ12" s="42">
        <v>2631</v>
      </c>
      <c r="BA12" s="43">
        <v>1657280642</v>
      </c>
    </row>
    <row r="13" spans="1:53" x14ac:dyDescent="0.25">
      <c r="B13" s="64">
        <v>20.046900000000001</v>
      </c>
      <c r="C13" s="36">
        <v>1508905400</v>
      </c>
      <c r="E13" s="65">
        <v>20.420359999999999</v>
      </c>
      <c r="F13" s="38">
        <v>519612586</v>
      </c>
      <c r="H13" s="66">
        <v>20.36872</v>
      </c>
      <c r="I13" s="40">
        <v>673283526</v>
      </c>
      <c r="K13" s="27" t="s">
        <v>11</v>
      </c>
      <c r="L13" s="27">
        <v>100</v>
      </c>
      <c r="M13" s="27">
        <v>100</v>
      </c>
      <c r="N13" s="61">
        <v>20.18459</v>
      </c>
      <c r="O13" s="61">
        <v>20358</v>
      </c>
      <c r="P13" s="27">
        <v>39980</v>
      </c>
      <c r="Q13" s="27">
        <v>517</v>
      </c>
      <c r="R13" s="27">
        <v>1644383101</v>
      </c>
      <c r="S13" s="27">
        <v>7550</v>
      </c>
      <c r="T13" s="28">
        <v>1644383101</v>
      </c>
      <c r="V13" s="29" t="s">
        <v>11</v>
      </c>
      <c r="W13" s="29">
        <v>100</v>
      </c>
      <c r="X13" s="29">
        <v>100</v>
      </c>
      <c r="Y13" s="62">
        <v>20.18488</v>
      </c>
      <c r="Z13" s="62">
        <v>20052</v>
      </c>
      <c r="AA13" s="29">
        <v>39981</v>
      </c>
      <c r="AB13" s="29">
        <v>73</v>
      </c>
      <c r="AC13" s="29">
        <v>1644459503</v>
      </c>
      <c r="AD13" s="29">
        <v>8905</v>
      </c>
      <c r="AE13" s="30">
        <v>1644459503</v>
      </c>
      <c r="AG13" s="31" t="s">
        <v>11</v>
      </c>
      <c r="AH13" s="31">
        <v>100</v>
      </c>
      <c r="AI13" s="31">
        <v>100</v>
      </c>
      <c r="AJ13" s="41">
        <v>20</v>
      </c>
      <c r="AK13" s="31">
        <v>18382</v>
      </c>
      <c r="AL13" s="41">
        <v>40000</v>
      </c>
      <c r="AM13" s="41">
        <v>9</v>
      </c>
      <c r="AN13" s="31">
        <v>1657228946</v>
      </c>
      <c r="AO13" s="31">
        <v>2817</v>
      </c>
      <c r="AP13" s="31">
        <v>1657228946</v>
      </c>
      <c r="AR13" s="42" t="s">
        <v>11</v>
      </c>
      <c r="AS13" s="42">
        <v>100</v>
      </c>
      <c r="AT13" s="42">
        <v>100</v>
      </c>
      <c r="AU13" s="67">
        <v>20.084070000000001</v>
      </c>
      <c r="AV13" s="67">
        <v>23661</v>
      </c>
      <c r="AW13" s="42">
        <v>40000</v>
      </c>
      <c r="AX13" s="42">
        <v>10</v>
      </c>
      <c r="AY13" s="42">
        <v>1657280688</v>
      </c>
      <c r="AZ13" s="42">
        <v>2858</v>
      </c>
      <c r="BA13" s="43">
        <v>1657280688</v>
      </c>
    </row>
    <row r="14" spans="1:53" x14ac:dyDescent="0.25">
      <c r="B14" s="64">
        <v>20.064979999999998</v>
      </c>
      <c r="C14" s="36">
        <v>1424368118</v>
      </c>
      <c r="E14" s="65">
        <v>20.415420000000001</v>
      </c>
      <c r="F14" s="38">
        <v>775542790</v>
      </c>
      <c r="H14" s="66">
        <v>20.40352</v>
      </c>
      <c r="I14" s="40">
        <v>212834282</v>
      </c>
      <c r="K14" s="27" t="s">
        <v>11</v>
      </c>
      <c r="L14" s="27">
        <v>100</v>
      </c>
      <c r="M14" s="27">
        <v>100</v>
      </c>
      <c r="N14" s="61">
        <v>20.027429999999999</v>
      </c>
      <c r="O14" s="61">
        <v>11288</v>
      </c>
      <c r="P14" s="27">
        <v>39981</v>
      </c>
      <c r="Q14" s="27">
        <v>536</v>
      </c>
      <c r="R14" s="27">
        <v>1644383107</v>
      </c>
      <c r="S14" s="27">
        <v>8975</v>
      </c>
      <c r="T14" s="28">
        <v>1644383107</v>
      </c>
      <c r="V14" s="29" t="s">
        <v>11</v>
      </c>
      <c r="W14" s="29">
        <v>100</v>
      </c>
      <c r="X14" s="29">
        <v>100</v>
      </c>
      <c r="Y14" s="62">
        <v>20.188140000000001</v>
      </c>
      <c r="Z14" s="62">
        <v>3849</v>
      </c>
      <c r="AA14" s="29">
        <v>39980</v>
      </c>
      <c r="AB14" s="29">
        <v>76</v>
      </c>
      <c r="AC14" s="29">
        <v>1644459937</v>
      </c>
      <c r="AD14" s="29">
        <v>6460</v>
      </c>
      <c r="AE14" s="30">
        <v>1644459937</v>
      </c>
      <c r="AG14" s="31" t="s">
        <v>11</v>
      </c>
      <c r="AH14" s="31">
        <v>100</v>
      </c>
      <c r="AI14" s="31">
        <v>100</v>
      </c>
      <c r="AJ14" s="41">
        <v>20</v>
      </c>
      <c r="AK14" s="31">
        <v>24360</v>
      </c>
      <c r="AL14" s="41">
        <v>40000</v>
      </c>
      <c r="AM14" s="41">
        <v>9</v>
      </c>
      <c r="AN14" s="31">
        <v>1657228986</v>
      </c>
      <c r="AO14" s="31">
        <v>3115</v>
      </c>
      <c r="AP14" s="31">
        <v>1657228986</v>
      </c>
      <c r="AR14" s="42" t="s">
        <v>11</v>
      </c>
      <c r="AS14" s="42">
        <v>100</v>
      </c>
      <c r="AT14" s="42">
        <v>100</v>
      </c>
      <c r="AU14" s="67">
        <v>20.18383</v>
      </c>
      <c r="AV14" s="67">
        <v>17449</v>
      </c>
      <c r="AW14" s="42">
        <v>40000</v>
      </c>
      <c r="AX14" s="42">
        <v>10</v>
      </c>
      <c r="AY14" s="42">
        <v>1657280915</v>
      </c>
      <c r="AZ14" s="42">
        <v>2619</v>
      </c>
      <c r="BA14" s="43">
        <v>1657280915</v>
      </c>
    </row>
    <row r="15" spans="1:53" x14ac:dyDescent="0.25">
      <c r="B15" s="64">
        <v>20.069739999999999</v>
      </c>
      <c r="C15" s="36">
        <v>314247008</v>
      </c>
      <c r="E15" s="65">
        <v>20.400739999999999</v>
      </c>
      <c r="F15" s="38">
        <v>1228273600</v>
      </c>
      <c r="H15" s="66">
        <v>20.424810000000001</v>
      </c>
      <c r="I15" s="40">
        <v>125041679</v>
      </c>
      <c r="K15" s="27" t="s">
        <v>11</v>
      </c>
      <c r="L15" s="27">
        <v>100</v>
      </c>
      <c r="M15" s="27">
        <v>100</v>
      </c>
      <c r="N15" s="61">
        <v>20.353439999999999</v>
      </c>
      <c r="O15" s="61">
        <v>19331</v>
      </c>
      <c r="P15" s="27">
        <v>39981</v>
      </c>
      <c r="Q15" s="27">
        <v>545</v>
      </c>
      <c r="R15" s="27">
        <v>1644383112</v>
      </c>
      <c r="S15" s="27">
        <v>7759</v>
      </c>
      <c r="T15" s="28">
        <v>1644383112</v>
      </c>
      <c r="V15" s="29" t="s">
        <v>11</v>
      </c>
      <c r="W15" s="29">
        <v>100</v>
      </c>
      <c r="X15" s="29">
        <v>100</v>
      </c>
      <c r="Y15" s="62">
        <v>20.18074</v>
      </c>
      <c r="Z15" s="62">
        <v>23083</v>
      </c>
      <c r="AA15" s="29">
        <v>39980</v>
      </c>
      <c r="AB15" s="29">
        <v>69</v>
      </c>
      <c r="AC15" s="29">
        <v>1644459955</v>
      </c>
      <c r="AD15" s="29">
        <v>7998</v>
      </c>
      <c r="AE15" s="30">
        <v>1644459955</v>
      </c>
      <c r="AG15" s="31" t="s">
        <v>11</v>
      </c>
      <c r="AH15" s="31">
        <v>100</v>
      </c>
      <c r="AI15" s="31">
        <v>100</v>
      </c>
      <c r="AJ15" s="41">
        <v>20.176770000000001</v>
      </c>
      <c r="AK15" s="41">
        <v>29318</v>
      </c>
      <c r="AL15" s="31">
        <v>40000</v>
      </c>
      <c r="AM15" s="31">
        <v>10</v>
      </c>
      <c r="AN15" s="31">
        <v>1657229211</v>
      </c>
      <c r="AO15" s="31">
        <v>2858</v>
      </c>
      <c r="AP15" s="32">
        <v>1657229211</v>
      </c>
      <c r="AR15" s="42" t="s">
        <v>11</v>
      </c>
      <c r="AS15" s="42">
        <v>100</v>
      </c>
      <c r="AT15" s="42">
        <v>100</v>
      </c>
      <c r="AU15" s="67">
        <v>20.175239999999999</v>
      </c>
      <c r="AV15" s="67">
        <v>17586</v>
      </c>
      <c r="AW15" s="42">
        <v>40000</v>
      </c>
      <c r="AX15" s="42">
        <v>11</v>
      </c>
      <c r="AY15" s="42">
        <v>1657281179</v>
      </c>
      <c r="AZ15" s="42">
        <v>2768</v>
      </c>
      <c r="BA15" s="43">
        <v>1657281179</v>
      </c>
    </row>
    <row r="16" spans="1:53" x14ac:dyDescent="0.25">
      <c r="B16" s="64">
        <v>20.046389999999999</v>
      </c>
      <c r="C16" s="36">
        <v>461594009</v>
      </c>
      <c r="E16" s="65">
        <v>20.453769999999999</v>
      </c>
      <c r="F16" s="38">
        <v>781060364</v>
      </c>
      <c r="H16" s="66">
        <v>20.375050000000002</v>
      </c>
      <c r="I16" s="40">
        <v>70382400</v>
      </c>
      <c r="K16" s="27" t="s">
        <v>11</v>
      </c>
      <c r="L16" s="27">
        <v>100</v>
      </c>
      <c r="M16" s="27">
        <v>100</v>
      </c>
      <c r="N16" s="61">
        <v>20.00853</v>
      </c>
      <c r="O16" s="61">
        <v>24370</v>
      </c>
      <c r="P16" s="27">
        <v>39981</v>
      </c>
      <c r="Q16" s="27">
        <v>550</v>
      </c>
      <c r="R16" s="27">
        <v>1644383117</v>
      </c>
      <c r="S16" s="27">
        <v>7779</v>
      </c>
      <c r="T16" s="28">
        <v>1644383117</v>
      </c>
      <c r="V16" s="29" t="s">
        <v>11</v>
      </c>
      <c r="W16" s="29">
        <v>100</v>
      </c>
      <c r="X16" s="29">
        <v>100</v>
      </c>
      <c r="Y16" s="62">
        <v>20.04918</v>
      </c>
      <c r="Z16" s="62">
        <v>19792</v>
      </c>
      <c r="AA16" s="29">
        <v>39980</v>
      </c>
      <c r="AB16" s="29">
        <v>86</v>
      </c>
      <c r="AC16" s="29">
        <v>1644461077</v>
      </c>
      <c r="AD16" s="29">
        <v>6610</v>
      </c>
      <c r="AE16" s="30">
        <v>1644461077</v>
      </c>
      <c r="AG16" s="31" t="s">
        <v>11</v>
      </c>
      <c r="AH16" s="31">
        <v>100</v>
      </c>
      <c r="AI16" s="31">
        <v>100</v>
      </c>
      <c r="AJ16" s="41">
        <v>20.175280000000001</v>
      </c>
      <c r="AK16" s="41">
        <v>25610</v>
      </c>
      <c r="AL16" s="31">
        <v>40000</v>
      </c>
      <c r="AM16" s="31">
        <v>11</v>
      </c>
      <c r="AN16" s="31">
        <v>1657229241</v>
      </c>
      <c r="AO16" s="31">
        <v>3098</v>
      </c>
      <c r="AP16" s="32">
        <v>1657229241</v>
      </c>
      <c r="AR16" s="42" t="s">
        <v>11</v>
      </c>
      <c r="AS16" s="42">
        <v>100</v>
      </c>
      <c r="AT16" s="42">
        <v>100</v>
      </c>
      <c r="AU16" s="67">
        <v>20.18207</v>
      </c>
      <c r="AV16" s="67">
        <v>9429</v>
      </c>
      <c r="AW16" s="42">
        <v>40000</v>
      </c>
      <c r="AX16" s="42">
        <v>10</v>
      </c>
      <c r="AY16" s="42">
        <v>1657281245</v>
      </c>
      <c r="AZ16" s="42">
        <v>2608</v>
      </c>
      <c r="BA16" s="43">
        <v>1657281245</v>
      </c>
    </row>
    <row r="17" spans="2:53" x14ac:dyDescent="0.25">
      <c r="B17" s="64">
        <v>20.051490000000001</v>
      </c>
      <c r="C17" s="36">
        <v>2105384337</v>
      </c>
      <c r="E17" s="65">
        <v>20.2272</v>
      </c>
      <c r="F17" s="38">
        <v>1011900716</v>
      </c>
      <c r="H17" s="66">
        <v>20.520240000000001</v>
      </c>
      <c r="I17" s="40">
        <v>1965550992</v>
      </c>
      <c r="K17" s="27" t="s">
        <v>11</v>
      </c>
      <c r="L17" s="27">
        <v>100</v>
      </c>
      <c r="M17" s="27">
        <v>100</v>
      </c>
      <c r="N17" s="61">
        <v>20.36</v>
      </c>
      <c r="O17" s="61">
        <v>30425</v>
      </c>
      <c r="P17" s="27">
        <v>39980</v>
      </c>
      <c r="Q17" s="27">
        <v>559</v>
      </c>
      <c r="R17" s="27">
        <v>1644383122</v>
      </c>
      <c r="S17" s="27">
        <v>7840</v>
      </c>
      <c r="T17" s="28">
        <v>1644383122</v>
      </c>
      <c r="V17" s="29" t="s">
        <v>11</v>
      </c>
      <c r="W17" s="29">
        <v>100</v>
      </c>
      <c r="X17" s="29">
        <v>100</v>
      </c>
      <c r="Y17" s="62">
        <v>20.0001</v>
      </c>
      <c r="Z17" s="62">
        <v>10441</v>
      </c>
      <c r="AA17" s="29">
        <v>39980</v>
      </c>
      <c r="AB17" s="29">
        <v>95</v>
      </c>
      <c r="AC17" s="29">
        <v>1644461090</v>
      </c>
      <c r="AD17" s="29">
        <v>6356</v>
      </c>
      <c r="AE17" s="30">
        <v>1644461090</v>
      </c>
      <c r="AG17" s="31" t="s">
        <v>11</v>
      </c>
      <c r="AH17" s="31">
        <v>100</v>
      </c>
      <c r="AI17" s="31">
        <v>100</v>
      </c>
      <c r="AJ17" s="41">
        <v>20.183399999999999</v>
      </c>
      <c r="AK17" s="41">
        <v>8878</v>
      </c>
      <c r="AL17" s="31">
        <v>40000</v>
      </c>
      <c r="AM17" s="31">
        <v>10</v>
      </c>
      <c r="AN17" s="31">
        <v>1657229288</v>
      </c>
      <c r="AO17" s="31">
        <v>3115</v>
      </c>
      <c r="AP17" s="32">
        <v>1657229288</v>
      </c>
      <c r="AR17" s="42" t="s">
        <v>11</v>
      </c>
      <c r="AS17" s="42">
        <v>100</v>
      </c>
      <c r="AT17" s="42">
        <v>100</v>
      </c>
      <c r="AU17" s="67">
        <v>20.17923</v>
      </c>
      <c r="AV17" s="67">
        <v>4608</v>
      </c>
      <c r="AW17" s="42">
        <v>40000</v>
      </c>
      <c r="AX17" s="42">
        <v>11</v>
      </c>
      <c r="AY17" s="42">
        <v>1657281284</v>
      </c>
      <c r="AZ17" s="42">
        <v>2761</v>
      </c>
      <c r="BA17" s="43">
        <v>1657281284</v>
      </c>
    </row>
    <row r="18" spans="2:53" x14ac:dyDescent="0.25">
      <c r="B18" s="64">
        <v>20.0441</v>
      </c>
      <c r="C18" s="36">
        <v>591643051</v>
      </c>
      <c r="E18" s="65">
        <v>20.378879999999999</v>
      </c>
      <c r="F18" s="38">
        <v>1774727385</v>
      </c>
      <c r="H18" s="66">
        <v>20.334800000000001</v>
      </c>
      <c r="I18" s="40">
        <v>1943839915</v>
      </c>
      <c r="K18" s="27" t="s">
        <v>11</v>
      </c>
      <c r="L18" s="27">
        <v>100</v>
      </c>
      <c r="M18" s="27">
        <v>100</v>
      </c>
      <c r="N18" s="61">
        <v>20.07159</v>
      </c>
      <c r="O18" s="61">
        <v>8218</v>
      </c>
      <c r="P18" s="27">
        <v>39981</v>
      </c>
      <c r="Q18" s="27">
        <v>566</v>
      </c>
      <c r="R18" s="27">
        <v>1644383127</v>
      </c>
      <c r="S18" s="27">
        <v>7902</v>
      </c>
      <c r="T18" s="28">
        <v>1644383127</v>
      </c>
      <c r="V18" s="29" t="s">
        <v>11</v>
      </c>
      <c r="W18" s="29">
        <v>100</v>
      </c>
      <c r="X18" s="29">
        <v>100</v>
      </c>
      <c r="Y18" s="62">
        <v>20.197510000000001</v>
      </c>
      <c r="Z18" s="62">
        <v>30329</v>
      </c>
      <c r="AA18" s="29">
        <v>39981</v>
      </c>
      <c r="AB18" s="29">
        <v>64</v>
      </c>
      <c r="AC18" s="29">
        <v>1644461338</v>
      </c>
      <c r="AD18" s="29">
        <v>8824</v>
      </c>
      <c r="AE18" s="30">
        <v>1644461338</v>
      </c>
      <c r="AG18" s="31" t="s">
        <v>11</v>
      </c>
      <c r="AH18" s="31">
        <v>100</v>
      </c>
      <c r="AI18" s="31">
        <v>100</v>
      </c>
      <c r="AJ18" s="41">
        <v>20.359860000000001</v>
      </c>
      <c r="AK18" s="41">
        <v>30466</v>
      </c>
      <c r="AL18" s="31">
        <v>40000</v>
      </c>
      <c r="AM18" s="31">
        <v>11</v>
      </c>
      <c r="AN18" s="31">
        <v>1657230704</v>
      </c>
      <c r="AO18" s="31">
        <v>3048</v>
      </c>
      <c r="AP18" s="32">
        <v>1657230704</v>
      </c>
      <c r="AR18" s="42" t="s">
        <v>11</v>
      </c>
      <c r="AS18" s="42">
        <v>100</v>
      </c>
      <c r="AT18" s="42">
        <v>100</v>
      </c>
      <c r="AU18" s="67">
        <v>20.17981</v>
      </c>
      <c r="AV18" s="67">
        <v>13502</v>
      </c>
      <c r="AW18" s="42">
        <v>40000</v>
      </c>
      <c r="AX18" s="42">
        <v>10</v>
      </c>
      <c r="AY18" s="42">
        <v>1657281919</v>
      </c>
      <c r="AZ18" s="42">
        <v>2589</v>
      </c>
      <c r="BA18" s="43">
        <v>1657281919</v>
      </c>
    </row>
    <row r="19" spans="2:53" x14ac:dyDescent="0.25">
      <c r="B19" s="64">
        <v>20.070129999999999</v>
      </c>
      <c r="C19" s="36">
        <v>1696789734</v>
      </c>
      <c r="E19" s="65">
        <v>20.375540000000001</v>
      </c>
      <c r="F19" s="38">
        <v>985393311</v>
      </c>
      <c r="H19" s="66">
        <v>20.430389999999999</v>
      </c>
      <c r="I19" s="40">
        <v>724810177</v>
      </c>
      <c r="K19" s="27" t="s">
        <v>11</v>
      </c>
      <c r="L19" s="27">
        <v>100</v>
      </c>
      <c r="M19" s="27">
        <v>100</v>
      </c>
      <c r="N19" s="61">
        <v>20.351379999999999</v>
      </c>
      <c r="O19" s="61">
        <v>5554</v>
      </c>
      <c r="P19" s="27">
        <v>39980</v>
      </c>
      <c r="Q19" s="27">
        <v>562</v>
      </c>
      <c r="R19" s="27">
        <v>1644383132</v>
      </c>
      <c r="S19" s="27">
        <v>7902</v>
      </c>
      <c r="T19" s="28">
        <v>1644383132</v>
      </c>
      <c r="V19" s="29" t="s">
        <v>11</v>
      </c>
      <c r="W19" s="29">
        <v>100</v>
      </c>
      <c r="X19" s="29">
        <v>100</v>
      </c>
      <c r="Y19" s="62">
        <v>20.193570000000001</v>
      </c>
      <c r="Z19" s="62">
        <v>5745</v>
      </c>
      <c r="AA19" s="29">
        <v>39980</v>
      </c>
      <c r="AB19" s="29">
        <v>94</v>
      </c>
      <c r="AC19" s="29">
        <v>1644461372</v>
      </c>
      <c r="AD19" s="29">
        <v>6420</v>
      </c>
      <c r="AE19" s="30">
        <v>1644461372</v>
      </c>
      <c r="AG19" s="31" t="s">
        <v>11</v>
      </c>
      <c r="AH19" s="31">
        <v>100</v>
      </c>
      <c r="AI19" s="31">
        <v>100</v>
      </c>
      <c r="AJ19" s="41">
        <v>20.16414</v>
      </c>
      <c r="AK19" s="31">
        <v>18554</v>
      </c>
      <c r="AL19" s="41">
        <v>40000</v>
      </c>
      <c r="AM19" s="41">
        <v>11</v>
      </c>
      <c r="AN19" s="31">
        <v>1657230712</v>
      </c>
      <c r="AO19" s="31">
        <v>2693</v>
      </c>
      <c r="AP19" s="31">
        <v>1657230712</v>
      </c>
      <c r="AR19" s="42" t="s">
        <v>11</v>
      </c>
      <c r="AS19" s="42">
        <v>100</v>
      </c>
      <c r="AT19" s="42">
        <v>100</v>
      </c>
      <c r="AU19" s="67">
        <v>20.185310000000001</v>
      </c>
      <c r="AV19" s="67">
        <v>28797</v>
      </c>
      <c r="AW19" s="42">
        <v>40000</v>
      </c>
      <c r="AX19" s="42">
        <v>10</v>
      </c>
      <c r="AY19" s="42">
        <v>1657281972</v>
      </c>
      <c r="AZ19" s="42">
        <v>2654</v>
      </c>
      <c r="BA19" s="43">
        <v>1657281972</v>
      </c>
    </row>
    <row r="20" spans="2:53" x14ac:dyDescent="0.25">
      <c r="B20" s="64">
        <v>20.057289999999998</v>
      </c>
      <c r="C20" s="36">
        <v>1183770438</v>
      </c>
      <c r="E20" s="65">
        <v>20.367619999999999</v>
      </c>
      <c r="F20" s="38">
        <v>203215468</v>
      </c>
      <c r="H20" s="66">
        <v>20.402709999999999</v>
      </c>
      <c r="I20" s="40">
        <v>1359842742</v>
      </c>
      <c r="K20" s="27" t="s">
        <v>11</v>
      </c>
      <c r="L20" s="27">
        <v>100</v>
      </c>
      <c r="M20" s="27">
        <v>100</v>
      </c>
      <c r="N20" s="61">
        <v>20.185210000000001</v>
      </c>
      <c r="O20" s="61">
        <v>15095</v>
      </c>
      <c r="P20" s="27">
        <v>39981</v>
      </c>
      <c r="Q20" s="27">
        <v>564</v>
      </c>
      <c r="R20" s="27">
        <v>1644383137</v>
      </c>
      <c r="S20" s="27">
        <v>7464</v>
      </c>
      <c r="T20" s="28">
        <v>1644383137</v>
      </c>
      <c r="V20" s="29" t="s">
        <v>11</v>
      </c>
      <c r="W20" s="29">
        <v>100</v>
      </c>
      <c r="X20" s="29">
        <v>100</v>
      </c>
      <c r="Y20" s="62">
        <v>20.006889999999999</v>
      </c>
      <c r="Z20" s="62">
        <v>16347</v>
      </c>
      <c r="AA20" s="29">
        <v>39981</v>
      </c>
      <c r="AB20" s="29">
        <v>128</v>
      </c>
      <c r="AC20" s="29">
        <v>1644461666</v>
      </c>
      <c r="AD20" s="29">
        <v>5502</v>
      </c>
      <c r="AE20" s="30">
        <v>1644461666</v>
      </c>
      <c r="AG20" s="31" t="s">
        <v>11</v>
      </c>
      <c r="AH20" s="31">
        <v>100</v>
      </c>
      <c r="AI20" s="31">
        <v>100</v>
      </c>
      <c r="AJ20" s="41">
        <v>20.185369999999999</v>
      </c>
      <c r="AK20" s="41">
        <v>339</v>
      </c>
      <c r="AL20" s="31">
        <v>40000</v>
      </c>
      <c r="AM20" s="31">
        <v>11</v>
      </c>
      <c r="AN20" s="31">
        <v>1657230771</v>
      </c>
      <c r="AO20" s="31">
        <v>2978</v>
      </c>
      <c r="AP20" s="32">
        <v>1657230771</v>
      </c>
      <c r="AR20" s="42" t="s">
        <v>11</v>
      </c>
      <c r="AS20" s="42">
        <v>100</v>
      </c>
      <c r="AT20" s="42">
        <v>100</v>
      </c>
      <c r="AU20" s="67">
        <v>20.356780000000001</v>
      </c>
      <c r="AV20" s="67">
        <v>15631</v>
      </c>
      <c r="AW20" s="42">
        <v>40000</v>
      </c>
      <c r="AX20" s="42">
        <v>10</v>
      </c>
      <c r="AY20" s="42">
        <v>1657282432</v>
      </c>
      <c r="AZ20" s="42">
        <v>2532</v>
      </c>
      <c r="BA20" s="43">
        <v>1657282432</v>
      </c>
    </row>
    <row r="21" spans="2:53" x14ac:dyDescent="0.25">
      <c r="B21" s="64">
        <v>20.06653</v>
      </c>
      <c r="C21" s="36">
        <v>1099233156</v>
      </c>
      <c r="E21" s="65">
        <v>20.399360000000001</v>
      </c>
      <c r="F21" s="38">
        <v>1967079578</v>
      </c>
      <c r="H21" s="66">
        <v>20.420539999999999</v>
      </c>
      <c r="I21" s="40">
        <v>164715703</v>
      </c>
      <c r="K21" s="27" t="s">
        <v>11</v>
      </c>
      <c r="L21" s="27">
        <v>100</v>
      </c>
      <c r="M21" s="27">
        <v>100</v>
      </c>
      <c r="N21" s="61">
        <v>20.000029999999999</v>
      </c>
      <c r="O21" s="61">
        <v>21002</v>
      </c>
      <c r="P21" s="27">
        <v>39980</v>
      </c>
      <c r="Q21" s="27">
        <v>566</v>
      </c>
      <c r="R21" s="27">
        <v>1644383142</v>
      </c>
      <c r="S21" s="27">
        <v>8939</v>
      </c>
      <c r="T21" s="28">
        <v>1644383142</v>
      </c>
      <c r="V21" s="29" t="s">
        <v>11</v>
      </c>
      <c r="W21" s="29">
        <v>100</v>
      </c>
      <c r="X21" s="29">
        <v>100</v>
      </c>
      <c r="Y21" s="62">
        <v>20.122330000000002</v>
      </c>
      <c r="Z21" s="62">
        <v>25177</v>
      </c>
      <c r="AA21" s="29">
        <v>39981</v>
      </c>
      <c r="AB21" s="29">
        <v>92</v>
      </c>
      <c r="AC21" s="29">
        <v>1644461683</v>
      </c>
      <c r="AD21" s="29">
        <v>8476</v>
      </c>
      <c r="AE21" s="30">
        <v>1644461683</v>
      </c>
      <c r="AG21" s="31" t="s">
        <v>11</v>
      </c>
      <c r="AH21" s="31">
        <v>100</v>
      </c>
      <c r="AI21" s="31">
        <v>100</v>
      </c>
      <c r="AJ21" s="41">
        <v>20</v>
      </c>
      <c r="AK21" s="31">
        <v>29399</v>
      </c>
      <c r="AL21" s="41">
        <v>40000</v>
      </c>
      <c r="AM21" s="41">
        <v>11</v>
      </c>
      <c r="AN21" s="31">
        <v>1657230801</v>
      </c>
      <c r="AO21" s="31">
        <v>2705</v>
      </c>
      <c r="AP21" s="31">
        <v>1657230801</v>
      </c>
      <c r="AR21" s="42" t="s">
        <v>11</v>
      </c>
      <c r="AS21" s="42">
        <v>100</v>
      </c>
      <c r="AT21" s="42">
        <v>100</v>
      </c>
      <c r="AU21" s="67">
        <v>20.179200000000002</v>
      </c>
      <c r="AV21" s="42">
        <v>13451</v>
      </c>
      <c r="AW21" s="67">
        <v>40000</v>
      </c>
      <c r="AX21" s="67">
        <v>11</v>
      </c>
      <c r="AY21" s="42">
        <v>1657282538</v>
      </c>
      <c r="AZ21" s="42">
        <v>6277</v>
      </c>
      <c r="BA21" s="42">
        <v>1657282538</v>
      </c>
    </row>
    <row r="22" spans="2:53" x14ac:dyDescent="0.25">
      <c r="B22" s="64">
        <v>20.065519999999999</v>
      </c>
      <c r="C22" s="36">
        <v>354329577</v>
      </c>
      <c r="E22" s="65">
        <v>20.42755</v>
      </c>
      <c r="F22" s="38">
        <v>1071968281</v>
      </c>
      <c r="H22" s="66">
        <v>20.303850000000001</v>
      </c>
      <c r="I22" s="40">
        <v>948689874</v>
      </c>
      <c r="K22" s="27" t="s">
        <v>11</v>
      </c>
      <c r="L22" s="27">
        <v>100</v>
      </c>
      <c r="M22" s="27">
        <v>100</v>
      </c>
      <c r="N22" s="61">
        <v>20.18807</v>
      </c>
      <c r="O22" s="61">
        <v>31485</v>
      </c>
      <c r="P22" s="27">
        <v>39981</v>
      </c>
      <c r="Q22" s="27">
        <v>569</v>
      </c>
      <c r="R22" s="27">
        <v>1644383147</v>
      </c>
      <c r="S22" s="27">
        <v>7604</v>
      </c>
      <c r="T22" s="28">
        <v>1644383147</v>
      </c>
      <c r="V22" s="29" t="s">
        <v>11</v>
      </c>
      <c r="W22" s="29">
        <v>100</v>
      </c>
      <c r="X22" s="29">
        <v>100</v>
      </c>
      <c r="Y22" s="62">
        <v>20.179079999999999</v>
      </c>
      <c r="Z22" s="62">
        <v>10257</v>
      </c>
      <c r="AA22" s="29">
        <v>39980</v>
      </c>
      <c r="AB22" s="29">
        <v>88</v>
      </c>
      <c r="AC22" s="29">
        <v>1644462012</v>
      </c>
      <c r="AD22" s="29">
        <v>6349</v>
      </c>
      <c r="AE22" s="30">
        <v>1644462012</v>
      </c>
      <c r="AG22" s="31" t="s">
        <v>11</v>
      </c>
      <c r="AH22" s="31">
        <v>100</v>
      </c>
      <c r="AI22" s="31">
        <v>100</v>
      </c>
      <c r="AJ22" s="41">
        <v>20.18346</v>
      </c>
      <c r="AK22" s="41">
        <v>20129</v>
      </c>
      <c r="AL22" s="31">
        <v>40000</v>
      </c>
      <c r="AM22" s="31">
        <v>11</v>
      </c>
      <c r="AN22" s="31">
        <v>1657230876</v>
      </c>
      <c r="AO22" s="31">
        <v>2994</v>
      </c>
      <c r="AP22" s="32">
        <v>1657230876</v>
      </c>
      <c r="AR22" s="42" t="s">
        <v>11</v>
      </c>
      <c r="AS22" s="42">
        <v>100</v>
      </c>
      <c r="AT22" s="42">
        <v>100</v>
      </c>
      <c r="AU22" s="67">
        <v>20.183720000000001</v>
      </c>
      <c r="AV22" s="67">
        <v>1911</v>
      </c>
      <c r="AW22" s="42">
        <v>40000</v>
      </c>
      <c r="AX22" s="42">
        <v>11</v>
      </c>
      <c r="AY22" s="42">
        <v>1657282543</v>
      </c>
      <c r="AZ22" s="42">
        <v>2603</v>
      </c>
      <c r="BA22" s="43">
        <v>1657282543</v>
      </c>
    </row>
    <row r="23" spans="2:53" x14ac:dyDescent="0.25">
      <c r="B23" s="64">
        <v>20.05217</v>
      </c>
      <c r="C23" s="36">
        <v>844140941</v>
      </c>
      <c r="E23" s="65">
        <v>20.325579999999999</v>
      </c>
      <c r="F23" s="38">
        <v>864858192</v>
      </c>
      <c r="H23" s="66">
        <v>20.26116</v>
      </c>
      <c r="I23" s="40">
        <v>1759634327</v>
      </c>
      <c r="K23" s="27" t="s">
        <v>11</v>
      </c>
      <c r="L23" s="27">
        <v>100</v>
      </c>
      <c r="M23" s="27">
        <v>100</v>
      </c>
      <c r="N23" s="61">
        <v>20.1845</v>
      </c>
      <c r="O23" s="61">
        <v>20549</v>
      </c>
      <c r="P23" s="27">
        <v>39980</v>
      </c>
      <c r="Q23" s="27">
        <v>565</v>
      </c>
      <c r="R23" s="27">
        <v>1644383152</v>
      </c>
      <c r="S23" s="27">
        <v>7608</v>
      </c>
      <c r="T23" s="28">
        <v>1644383152</v>
      </c>
      <c r="V23" s="29" t="s">
        <v>11</v>
      </c>
      <c r="W23" s="29">
        <v>100</v>
      </c>
      <c r="X23" s="29">
        <v>100</v>
      </c>
      <c r="Y23" s="62">
        <v>20.02514</v>
      </c>
      <c r="Z23" s="62">
        <v>6765</v>
      </c>
      <c r="AA23" s="29">
        <v>39981</v>
      </c>
      <c r="AB23" s="29">
        <v>81</v>
      </c>
      <c r="AC23" s="29">
        <v>1644462541</v>
      </c>
      <c r="AD23" s="29">
        <v>5601</v>
      </c>
      <c r="AE23" s="30">
        <v>1644462541</v>
      </c>
      <c r="AG23" s="31" t="s">
        <v>11</v>
      </c>
      <c r="AH23" s="31">
        <v>100</v>
      </c>
      <c r="AI23" s="31">
        <v>100</v>
      </c>
      <c r="AJ23" s="41">
        <v>20.173760000000001</v>
      </c>
      <c r="AK23" s="31">
        <v>26849</v>
      </c>
      <c r="AL23" s="41">
        <v>40000</v>
      </c>
      <c r="AM23" s="41">
        <v>10</v>
      </c>
      <c r="AN23" s="31">
        <v>1657230910</v>
      </c>
      <c r="AO23" s="31">
        <v>3394</v>
      </c>
      <c r="AP23" s="31">
        <v>1657230910</v>
      </c>
      <c r="AR23" s="42" t="s">
        <v>11</v>
      </c>
      <c r="AS23" s="42">
        <v>100</v>
      </c>
      <c r="AT23" s="42">
        <v>100</v>
      </c>
      <c r="AU23" s="67">
        <v>20.187580000000001</v>
      </c>
      <c r="AV23" s="67">
        <v>16834</v>
      </c>
      <c r="AW23" s="42">
        <v>40000</v>
      </c>
      <c r="AX23" s="42">
        <v>11</v>
      </c>
      <c r="AY23" s="42">
        <v>1657282599</v>
      </c>
      <c r="AZ23" s="42">
        <v>2558</v>
      </c>
      <c r="BA23" s="43">
        <v>1657282599</v>
      </c>
    </row>
    <row r="24" spans="2:53" x14ac:dyDescent="0.25">
      <c r="B24" s="64">
        <v>20.056830000000001</v>
      </c>
      <c r="C24" s="36">
        <v>518393399</v>
      </c>
      <c r="E24" s="65">
        <v>20.359929999999999</v>
      </c>
      <c r="F24" s="38">
        <v>1999536259</v>
      </c>
      <c r="H24" s="66">
        <v>20.454730000000001</v>
      </c>
      <c r="I24" s="40">
        <v>918834159</v>
      </c>
      <c r="K24" s="27" t="s">
        <v>11</v>
      </c>
      <c r="L24" s="27">
        <v>100</v>
      </c>
      <c r="M24" s="27">
        <v>100</v>
      </c>
      <c r="N24" s="61">
        <v>20.342469999999999</v>
      </c>
      <c r="O24" s="61">
        <v>15108</v>
      </c>
      <c r="P24" s="27">
        <v>39981</v>
      </c>
      <c r="Q24" s="27">
        <v>564</v>
      </c>
      <c r="R24" s="27">
        <v>1644383157</v>
      </c>
      <c r="S24" s="27">
        <v>7818</v>
      </c>
      <c r="T24" s="28">
        <v>1644383157</v>
      </c>
      <c r="V24" s="29" t="s">
        <v>11</v>
      </c>
      <c r="W24" s="29">
        <v>100</v>
      </c>
      <c r="X24" s="29">
        <v>100</v>
      </c>
      <c r="Y24" s="62">
        <v>20.187729999999998</v>
      </c>
      <c r="Z24" s="62">
        <v>1628</v>
      </c>
      <c r="AA24" s="29">
        <v>39981</v>
      </c>
      <c r="AB24" s="29">
        <v>106</v>
      </c>
      <c r="AC24" s="29">
        <v>1644462554</v>
      </c>
      <c r="AD24" s="29">
        <v>9810</v>
      </c>
      <c r="AE24" s="30">
        <v>1644462554</v>
      </c>
      <c r="AG24" s="31" t="s">
        <v>11</v>
      </c>
      <c r="AH24" s="31">
        <v>100</v>
      </c>
      <c r="AI24" s="31">
        <v>100</v>
      </c>
      <c r="AJ24" s="41">
        <v>20.002310000000001</v>
      </c>
      <c r="AK24" s="41">
        <v>14938</v>
      </c>
      <c r="AL24" s="31">
        <v>40000</v>
      </c>
      <c r="AM24" s="31">
        <v>10</v>
      </c>
      <c r="AN24" s="31">
        <v>1657230918</v>
      </c>
      <c r="AO24" s="31">
        <v>2964</v>
      </c>
      <c r="AP24" s="32">
        <v>1657230918</v>
      </c>
      <c r="AR24" s="42" t="s">
        <v>11</v>
      </c>
      <c r="AS24" s="42">
        <v>100</v>
      </c>
      <c r="AT24" s="42">
        <v>100</v>
      </c>
      <c r="AU24" s="67">
        <v>20.346990000000002</v>
      </c>
      <c r="AV24" s="67">
        <v>22813</v>
      </c>
      <c r="AW24" s="42">
        <v>40000</v>
      </c>
      <c r="AX24" s="42">
        <v>9</v>
      </c>
      <c r="AY24" s="42">
        <v>1657282639</v>
      </c>
      <c r="AZ24" s="42">
        <v>2613</v>
      </c>
      <c r="BA24" s="43">
        <v>1657282639</v>
      </c>
    </row>
    <row r="25" spans="2:53" x14ac:dyDescent="0.25">
      <c r="B25" s="64">
        <v>20.056000000000001</v>
      </c>
      <c r="C25" s="36">
        <v>246584363</v>
      </c>
      <c r="E25" s="65">
        <v>20.280899999999999</v>
      </c>
      <c r="F25" s="38">
        <v>703273361</v>
      </c>
      <c r="H25" s="66">
        <v>20.48836</v>
      </c>
      <c r="I25" s="40">
        <v>811930581</v>
      </c>
      <c r="K25" s="27" t="s">
        <v>11</v>
      </c>
      <c r="L25" s="27">
        <v>100</v>
      </c>
      <c r="M25" s="27">
        <v>100</v>
      </c>
      <c r="N25" s="61">
        <v>20.175840000000001</v>
      </c>
      <c r="O25" s="61">
        <v>17258</v>
      </c>
      <c r="P25" s="27">
        <v>39981</v>
      </c>
      <c r="Q25" s="27">
        <v>562</v>
      </c>
      <c r="R25" s="27">
        <v>1644383163</v>
      </c>
      <c r="S25" s="27">
        <v>8975</v>
      </c>
      <c r="T25" s="28">
        <v>1644383163</v>
      </c>
      <c r="V25" s="29" t="s">
        <v>11</v>
      </c>
      <c r="W25" s="29">
        <v>100</v>
      </c>
      <c r="X25" s="29">
        <v>100</v>
      </c>
      <c r="Y25" s="62">
        <v>20.134370000000001</v>
      </c>
      <c r="Z25" s="62">
        <v>27725</v>
      </c>
      <c r="AA25" s="29">
        <v>39981</v>
      </c>
      <c r="AB25" s="29">
        <v>97</v>
      </c>
      <c r="AC25" s="29">
        <v>1644462882</v>
      </c>
      <c r="AD25" s="29">
        <v>9706</v>
      </c>
      <c r="AE25" s="30">
        <v>1644462882</v>
      </c>
      <c r="AG25" s="31" t="s">
        <v>11</v>
      </c>
      <c r="AH25" s="31">
        <v>100</v>
      </c>
      <c r="AI25" s="31">
        <v>100</v>
      </c>
      <c r="AJ25" s="41">
        <v>20.178719999999998</v>
      </c>
      <c r="AK25" s="41">
        <v>2284</v>
      </c>
      <c r="AL25" s="31">
        <v>40000</v>
      </c>
      <c r="AM25" s="31">
        <v>11</v>
      </c>
      <c r="AN25" s="31">
        <v>1657230932</v>
      </c>
      <c r="AO25" s="31">
        <v>2671</v>
      </c>
      <c r="AP25" s="32">
        <v>1657230932</v>
      </c>
      <c r="AR25" s="42" t="s">
        <v>11</v>
      </c>
      <c r="AS25" s="42">
        <v>100</v>
      </c>
      <c r="AT25" s="42">
        <v>100</v>
      </c>
      <c r="AU25" s="67">
        <v>20.002109999999998</v>
      </c>
      <c r="AV25" s="67">
        <v>21375</v>
      </c>
      <c r="AW25" s="42">
        <v>40000</v>
      </c>
      <c r="AX25" s="42">
        <v>10</v>
      </c>
      <c r="AY25" s="42">
        <v>1657282739</v>
      </c>
      <c r="AZ25" s="42">
        <v>2571</v>
      </c>
      <c r="BA25" s="43">
        <v>1657282739</v>
      </c>
    </row>
    <row r="26" spans="2:53" x14ac:dyDescent="0.25">
      <c r="B26" s="64">
        <v>20.04055</v>
      </c>
      <c r="C26" s="36">
        <v>1974289096</v>
      </c>
      <c r="E26" s="65">
        <v>20.23836</v>
      </c>
      <c r="F26" s="38">
        <v>1026502925</v>
      </c>
      <c r="H26" s="66">
        <v>20.229469999999999</v>
      </c>
      <c r="I26" s="40">
        <v>785374927</v>
      </c>
      <c r="K26" s="27" t="s">
        <v>11</v>
      </c>
      <c r="L26" s="27">
        <v>100</v>
      </c>
      <c r="M26" s="27">
        <v>100</v>
      </c>
      <c r="N26" s="61">
        <v>20.18066</v>
      </c>
      <c r="O26" s="61">
        <v>23552</v>
      </c>
      <c r="P26" s="27">
        <v>39981</v>
      </c>
      <c r="Q26" s="27">
        <v>564</v>
      </c>
      <c r="R26" s="27">
        <v>1644383168</v>
      </c>
      <c r="S26" s="27">
        <v>7333</v>
      </c>
      <c r="T26" s="28">
        <v>1644383168</v>
      </c>
      <c r="V26" s="29" t="s">
        <v>11</v>
      </c>
      <c r="W26" s="29">
        <v>100</v>
      </c>
      <c r="X26" s="29">
        <v>100</v>
      </c>
      <c r="Y26" s="62">
        <v>20.17963</v>
      </c>
      <c r="Z26" s="62">
        <v>14255</v>
      </c>
      <c r="AA26" s="29">
        <v>39981</v>
      </c>
      <c r="AB26" s="29">
        <v>90</v>
      </c>
      <c r="AC26" s="29">
        <v>1644462891</v>
      </c>
      <c r="AD26" s="29">
        <v>8344</v>
      </c>
      <c r="AE26" s="30">
        <v>1644462891</v>
      </c>
      <c r="AG26" s="31" t="s">
        <v>11</v>
      </c>
      <c r="AH26" s="31">
        <v>100</v>
      </c>
      <c r="AI26" s="31">
        <v>100</v>
      </c>
      <c r="AJ26" s="41">
        <v>20.185970000000001</v>
      </c>
      <c r="AK26" s="41">
        <v>24670</v>
      </c>
      <c r="AL26" s="31">
        <v>40000</v>
      </c>
      <c r="AM26" s="31">
        <v>11</v>
      </c>
      <c r="AN26" s="31">
        <v>1657231016</v>
      </c>
      <c r="AO26" s="31">
        <v>2966</v>
      </c>
      <c r="AP26" s="32">
        <v>1657231016</v>
      </c>
      <c r="AR26" s="42" t="s">
        <v>11</v>
      </c>
      <c r="AS26" s="42">
        <v>100</v>
      </c>
      <c r="AT26" s="42">
        <v>100</v>
      </c>
      <c r="AU26" s="67">
        <v>20.06504</v>
      </c>
      <c r="AV26" s="67">
        <v>17667</v>
      </c>
      <c r="AW26" s="42">
        <v>40000</v>
      </c>
      <c r="AX26" s="42">
        <v>10</v>
      </c>
      <c r="AY26" s="42">
        <v>1657282769</v>
      </c>
      <c r="AZ26" s="42">
        <v>2596</v>
      </c>
      <c r="BA26" s="43">
        <v>1657282769</v>
      </c>
    </row>
    <row r="27" spans="2:53" x14ac:dyDescent="0.25">
      <c r="B27" s="64">
        <v>20.040230000000001</v>
      </c>
      <c r="C27" s="36">
        <v>1702480060</v>
      </c>
      <c r="E27" s="65">
        <v>20.1797</v>
      </c>
      <c r="F27" s="38">
        <v>118275109</v>
      </c>
      <c r="H27" s="66">
        <v>20.384440000000001</v>
      </c>
      <c r="I27" s="40">
        <v>2110768592</v>
      </c>
      <c r="K27" s="27" t="s">
        <v>11</v>
      </c>
      <c r="L27" s="27">
        <v>100</v>
      </c>
      <c r="M27" s="27">
        <v>100</v>
      </c>
      <c r="N27" s="61">
        <v>20.004840000000002</v>
      </c>
      <c r="O27" s="61">
        <v>3222</v>
      </c>
      <c r="P27" s="27">
        <v>39981</v>
      </c>
      <c r="Q27" s="27">
        <v>557</v>
      </c>
      <c r="R27" s="27">
        <v>1644383173</v>
      </c>
      <c r="S27" s="27">
        <v>7882</v>
      </c>
      <c r="T27" s="28">
        <v>1644383173</v>
      </c>
      <c r="V27" s="29" t="s">
        <v>11</v>
      </c>
      <c r="W27" s="29">
        <v>100</v>
      </c>
      <c r="X27" s="29">
        <v>100</v>
      </c>
      <c r="Y27" s="62">
        <v>20.34732</v>
      </c>
      <c r="Z27" s="62">
        <v>29157</v>
      </c>
      <c r="AA27" s="29">
        <v>39980</v>
      </c>
      <c r="AB27" s="29">
        <v>120</v>
      </c>
      <c r="AC27" s="29">
        <v>1644462970</v>
      </c>
      <c r="AD27" s="29">
        <v>5983</v>
      </c>
      <c r="AE27" s="30">
        <v>1644462970</v>
      </c>
      <c r="AG27" s="31" t="s">
        <v>11</v>
      </c>
      <c r="AH27" s="31">
        <v>100</v>
      </c>
      <c r="AI27" s="31">
        <v>100</v>
      </c>
      <c r="AJ27" s="41">
        <v>20.0062</v>
      </c>
      <c r="AK27" s="41">
        <v>6084</v>
      </c>
      <c r="AL27" s="31">
        <v>40000</v>
      </c>
      <c r="AM27" s="31">
        <v>10</v>
      </c>
      <c r="AN27" s="31">
        <v>1657231078</v>
      </c>
      <c r="AO27" s="31">
        <v>2685</v>
      </c>
      <c r="AP27" s="32">
        <v>1657231078</v>
      </c>
      <c r="AR27" s="42" t="s">
        <v>11</v>
      </c>
      <c r="AS27" s="42">
        <v>100</v>
      </c>
      <c r="AT27" s="42">
        <v>100</v>
      </c>
      <c r="AU27" s="67">
        <v>20.17474</v>
      </c>
      <c r="AV27" s="67">
        <v>15443</v>
      </c>
      <c r="AW27" s="42">
        <v>40000</v>
      </c>
      <c r="AX27" s="42">
        <v>9</v>
      </c>
      <c r="AY27" s="42">
        <v>1657282787</v>
      </c>
      <c r="AZ27" s="42">
        <v>2507</v>
      </c>
      <c r="BA27" s="43">
        <v>1657282787</v>
      </c>
    </row>
    <row r="28" spans="2:53" x14ac:dyDescent="0.25">
      <c r="B28" s="64">
        <v>20.0426</v>
      </c>
      <c r="C28" s="36">
        <v>1124705113</v>
      </c>
      <c r="E28" s="65">
        <v>20.371169999999999</v>
      </c>
      <c r="F28" s="38">
        <v>24716603</v>
      </c>
      <c r="H28" s="66">
        <v>20.38897</v>
      </c>
      <c r="I28" s="40">
        <v>1576865778</v>
      </c>
      <c r="K28" s="27" t="s">
        <v>11</v>
      </c>
      <c r="L28" s="27">
        <v>100</v>
      </c>
      <c r="M28" s="27">
        <v>100</v>
      </c>
      <c r="N28" s="61">
        <v>20.189029999999999</v>
      </c>
      <c r="O28" s="61">
        <v>17529</v>
      </c>
      <c r="P28" s="27">
        <v>39981</v>
      </c>
      <c r="Q28" s="27">
        <v>554</v>
      </c>
      <c r="R28" s="27">
        <v>1644383178</v>
      </c>
      <c r="S28" s="27">
        <v>7582</v>
      </c>
      <c r="T28" s="28">
        <v>1644383178</v>
      </c>
      <c r="V28" s="29" t="s">
        <v>11</v>
      </c>
      <c r="W28" s="29">
        <v>100</v>
      </c>
      <c r="X28" s="29">
        <v>100</v>
      </c>
      <c r="Y28" s="62">
        <v>20.352399999999999</v>
      </c>
      <c r="Z28" s="62">
        <v>19584</v>
      </c>
      <c r="AA28" s="29">
        <v>39980</v>
      </c>
      <c r="AB28" s="29">
        <v>109</v>
      </c>
      <c r="AC28" s="29">
        <v>1644462995</v>
      </c>
      <c r="AD28" s="29">
        <v>9262</v>
      </c>
      <c r="AE28" s="30">
        <v>1644462995</v>
      </c>
      <c r="AG28" s="31" t="s">
        <v>11</v>
      </c>
      <c r="AH28" s="31">
        <v>100</v>
      </c>
      <c r="AI28" s="31">
        <v>100</v>
      </c>
      <c r="AJ28" s="41">
        <v>20.18796</v>
      </c>
      <c r="AK28" s="31">
        <v>27311</v>
      </c>
      <c r="AL28" s="41">
        <v>40000</v>
      </c>
      <c r="AM28" s="41">
        <v>10</v>
      </c>
      <c r="AN28" s="31">
        <v>1657231083</v>
      </c>
      <c r="AO28" s="31">
        <v>2930</v>
      </c>
      <c r="AP28" s="31">
        <v>1657231083</v>
      </c>
      <c r="AR28" s="42" t="s">
        <v>11</v>
      </c>
      <c r="AS28" s="42">
        <v>100</v>
      </c>
      <c r="AT28" s="42">
        <v>100</v>
      </c>
      <c r="AU28" s="67">
        <v>20.200289999999999</v>
      </c>
      <c r="AV28" s="67">
        <v>12105</v>
      </c>
      <c r="AW28" s="42">
        <v>40000</v>
      </c>
      <c r="AX28" s="42">
        <v>9</v>
      </c>
      <c r="AY28" s="42">
        <v>1657282814</v>
      </c>
      <c r="AZ28" s="42">
        <v>2627</v>
      </c>
      <c r="BA28" s="43">
        <v>1657282814</v>
      </c>
    </row>
    <row r="29" spans="2:53" x14ac:dyDescent="0.25">
      <c r="B29" s="64">
        <v>20.04777</v>
      </c>
      <c r="C29" s="36">
        <v>1204267968</v>
      </c>
      <c r="E29" s="65">
        <v>20.339279999999999</v>
      </c>
      <c r="F29" s="38">
        <v>1585032843</v>
      </c>
      <c r="H29" s="66">
        <v>20.413150000000002</v>
      </c>
      <c r="I29" s="40">
        <v>1841607071</v>
      </c>
      <c r="K29" s="27" t="s">
        <v>11</v>
      </c>
      <c r="L29" s="27">
        <v>100</v>
      </c>
      <c r="M29" s="27">
        <v>100</v>
      </c>
      <c r="N29" s="61">
        <v>20.184149999999999</v>
      </c>
      <c r="O29" s="61">
        <v>8435</v>
      </c>
      <c r="P29" s="27">
        <v>39980</v>
      </c>
      <c r="Q29" s="27">
        <v>550</v>
      </c>
      <c r="R29" s="27">
        <v>1644383183</v>
      </c>
      <c r="S29" s="27">
        <v>7582</v>
      </c>
      <c r="T29" s="28">
        <v>1644383183</v>
      </c>
      <c r="V29" s="29" t="s">
        <v>11</v>
      </c>
      <c r="W29" s="29">
        <v>100</v>
      </c>
      <c r="X29" s="29">
        <v>100</v>
      </c>
      <c r="Y29" s="62">
        <v>20.177040000000002</v>
      </c>
      <c r="Z29" s="62">
        <v>5102</v>
      </c>
      <c r="AA29" s="29">
        <v>39980</v>
      </c>
      <c r="AB29" s="29">
        <v>147</v>
      </c>
      <c r="AC29" s="29">
        <v>1644463020</v>
      </c>
      <c r="AD29" s="29">
        <v>6579</v>
      </c>
      <c r="AE29" s="30">
        <v>1644463020</v>
      </c>
      <c r="AG29" s="31" t="s">
        <v>11</v>
      </c>
      <c r="AH29" s="31">
        <v>100</v>
      </c>
      <c r="AI29" s="31">
        <v>100</v>
      </c>
      <c r="AJ29" s="41">
        <v>20.184799999999999</v>
      </c>
      <c r="AK29" s="41">
        <v>25828</v>
      </c>
      <c r="AL29" s="31">
        <v>40000</v>
      </c>
      <c r="AM29" s="31">
        <v>10</v>
      </c>
      <c r="AN29" s="31">
        <v>1657231095</v>
      </c>
      <c r="AO29" s="31">
        <v>2724</v>
      </c>
      <c r="AP29" s="32">
        <v>1657231095</v>
      </c>
      <c r="AR29" s="42" t="s">
        <v>11</v>
      </c>
      <c r="AS29" s="42">
        <v>100</v>
      </c>
      <c r="AT29" s="42">
        <v>100</v>
      </c>
      <c r="AU29" s="67">
        <v>20.346360000000001</v>
      </c>
      <c r="AV29" s="42">
        <v>25546</v>
      </c>
      <c r="AW29" s="67">
        <v>40000</v>
      </c>
      <c r="AX29" s="67">
        <v>10</v>
      </c>
      <c r="AY29" s="42">
        <v>1657282882</v>
      </c>
      <c r="AZ29" s="42">
        <v>6045</v>
      </c>
      <c r="BA29" s="42">
        <v>1657282882</v>
      </c>
    </row>
    <row r="30" spans="2:53" x14ac:dyDescent="0.25">
      <c r="B30" s="64">
        <v>20.085899999999999</v>
      </c>
      <c r="C30" s="36">
        <v>946304572</v>
      </c>
      <c r="E30" s="65">
        <v>20.386810000000001</v>
      </c>
      <c r="F30" s="38">
        <v>718127171</v>
      </c>
      <c r="H30" s="66">
        <v>20.330290000000002</v>
      </c>
      <c r="I30" s="40">
        <v>651513037</v>
      </c>
      <c r="K30" s="27" t="s">
        <v>11</v>
      </c>
      <c r="L30" s="27">
        <v>100</v>
      </c>
      <c r="M30" s="27">
        <v>100</v>
      </c>
      <c r="N30" s="61">
        <v>20.181920000000002</v>
      </c>
      <c r="O30" s="61">
        <v>32585</v>
      </c>
      <c r="P30" s="27">
        <v>39981</v>
      </c>
      <c r="Q30" s="27">
        <v>549</v>
      </c>
      <c r="R30" s="27">
        <v>1644383188</v>
      </c>
      <c r="S30" s="27">
        <v>8870</v>
      </c>
      <c r="T30" s="28">
        <v>1644383188</v>
      </c>
      <c r="V30" s="29" t="s">
        <v>11</v>
      </c>
      <c r="W30" s="29">
        <v>100</v>
      </c>
      <c r="X30" s="29">
        <v>100</v>
      </c>
      <c r="Y30" s="62">
        <v>20.352450000000001</v>
      </c>
      <c r="Z30" s="62">
        <v>4527</v>
      </c>
      <c r="AA30" s="29">
        <v>39981</v>
      </c>
      <c r="AB30" s="29">
        <v>93</v>
      </c>
      <c r="AC30" s="29">
        <v>1644463434</v>
      </c>
      <c r="AD30" s="29">
        <v>6051</v>
      </c>
      <c r="AE30" s="30">
        <v>1644463434</v>
      </c>
      <c r="AG30" s="31" t="s">
        <v>11</v>
      </c>
      <c r="AH30" s="31">
        <v>100</v>
      </c>
      <c r="AI30" s="31">
        <v>100</v>
      </c>
      <c r="AJ30" s="41">
        <v>20.186260000000001</v>
      </c>
      <c r="AK30" s="41">
        <v>31807</v>
      </c>
      <c r="AL30" s="31">
        <v>40000</v>
      </c>
      <c r="AM30" s="31">
        <v>10</v>
      </c>
      <c r="AN30" s="31">
        <v>1657231135</v>
      </c>
      <c r="AO30" s="31">
        <v>2933</v>
      </c>
      <c r="AP30" s="32">
        <v>1657231135</v>
      </c>
      <c r="AR30" s="42" t="s">
        <v>11</v>
      </c>
      <c r="AS30" s="42">
        <v>100</v>
      </c>
      <c r="AT30" s="42">
        <v>100</v>
      </c>
      <c r="AU30" s="67">
        <v>20.178370000000001</v>
      </c>
      <c r="AV30" s="67">
        <v>14005</v>
      </c>
      <c r="AW30" s="42">
        <v>40000</v>
      </c>
      <c r="AX30" s="42">
        <v>10</v>
      </c>
      <c r="AY30" s="42">
        <v>1657282887</v>
      </c>
      <c r="AZ30" s="42">
        <v>2564</v>
      </c>
      <c r="BA30" s="43">
        <v>1657282887</v>
      </c>
    </row>
    <row r="31" spans="2:53" x14ac:dyDescent="0.25">
      <c r="B31" s="64">
        <v>20.052800000000001</v>
      </c>
      <c r="C31" s="36">
        <v>1983667109</v>
      </c>
      <c r="E31" s="65">
        <v>20.49512</v>
      </c>
      <c r="F31" s="38">
        <v>1194906518</v>
      </c>
      <c r="H31" s="66">
        <v>20.363099999999999</v>
      </c>
      <c r="I31" s="40">
        <v>179590213</v>
      </c>
      <c r="K31" s="27" t="s">
        <v>11</v>
      </c>
      <c r="L31" s="27">
        <v>100</v>
      </c>
      <c r="M31" s="27">
        <v>100</v>
      </c>
      <c r="N31" s="61">
        <v>20.180630000000001</v>
      </c>
      <c r="O31" s="61">
        <v>10316</v>
      </c>
      <c r="P31" s="27">
        <v>39980</v>
      </c>
      <c r="Q31" s="27">
        <v>542</v>
      </c>
      <c r="R31" s="27">
        <v>1644383193</v>
      </c>
      <c r="S31" s="27">
        <v>7767</v>
      </c>
      <c r="T31" s="28">
        <v>1644383193</v>
      </c>
      <c r="V31" s="29" t="s">
        <v>11</v>
      </c>
      <c r="W31" s="29">
        <v>100</v>
      </c>
      <c r="X31" s="29">
        <v>100</v>
      </c>
      <c r="Y31" s="62">
        <v>20.191649999999999</v>
      </c>
      <c r="Z31" s="62">
        <v>1580</v>
      </c>
      <c r="AA31" s="29">
        <v>39981</v>
      </c>
      <c r="AB31" s="29">
        <v>109</v>
      </c>
      <c r="AC31" s="29">
        <v>1644463484</v>
      </c>
      <c r="AD31" s="29">
        <v>7637</v>
      </c>
      <c r="AE31" s="30">
        <v>1644463484</v>
      </c>
      <c r="AG31" s="31" t="s">
        <v>11</v>
      </c>
      <c r="AH31" s="31">
        <v>100</v>
      </c>
      <c r="AI31" s="31">
        <v>100</v>
      </c>
      <c r="AJ31" s="41">
        <v>20.344349999999999</v>
      </c>
      <c r="AK31" s="41">
        <v>19524</v>
      </c>
      <c r="AL31" s="31">
        <v>40000</v>
      </c>
      <c r="AM31" s="31">
        <v>11</v>
      </c>
      <c r="AN31" s="31">
        <v>1657231146</v>
      </c>
      <c r="AO31" s="31">
        <v>2692</v>
      </c>
      <c r="AP31" s="32">
        <v>1657231146</v>
      </c>
      <c r="AR31" s="42" t="s">
        <v>11</v>
      </c>
      <c r="AS31" s="42">
        <v>100</v>
      </c>
      <c r="AT31" s="42">
        <v>100</v>
      </c>
      <c r="AU31" s="67">
        <v>20.249359999999999</v>
      </c>
      <c r="AV31" s="67">
        <v>19242</v>
      </c>
      <c r="AW31" s="42">
        <v>40000</v>
      </c>
      <c r="AX31" s="42">
        <v>11</v>
      </c>
      <c r="AY31" s="42">
        <v>1657282933</v>
      </c>
      <c r="AZ31" s="42">
        <v>2467</v>
      </c>
      <c r="BA31" s="43">
        <v>1657282933</v>
      </c>
    </row>
    <row r="32" spans="2:53" x14ac:dyDescent="0.25">
      <c r="B32" s="64">
        <v>20.056170000000002</v>
      </c>
      <c r="C32" s="36">
        <v>2077075604</v>
      </c>
      <c r="E32" s="65">
        <v>20.475149999999999</v>
      </c>
      <c r="F32" s="38">
        <v>1629050029</v>
      </c>
      <c r="H32" s="66">
        <v>20.36007</v>
      </c>
      <c r="I32" s="40">
        <v>1790428517</v>
      </c>
      <c r="K32" s="27" t="s">
        <v>11</v>
      </c>
      <c r="L32" s="27">
        <v>100</v>
      </c>
      <c r="M32" s="27">
        <v>100</v>
      </c>
      <c r="N32" s="61">
        <v>20.187740000000002</v>
      </c>
      <c r="O32" s="61">
        <v>7289</v>
      </c>
      <c r="P32" s="27">
        <v>39980</v>
      </c>
      <c r="Q32" s="27">
        <v>540</v>
      </c>
      <c r="R32" s="27">
        <v>1644383198</v>
      </c>
      <c r="S32" s="27">
        <v>7567</v>
      </c>
      <c r="T32" s="28">
        <v>1644383198</v>
      </c>
      <c r="V32" s="29" t="s">
        <v>11</v>
      </c>
      <c r="W32" s="29">
        <v>100</v>
      </c>
      <c r="X32" s="29">
        <v>100</v>
      </c>
      <c r="Y32" s="62">
        <v>20.0029</v>
      </c>
      <c r="Z32" s="62">
        <v>25012</v>
      </c>
      <c r="AA32" s="29">
        <v>39981</v>
      </c>
      <c r="AB32" s="29">
        <v>102</v>
      </c>
      <c r="AC32" s="29">
        <v>1644463497</v>
      </c>
      <c r="AD32" s="29">
        <v>5632</v>
      </c>
      <c r="AE32" s="30">
        <v>1644463497</v>
      </c>
      <c r="AG32" s="31" t="s">
        <v>11</v>
      </c>
      <c r="AH32" s="31">
        <v>100</v>
      </c>
      <c r="AI32" s="31">
        <v>100</v>
      </c>
      <c r="AJ32" s="41">
        <v>20.003430000000002</v>
      </c>
      <c r="AK32" s="41">
        <v>16929</v>
      </c>
      <c r="AL32" s="31">
        <v>40000</v>
      </c>
      <c r="AM32" s="31">
        <v>10</v>
      </c>
      <c r="AN32" s="31">
        <v>1657231167</v>
      </c>
      <c r="AO32" s="31">
        <v>2929</v>
      </c>
      <c r="AP32" s="32">
        <v>1657231167</v>
      </c>
      <c r="AR32" s="42" t="s">
        <v>11</v>
      </c>
      <c r="AS32" s="42">
        <v>100</v>
      </c>
      <c r="AT32" s="42">
        <v>100</v>
      </c>
      <c r="AU32" s="67">
        <v>20.185939999999999</v>
      </c>
      <c r="AV32" s="67">
        <v>16646</v>
      </c>
      <c r="AW32" s="42">
        <v>40000</v>
      </c>
      <c r="AX32" s="42">
        <v>10</v>
      </c>
      <c r="AY32" s="42">
        <v>1657282954</v>
      </c>
      <c r="AZ32" s="42">
        <v>2549</v>
      </c>
      <c r="BA32" s="43">
        <v>1657282954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3192-B1DF-4C92-A42A-68AF780DBE2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12516.612399999998</v>
      </c>
      <c r="C2" s="16">
        <f>AVERAGE(C8:C358)</f>
        <v>929101151.12</v>
      </c>
      <c r="D2" s="17" t="s">
        <v>1</v>
      </c>
      <c r="E2" s="18">
        <f>AVERAGE(E8:E358)</f>
        <v>15091.849200000004</v>
      </c>
      <c r="F2" s="19">
        <f>AVERAGE(F8:F358)</f>
        <v>1106265566.76</v>
      </c>
      <c r="G2" s="20" t="s">
        <v>1</v>
      </c>
      <c r="H2" s="21">
        <f>AVERAGE(H8:H358)</f>
        <v>14748.907200000001</v>
      </c>
      <c r="I2" s="22">
        <f>AVERAGE(I8:I358)</f>
        <v>1052495565.64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12498.593199999996</v>
      </c>
      <c r="O2" s="3">
        <f t="shared" si="0"/>
        <v>16016.48</v>
      </c>
      <c r="P2" s="3">
        <f t="shared" si="0"/>
        <v>77200.960000000006</v>
      </c>
      <c r="Q2" s="3">
        <f t="shared" si="0"/>
        <v>223.12</v>
      </c>
      <c r="R2" s="3">
        <f t="shared" si="0"/>
        <v>1644581936.6400001</v>
      </c>
      <c r="S2" s="3">
        <f t="shared" si="0"/>
        <v>5508.36</v>
      </c>
      <c r="T2" s="4">
        <f t="shared" si="0"/>
        <v>1644581936.6400001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12387.472879999998</v>
      </c>
      <c r="Z2" s="6">
        <f t="shared" si="1"/>
        <v>20915.8</v>
      </c>
      <c r="AA2" s="6">
        <f t="shared" si="1"/>
        <v>77138.679999999993</v>
      </c>
      <c r="AB2" s="6">
        <f t="shared" si="1"/>
        <v>108.6</v>
      </c>
      <c r="AC2" s="6">
        <f t="shared" si="1"/>
        <v>1644684223.4000001</v>
      </c>
      <c r="AD2" s="6">
        <f t="shared" si="1"/>
        <v>5456.72</v>
      </c>
      <c r="AE2" s="7">
        <f t="shared" si="1"/>
        <v>1644684223.4000001</v>
      </c>
      <c r="AF2" s="8" t="s">
        <v>1</v>
      </c>
      <c r="AG2" s="23">
        <f t="shared" ref="AG2:AP2" si="2">AVERAGE(AG8:AG358)</f>
        <v>9.2590996800000003</v>
      </c>
      <c r="AH2" s="23">
        <f t="shared" si="2"/>
        <v>100</v>
      </c>
      <c r="AI2" s="23">
        <f t="shared" si="2"/>
        <v>93.846149999999994</v>
      </c>
      <c r="AJ2" s="23">
        <f t="shared" si="2"/>
        <v>30429.143200000002</v>
      </c>
      <c r="AK2" s="23">
        <f t="shared" si="2"/>
        <v>18103.52</v>
      </c>
      <c r="AL2" s="23">
        <f t="shared" si="2"/>
        <v>459396</v>
      </c>
      <c r="AM2" s="23">
        <f t="shared" si="2"/>
        <v>157.52000000000001</v>
      </c>
      <c r="AN2" s="23">
        <f t="shared" si="2"/>
        <v>1657323244.6400001</v>
      </c>
      <c r="AO2" s="23">
        <f t="shared" si="2"/>
        <v>1636.68</v>
      </c>
      <c r="AP2" s="10">
        <f t="shared" si="2"/>
        <v>1657323244.6400001</v>
      </c>
      <c r="AQ2" s="24" t="s">
        <v>1</v>
      </c>
      <c r="AR2" s="25">
        <f t="shared" ref="AR2:BA2" si="3">AVERAGE(AR8:AR358)</f>
        <v>9.2072619600000003</v>
      </c>
      <c r="AS2" s="25">
        <f t="shared" si="3"/>
        <v>100</v>
      </c>
      <c r="AT2" s="25">
        <f t="shared" si="3"/>
        <v>93.842634679999989</v>
      </c>
      <c r="AU2" s="25">
        <f t="shared" si="3"/>
        <v>29425.596399999995</v>
      </c>
      <c r="AV2" s="25">
        <f t="shared" si="3"/>
        <v>15212.56</v>
      </c>
      <c r="AW2" s="25">
        <f t="shared" si="3"/>
        <v>463932.8</v>
      </c>
      <c r="AX2" s="25">
        <f t="shared" si="3"/>
        <v>155.63999999999999</v>
      </c>
      <c r="AY2" s="25">
        <f t="shared" si="3"/>
        <v>1657352245.5999999</v>
      </c>
      <c r="AZ2" s="25">
        <f t="shared" si="3"/>
        <v>1641.04</v>
      </c>
      <c r="BA2" s="26">
        <f t="shared" si="3"/>
        <v>1657352245.5999999</v>
      </c>
    </row>
    <row r="3" spans="1:53" x14ac:dyDescent="0.25">
      <c r="A3" s="14" t="s">
        <v>5</v>
      </c>
      <c r="B3" s="70">
        <f>MEDIAN(B8:B358)</f>
        <v>12529.72</v>
      </c>
      <c r="C3" s="16">
        <f>MEDIAN(C8:C358)</f>
        <v>894028255</v>
      </c>
      <c r="D3" s="17" t="s">
        <v>5</v>
      </c>
      <c r="E3" s="18">
        <f>MEDIAN(E8:E358)</f>
        <v>14810.39</v>
      </c>
      <c r="F3" s="19">
        <f>MEDIAN(F8:F358)</f>
        <v>950894350</v>
      </c>
      <c r="G3" s="20" t="s">
        <v>5</v>
      </c>
      <c r="H3" s="21">
        <f>MEDIAN(H8:H358)</f>
        <v>14757.11</v>
      </c>
      <c r="I3" s="22">
        <f>MEDIAN(I8:I358)</f>
        <v>960042328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12750.2</v>
      </c>
      <c r="O3" s="3">
        <f t="shared" si="4"/>
        <v>17294</v>
      </c>
      <c r="P3" s="3">
        <f t="shared" si="4"/>
        <v>77190</v>
      </c>
      <c r="Q3" s="3">
        <f t="shared" si="4"/>
        <v>165</v>
      </c>
      <c r="R3" s="3">
        <f t="shared" si="4"/>
        <v>1644581529</v>
      </c>
      <c r="S3" s="3">
        <f t="shared" si="4"/>
        <v>5366</v>
      </c>
      <c r="T3" s="4">
        <f t="shared" si="4"/>
        <v>1644581529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12482.47</v>
      </c>
      <c r="Z3" s="6">
        <f t="shared" si="5"/>
        <v>21032</v>
      </c>
      <c r="AA3" s="6">
        <f t="shared" si="5"/>
        <v>76985</v>
      </c>
      <c r="AB3" s="6">
        <f t="shared" si="5"/>
        <v>103</v>
      </c>
      <c r="AC3" s="6">
        <f t="shared" si="5"/>
        <v>1644684297</v>
      </c>
      <c r="AD3" s="6">
        <f t="shared" si="5"/>
        <v>5450</v>
      </c>
      <c r="AE3" s="7">
        <f t="shared" si="5"/>
        <v>1644684297</v>
      </c>
      <c r="AF3" s="8" t="s">
        <v>5</v>
      </c>
      <c r="AG3" s="23">
        <f t="shared" ref="AG3:AP3" si="6">MEDIAN(AG8:AG358)</f>
        <v>9.3815500000000007</v>
      </c>
      <c r="AH3" s="23">
        <f t="shared" si="6"/>
        <v>100</v>
      </c>
      <c r="AI3" s="23">
        <f t="shared" si="6"/>
        <v>93.854454000000004</v>
      </c>
      <c r="AJ3" s="23">
        <f t="shared" si="6"/>
        <v>30166.02</v>
      </c>
      <c r="AK3" s="23">
        <f t="shared" si="6"/>
        <v>18991</v>
      </c>
      <c r="AL3" s="23">
        <f t="shared" si="6"/>
        <v>459660</v>
      </c>
      <c r="AM3" s="23">
        <f t="shared" si="6"/>
        <v>158</v>
      </c>
      <c r="AN3" s="23">
        <f t="shared" si="6"/>
        <v>1657323378</v>
      </c>
      <c r="AO3" s="23">
        <f t="shared" si="6"/>
        <v>1631</v>
      </c>
      <c r="AP3" s="10">
        <f t="shared" si="6"/>
        <v>1657323378</v>
      </c>
      <c r="AQ3" s="24" t="s">
        <v>5</v>
      </c>
      <c r="AR3" s="25">
        <f t="shared" ref="AR3:BA3" si="7">MEDIAN(AR8:AR358)</f>
        <v>9.1542440000000003</v>
      </c>
      <c r="AS3" s="25">
        <f t="shared" si="7"/>
        <v>100</v>
      </c>
      <c r="AT3" s="25">
        <f t="shared" si="7"/>
        <v>93.839039</v>
      </c>
      <c r="AU3" s="25">
        <f t="shared" si="7"/>
        <v>29692.17</v>
      </c>
      <c r="AV3" s="25">
        <f t="shared" si="7"/>
        <v>17435</v>
      </c>
      <c r="AW3" s="25">
        <f t="shared" si="7"/>
        <v>464396</v>
      </c>
      <c r="AX3" s="25">
        <f t="shared" si="7"/>
        <v>160</v>
      </c>
      <c r="AY3" s="25">
        <f t="shared" si="7"/>
        <v>1657352211</v>
      </c>
      <c r="AZ3" s="25">
        <f t="shared" si="7"/>
        <v>1638</v>
      </c>
      <c r="BA3" s="26">
        <f t="shared" si="7"/>
        <v>1657352211</v>
      </c>
    </row>
    <row r="4" spans="1:53" x14ac:dyDescent="0.25">
      <c r="A4" s="14" t="s">
        <v>6</v>
      </c>
      <c r="B4" s="64">
        <f>STDEV(B8:B358)</f>
        <v>638.95842439264641</v>
      </c>
      <c r="C4" s="36">
        <f>STDEV(C8:C358)</f>
        <v>584037661.94197798</v>
      </c>
      <c r="D4" s="17" t="s">
        <v>6</v>
      </c>
      <c r="E4" s="37">
        <f>STDEV(E8:E358)</f>
        <v>2435.7960920848623</v>
      </c>
      <c r="F4" s="38">
        <f>STDEV(F8:F358)</f>
        <v>556691940.66922402</v>
      </c>
      <c r="G4" s="20" t="s">
        <v>6</v>
      </c>
      <c r="H4" s="39">
        <f>STDEV(H8:H358)</f>
        <v>759.76413692847234</v>
      </c>
      <c r="I4" s="40">
        <f>STDEV(I8:I358)</f>
        <v>622893803.9797188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1033.6488289699748</v>
      </c>
      <c r="O4" s="27">
        <f t="shared" si="8"/>
        <v>11188.487420558688</v>
      </c>
      <c r="P4" s="27">
        <f t="shared" si="8"/>
        <v>1192.2667654514235</v>
      </c>
      <c r="Q4" s="27">
        <f t="shared" si="8"/>
        <v>112.09940529131572</v>
      </c>
      <c r="R4" s="27">
        <f t="shared" si="8"/>
        <v>1371.7176240028414</v>
      </c>
      <c r="S4" s="27">
        <f t="shared" si="8"/>
        <v>1359.415005311721</v>
      </c>
      <c r="T4" s="28">
        <f t="shared" si="8"/>
        <v>1371.7176240028414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1219.6171265677438</v>
      </c>
      <c r="Z4" s="29">
        <f t="shared" si="9"/>
        <v>9226.3349214806494</v>
      </c>
      <c r="AA4" s="29">
        <f t="shared" si="9"/>
        <v>1457.3130446132702</v>
      </c>
      <c r="AB4" s="29">
        <f t="shared" si="9"/>
        <v>25.542448329529154</v>
      </c>
      <c r="AC4" s="29">
        <f t="shared" si="9"/>
        <v>813.20005738645489</v>
      </c>
      <c r="AD4" s="29">
        <f t="shared" si="9"/>
        <v>1231.2770308369538</v>
      </c>
      <c r="AE4" s="30">
        <f t="shared" si="9"/>
        <v>813.20005738645489</v>
      </c>
      <c r="AF4" s="8" t="s">
        <v>6</v>
      </c>
      <c r="AG4" s="31">
        <f t="shared" ref="AG4:AP4" si="10">STDEV(AG8:AG358)</f>
        <v>0.74523647267409454</v>
      </c>
      <c r="AH4" s="31">
        <f t="shared" si="10"/>
        <v>0</v>
      </c>
      <c r="AI4" s="31">
        <f t="shared" si="10"/>
        <v>5.0540314316889753E-2</v>
      </c>
      <c r="AJ4" s="31">
        <f t="shared" si="10"/>
        <v>4247.9055549300701</v>
      </c>
      <c r="AK4" s="31">
        <f t="shared" si="10"/>
        <v>9351.4032463939147</v>
      </c>
      <c r="AL4" s="31">
        <f t="shared" si="10"/>
        <v>11813.952259934014</v>
      </c>
      <c r="AM4" s="31">
        <f t="shared" si="10"/>
        <v>5.2370475142647575</v>
      </c>
      <c r="AN4" s="31">
        <f t="shared" si="10"/>
        <v>655.85293575109756</v>
      </c>
      <c r="AO4" s="31">
        <f t="shared" si="10"/>
        <v>55.101966087124943</v>
      </c>
      <c r="AP4" s="32">
        <f t="shared" si="10"/>
        <v>655.85293575109756</v>
      </c>
      <c r="AQ4" s="24" t="s">
        <v>6</v>
      </c>
      <c r="AR4" s="42">
        <f t="shared" ref="AR4:BA4" si="11">STDEV(AR8:AR358)</f>
        <v>0.70869641038632103</v>
      </c>
      <c r="AS4" s="42">
        <f t="shared" si="11"/>
        <v>0</v>
      </c>
      <c r="AT4" s="42">
        <f t="shared" si="11"/>
        <v>4.8062148088628631E-2</v>
      </c>
      <c r="AU4" s="42">
        <f t="shared" si="11"/>
        <v>4324.3811614148008</v>
      </c>
      <c r="AV4" s="42">
        <f t="shared" si="11"/>
        <v>10664.469283091399</v>
      </c>
      <c r="AW4" s="42">
        <f t="shared" si="11"/>
        <v>13620.322071571338</v>
      </c>
      <c r="AX4" s="42">
        <f t="shared" si="11"/>
        <v>10.934959228700093</v>
      </c>
      <c r="AY4" s="42">
        <f t="shared" si="11"/>
        <v>627.01860684778205</v>
      </c>
      <c r="AZ4" s="42">
        <f t="shared" si="11"/>
        <v>66.552285209951037</v>
      </c>
      <c r="BA4" s="43">
        <f t="shared" si="11"/>
        <v>627.01860684778205</v>
      </c>
    </row>
    <row r="5" spans="1:53" x14ac:dyDescent="0.25">
      <c r="A5" s="14" t="s">
        <v>7</v>
      </c>
      <c r="B5" s="64">
        <f>MIN(B8:B358)</f>
        <v>11150.09</v>
      </c>
      <c r="C5" s="36">
        <f>MIN(C8:C358)</f>
        <v>15000438</v>
      </c>
      <c r="D5" s="17" t="s">
        <v>7</v>
      </c>
      <c r="E5" s="37">
        <f>MIN(E8:E358)</f>
        <v>12341.37</v>
      </c>
      <c r="F5" s="38">
        <f>MIN(F8:F358)</f>
        <v>110555841</v>
      </c>
      <c r="G5" s="20" t="s">
        <v>7</v>
      </c>
      <c r="H5" s="39">
        <f>MIN(H8:H358)</f>
        <v>13691.59</v>
      </c>
      <c r="I5" s="40">
        <f>MIN(I8:I358)</f>
        <v>116430156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10057.52</v>
      </c>
      <c r="O5" s="27">
        <f t="shared" si="12"/>
        <v>122</v>
      </c>
      <c r="P5" s="27">
        <f t="shared" si="12"/>
        <v>75392</v>
      </c>
      <c r="Q5" s="27">
        <f t="shared" si="12"/>
        <v>115</v>
      </c>
      <c r="R5" s="27">
        <f t="shared" si="12"/>
        <v>1644580227</v>
      </c>
      <c r="S5" s="27">
        <f t="shared" si="12"/>
        <v>4023</v>
      </c>
      <c r="T5" s="28">
        <f t="shared" si="12"/>
        <v>1644580227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9561.6020000000008</v>
      </c>
      <c r="AA5" s="29">
        <f t="shared" si="13"/>
        <v>75218</v>
      </c>
      <c r="AB5" s="29">
        <f t="shared" si="13"/>
        <v>73</v>
      </c>
      <c r="AC5" s="29">
        <f t="shared" si="13"/>
        <v>1644682780</v>
      </c>
      <c r="AD5" s="29">
        <f t="shared" si="13"/>
        <v>4043</v>
      </c>
      <c r="AE5" s="30">
        <f t="shared" si="13"/>
        <v>1644682780</v>
      </c>
      <c r="AF5" s="8" t="s">
        <v>7</v>
      </c>
      <c r="AG5" s="31">
        <f>MIN(AG8:AG358)</f>
        <v>7.9940959999999999</v>
      </c>
      <c r="AH5" s="31">
        <f>MIN(AH8:AH358)</f>
        <v>100</v>
      </c>
      <c r="AI5" s="31">
        <f>MIN(AI8:AI358)</f>
        <v>93.760360000000006</v>
      </c>
      <c r="AJ5" s="31">
        <f>MIN(AJ8:AJ358)</f>
        <v>21026.39</v>
      </c>
      <c r="AL5" s="31">
        <f>MIN(AL8:AL358)</f>
        <v>434496</v>
      </c>
      <c r="AM5" s="31">
        <f>MIN(AM8:AM358)</f>
        <v>145</v>
      </c>
      <c r="AN5" s="31">
        <f>MIN(AN8:AN358)</f>
        <v>1657322074</v>
      </c>
      <c r="AO5" s="31">
        <f>MIN(AO8:AO358)</f>
        <v>1558</v>
      </c>
      <c r="AP5" s="32">
        <f>MIN(AP8:AP358)</f>
        <v>1657322074</v>
      </c>
      <c r="AQ5" s="24" t="s">
        <v>7</v>
      </c>
      <c r="AR5" s="42">
        <f>MIN(AR8:AR358)</f>
        <v>8.041328</v>
      </c>
      <c r="AS5" s="42">
        <f>MIN(AS8:AS358)</f>
        <v>100</v>
      </c>
      <c r="AT5" s="42">
        <f>MIN(AT8:AT358)</f>
        <v>93.763564000000002</v>
      </c>
      <c r="AU5" s="42">
        <f>MIN(AU8:AU358)</f>
        <v>21865.63</v>
      </c>
      <c r="AW5" s="42">
        <f>MIN(AW8:AW358)</f>
        <v>435436</v>
      </c>
      <c r="AX5" s="42">
        <f>MIN(AX8:AX358)</f>
        <v>127</v>
      </c>
      <c r="AY5" s="42">
        <f>MIN(AY8:AY358)</f>
        <v>1657351102</v>
      </c>
      <c r="AZ5" s="42">
        <f>MIN(AZ8:AZ358)</f>
        <v>1510</v>
      </c>
      <c r="BA5" s="43">
        <f>MIN(BA8:BA358)</f>
        <v>1657351102</v>
      </c>
    </row>
    <row r="6" spans="1:53" x14ac:dyDescent="0.25">
      <c r="A6" s="14" t="s">
        <v>8</v>
      </c>
      <c r="B6" s="64">
        <f>MAX(B8:B358)</f>
        <v>13775.32</v>
      </c>
      <c r="C6" s="36">
        <f>MAX(C8:C358)</f>
        <v>1764009161</v>
      </c>
      <c r="D6" s="17" t="s">
        <v>8</v>
      </c>
      <c r="E6" s="37">
        <f>MAX(E8:E358)</f>
        <v>24859.17</v>
      </c>
      <c r="F6" s="38">
        <f>MAX(F8:F358)</f>
        <v>1900213974</v>
      </c>
      <c r="G6" s="20" t="s">
        <v>8</v>
      </c>
      <c r="H6" s="39">
        <f>MAX(H8:H358)</f>
        <v>16544.28</v>
      </c>
      <c r="I6" s="40">
        <f>MAX(I8:I358)</f>
        <v>2145864878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14256.73</v>
      </c>
      <c r="O6" s="27">
        <f t="shared" si="14"/>
        <v>32675</v>
      </c>
      <c r="P6" s="27">
        <f t="shared" si="14"/>
        <v>79393</v>
      </c>
      <c r="Q6" s="27">
        <f t="shared" si="14"/>
        <v>448</v>
      </c>
      <c r="R6" s="27">
        <f t="shared" si="14"/>
        <v>1644584432</v>
      </c>
      <c r="S6" s="27">
        <f t="shared" si="14"/>
        <v>8954</v>
      </c>
      <c r="T6" s="28">
        <f t="shared" si="14"/>
        <v>1644584432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15161.97</v>
      </c>
      <c r="AA6" s="29">
        <f t="shared" si="15"/>
        <v>80241</v>
      </c>
      <c r="AB6" s="29">
        <f t="shared" si="15"/>
        <v>164</v>
      </c>
      <c r="AC6" s="29">
        <f t="shared" si="15"/>
        <v>1644685211</v>
      </c>
      <c r="AD6" s="29">
        <f t="shared" si="15"/>
        <v>8052</v>
      </c>
      <c r="AE6" s="30">
        <f t="shared" si="15"/>
        <v>1644685211</v>
      </c>
      <c r="AF6" s="8" t="s">
        <v>8</v>
      </c>
      <c r="AG6" s="31">
        <f>MAX(AG8:AG358)</f>
        <v>10.833947999999999</v>
      </c>
      <c r="AH6" s="31">
        <f>MAX(AH8:AH358)</f>
        <v>100</v>
      </c>
      <c r="AI6" s="31">
        <f>MAX(AI8:AI358)</f>
        <v>93.952952999999994</v>
      </c>
      <c r="AJ6" s="31">
        <f>MAX(AJ8:AJ358)</f>
        <v>38679.360000000001</v>
      </c>
      <c r="AL6" s="31">
        <f>MAX(AL8:AL358)</f>
        <v>479972</v>
      </c>
      <c r="AM6" s="31">
        <f>MAX(AM8:AM358)</f>
        <v>168</v>
      </c>
      <c r="AN6" s="31">
        <f>MAX(AN8:AN358)</f>
        <v>1657323983</v>
      </c>
      <c r="AO6" s="31">
        <f>MAX(AO8:AO358)</f>
        <v>1748</v>
      </c>
      <c r="AP6" s="32">
        <f>MAX(AP8:AP358)</f>
        <v>1657323983</v>
      </c>
      <c r="AQ6" s="24" t="s">
        <v>8</v>
      </c>
      <c r="AR6" s="42">
        <f>MAX(AR8:AR358)</f>
        <v>11.261993</v>
      </c>
      <c r="AS6" s="42">
        <f>MAX(AS8:AS358)</f>
        <v>100</v>
      </c>
      <c r="AT6" s="42">
        <f>MAX(AT8:AT358)</f>
        <v>93.981982000000002</v>
      </c>
      <c r="AU6" s="42">
        <f>MAX(AU8:AU358)</f>
        <v>38851.32</v>
      </c>
      <c r="AW6" s="42">
        <f>MAX(AW8:AW358)</f>
        <v>496372</v>
      </c>
      <c r="AX6" s="42">
        <f>MAX(AX8:AX358)</f>
        <v>168</v>
      </c>
      <c r="AY6" s="42">
        <f>MAX(AY8:AY358)</f>
        <v>1657353022</v>
      </c>
      <c r="AZ6" s="42">
        <f>MAX(AZ8:AZ358)</f>
        <v>1774</v>
      </c>
      <c r="BA6" s="43">
        <f>MAX(BA8:BA358)</f>
        <v>1657353022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12728.93</v>
      </c>
      <c r="C8" s="36">
        <v>673012651</v>
      </c>
      <c r="E8" s="65">
        <v>13412.51</v>
      </c>
      <c r="F8" s="38">
        <v>1327364118</v>
      </c>
      <c r="H8" s="66">
        <v>15994.44</v>
      </c>
      <c r="I8" s="40">
        <v>1152676119</v>
      </c>
      <c r="K8" s="27">
        <v>100</v>
      </c>
      <c r="L8" s="27">
        <v>100</v>
      </c>
      <c r="M8" s="27">
        <v>100</v>
      </c>
      <c r="N8" s="61">
        <v>12966.36</v>
      </c>
      <c r="O8" s="61">
        <v>26656</v>
      </c>
      <c r="P8" s="27">
        <v>76053</v>
      </c>
      <c r="Q8" s="27">
        <v>253</v>
      </c>
      <c r="R8" s="27">
        <v>1644580227</v>
      </c>
      <c r="S8" s="27">
        <v>8954</v>
      </c>
      <c r="T8" s="28">
        <v>1644580227</v>
      </c>
      <c r="V8" s="29">
        <v>100</v>
      </c>
      <c r="W8" s="29">
        <v>100</v>
      </c>
      <c r="X8" s="29">
        <v>100</v>
      </c>
      <c r="Y8" s="62">
        <v>13256.35</v>
      </c>
      <c r="Z8" s="62">
        <v>32731</v>
      </c>
      <c r="AA8" s="29">
        <v>76985</v>
      </c>
      <c r="AB8" s="29">
        <v>96</v>
      </c>
      <c r="AC8" s="29">
        <v>1644682780</v>
      </c>
      <c r="AD8" s="29">
        <v>5842</v>
      </c>
      <c r="AE8" s="30">
        <v>1644682780</v>
      </c>
      <c r="AG8" s="31">
        <v>10.833947999999999</v>
      </c>
      <c r="AH8" s="31">
        <v>100</v>
      </c>
      <c r="AI8" s="31">
        <v>93.952952999999994</v>
      </c>
      <c r="AJ8" s="41">
        <v>25823.83</v>
      </c>
      <c r="AK8" s="41">
        <v>23065</v>
      </c>
      <c r="AL8" s="31">
        <v>437648</v>
      </c>
      <c r="AM8" s="31">
        <v>145</v>
      </c>
      <c r="AN8" s="31">
        <v>1657322074</v>
      </c>
      <c r="AO8" s="31">
        <v>1656</v>
      </c>
      <c r="AP8" s="32">
        <v>1657322074</v>
      </c>
      <c r="AR8" s="42">
        <v>9.6915130000000005</v>
      </c>
      <c r="AS8" s="42">
        <v>100</v>
      </c>
      <c r="AT8" s="42">
        <v>93.875474999999994</v>
      </c>
      <c r="AU8" s="67">
        <v>29692.17</v>
      </c>
      <c r="AV8" s="67">
        <v>15335</v>
      </c>
      <c r="AW8" s="42">
        <v>464608</v>
      </c>
      <c r="AX8" s="42">
        <v>163</v>
      </c>
      <c r="AY8" s="42">
        <v>1657351102</v>
      </c>
      <c r="AZ8" s="42">
        <v>1613</v>
      </c>
      <c r="BA8" s="43">
        <v>1657351102</v>
      </c>
    </row>
    <row r="9" spans="1:53" x14ac:dyDescent="0.25">
      <c r="B9" s="64">
        <v>12140.25</v>
      </c>
      <c r="C9" s="36">
        <v>401203615</v>
      </c>
      <c r="E9" s="65">
        <v>13703.46</v>
      </c>
      <c r="F9" s="38">
        <v>1879359465</v>
      </c>
      <c r="H9" s="66">
        <v>15052.52</v>
      </c>
      <c r="I9" s="40">
        <v>2010870491</v>
      </c>
      <c r="K9" s="27">
        <v>100</v>
      </c>
      <c r="L9" s="27">
        <v>100</v>
      </c>
      <c r="M9" s="27">
        <v>100</v>
      </c>
      <c r="N9" s="61">
        <v>13629.9</v>
      </c>
      <c r="O9" s="61">
        <v>8790</v>
      </c>
      <c r="P9" s="27">
        <v>76599</v>
      </c>
      <c r="Q9" s="27">
        <v>336</v>
      </c>
      <c r="R9" s="27">
        <v>1644580511</v>
      </c>
      <c r="S9" s="27">
        <v>5589</v>
      </c>
      <c r="T9" s="28">
        <v>1644580511</v>
      </c>
      <c r="V9" s="29">
        <v>100</v>
      </c>
      <c r="W9" s="29">
        <v>100</v>
      </c>
      <c r="X9" s="29">
        <v>100</v>
      </c>
      <c r="Y9" s="62">
        <v>13765.75</v>
      </c>
      <c r="Z9" s="62">
        <v>29537</v>
      </c>
      <c r="AA9" s="29">
        <v>75349</v>
      </c>
      <c r="AB9" s="29">
        <v>87</v>
      </c>
      <c r="AC9" s="29">
        <v>1644683048</v>
      </c>
      <c r="AD9" s="29">
        <v>4303</v>
      </c>
      <c r="AE9" s="30">
        <v>1644683048</v>
      </c>
      <c r="AG9" s="31">
        <v>9.2014759999999995</v>
      </c>
      <c r="AH9" s="31">
        <v>100</v>
      </c>
      <c r="AI9" s="31">
        <v>93.842241999999999</v>
      </c>
      <c r="AJ9" s="41">
        <v>28544.57</v>
      </c>
      <c r="AK9" s="31">
        <v>7886</v>
      </c>
      <c r="AL9" s="41">
        <v>458788</v>
      </c>
      <c r="AM9" s="41">
        <v>159</v>
      </c>
      <c r="AN9" s="31">
        <v>1657322095</v>
      </c>
      <c r="AO9" s="31">
        <v>1748</v>
      </c>
      <c r="AP9" s="31">
        <v>1657322095</v>
      </c>
      <c r="AR9" s="42">
        <v>9.1778600000000008</v>
      </c>
      <c r="AS9" s="42">
        <v>100</v>
      </c>
      <c r="AT9" s="42">
        <v>93.840641000000005</v>
      </c>
      <c r="AU9" s="67">
        <v>30387.78</v>
      </c>
      <c r="AV9" s="67">
        <v>20621</v>
      </c>
      <c r="AW9" s="42">
        <v>464396</v>
      </c>
      <c r="AX9" s="42">
        <v>164</v>
      </c>
      <c r="AY9" s="42">
        <v>1657351240</v>
      </c>
      <c r="AZ9" s="42">
        <v>1696</v>
      </c>
      <c r="BA9" s="43">
        <v>1657351240</v>
      </c>
    </row>
    <row r="10" spans="1:53" x14ac:dyDescent="0.25">
      <c r="B10" s="64">
        <v>13253.6</v>
      </c>
      <c r="C10" s="36">
        <v>1506350298</v>
      </c>
      <c r="E10" s="65">
        <v>17205.7</v>
      </c>
      <c r="F10" s="38">
        <v>565134754</v>
      </c>
      <c r="H10" s="66">
        <v>13997.42</v>
      </c>
      <c r="I10" s="40">
        <v>951935646</v>
      </c>
      <c r="K10" s="27">
        <v>100</v>
      </c>
      <c r="L10" s="27">
        <v>100</v>
      </c>
      <c r="M10" s="27">
        <v>100</v>
      </c>
      <c r="N10" s="61">
        <v>10717.49</v>
      </c>
      <c r="O10" s="61">
        <v>122</v>
      </c>
      <c r="P10" s="27">
        <v>78750</v>
      </c>
      <c r="Q10" s="27">
        <v>296</v>
      </c>
      <c r="R10" s="27">
        <v>1644580523</v>
      </c>
      <c r="S10" s="27">
        <v>5399</v>
      </c>
      <c r="T10" s="28">
        <v>1644580523</v>
      </c>
      <c r="V10" s="29">
        <v>100</v>
      </c>
      <c r="W10" s="29">
        <v>100</v>
      </c>
      <c r="X10" s="29">
        <v>100</v>
      </c>
      <c r="Y10" s="62">
        <v>11043.65</v>
      </c>
      <c r="Z10" s="62">
        <v>26003</v>
      </c>
      <c r="AA10" s="29">
        <v>75876</v>
      </c>
      <c r="AB10" s="29">
        <v>90</v>
      </c>
      <c r="AC10" s="29">
        <v>1644683210</v>
      </c>
      <c r="AD10" s="29">
        <v>6393</v>
      </c>
      <c r="AE10" s="30">
        <v>1644683210</v>
      </c>
      <c r="AG10" s="31">
        <v>8.0236160000000005</v>
      </c>
      <c r="AH10" s="31">
        <v>100</v>
      </c>
      <c r="AI10" s="31">
        <v>93.762361999999996</v>
      </c>
      <c r="AJ10" s="41">
        <v>29650.53</v>
      </c>
      <c r="AK10" s="41">
        <v>26217</v>
      </c>
      <c r="AL10" s="31">
        <v>465924</v>
      </c>
      <c r="AM10" s="31">
        <v>166</v>
      </c>
      <c r="AN10" s="31">
        <v>1657322106</v>
      </c>
      <c r="AO10" s="31">
        <v>1679</v>
      </c>
      <c r="AP10" s="32">
        <v>1657322106</v>
      </c>
      <c r="AR10" s="42">
        <v>9.1424350000000008</v>
      </c>
      <c r="AS10" s="42">
        <v>100</v>
      </c>
      <c r="AT10" s="42">
        <v>93.838238000000004</v>
      </c>
      <c r="AU10" s="67">
        <v>23515.38</v>
      </c>
      <c r="AV10" s="67">
        <v>14018</v>
      </c>
      <c r="AW10" s="42">
        <v>458248</v>
      </c>
      <c r="AX10" s="42">
        <v>162</v>
      </c>
      <c r="AY10" s="42">
        <v>1657351267</v>
      </c>
      <c r="AZ10" s="42">
        <v>1652</v>
      </c>
      <c r="BA10" s="43">
        <v>1657351267</v>
      </c>
    </row>
    <row r="11" spans="1:53" x14ac:dyDescent="0.25">
      <c r="B11" s="64">
        <v>12771.53</v>
      </c>
      <c r="C11" s="36">
        <v>815385225</v>
      </c>
      <c r="E11" s="65">
        <v>16862.900000000001</v>
      </c>
      <c r="F11" s="38">
        <v>674924964</v>
      </c>
      <c r="H11" s="66">
        <v>13890.61</v>
      </c>
      <c r="I11" s="40">
        <v>116430156</v>
      </c>
      <c r="K11" s="27">
        <v>100</v>
      </c>
      <c r="L11" s="27">
        <v>100</v>
      </c>
      <c r="M11" s="27">
        <v>100</v>
      </c>
      <c r="N11" s="61">
        <v>13233.62</v>
      </c>
      <c r="O11" s="61">
        <v>3485</v>
      </c>
      <c r="P11" s="27">
        <v>78786</v>
      </c>
      <c r="Q11" s="27">
        <v>405</v>
      </c>
      <c r="R11" s="27">
        <v>1644580561</v>
      </c>
      <c r="S11" s="27">
        <v>5891</v>
      </c>
      <c r="T11" s="28">
        <v>1644580561</v>
      </c>
      <c r="V11" s="29">
        <v>100</v>
      </c>
      <c r="W11" s="29">
        <v>100</v>
      </c>
      <c r="X11" s="29">
        <v>100</v>
      </c>
      <c r="Y11" s="62">
        <v>12524.91</v>
      </c>
      <c r="Z11" s="62">
        <v>16963</v>
      </c>
      <c r="AA11" s="29">
        <v>75742</v>
      </c>
      <c r="AB11" s="29">
        <v>100</v>
      </c>
      <c r="AC11" s="29">
        <v>1644683267</v>
      </c>
      <c r="AD11" s="29">
        <v>6278</v>
      </c>
      <c r="AE11" s="30">
        <v>1644683267</v>
      </c>
      <c r="AG11" s="31">
        <v>9.8036899999999996</v>
      </c>
      <c r="AH11" s="31">
        <v>100</v>
      </c>
      <c r="AI11" s="31">
        <v>93.883082999999999</v>
      </c>
      <c r="AJ11" s="41">
        <v>34299.94</v>
      </c>
      <c r="AK11" s="41">
        <v>12608</v>
      </c>
      <c r="AL11" s="31">
        <v>459604</v>
      </c>
      <c r="AM11" s="31">
        <v>160</v>
      </c>
      <c r="AN11" s="31">
        <v>1657322121</v>
      </c>
      <c r="AO11" s="31">
        <v>1740</v>
      </c>
      <c r="AP11" s="32">
        <v>1657322121</v>
      </c>
      <c r="AR11" s="42">
        <v>8.7793360000000007</v>
      </c>
      <c r="AS11" s="42">
        <v>100</v>
      </c>
      <c r="AT11" s="42">
        <v>93.813614000000001</v>
      </c>
      <c r="AU11" s="67">
        <v>29878.080000000002</v>
      </c>
      <c r="AV11" s="67">
        <v>28408</v>
      </c>
      <c r="AW11" s="42">
        <v>467932</v>
      </c>
      <c r="AX11" s="42">
        <v>164</v>
      </c>
      <c r="AY11" s="42">
        <v>1657351351</v>
      </c>
      <c r="AZ11" s="42">
        <v>1711</v>
      </c>
      <c r="BA11" s="43">
        <v>1657351351</v>
      </c>
    </row>
    <row r="12" spans="1:53" x14ac:dyDescent="0.25">
      <c r="B12" s="64">
        <v>13433.49</v>
      </c>
      <c r="C12" s="36">
        <v>543576189</v>
      </c>
      <c r="E12" s="65">
        <v>17168.02</v>
      </c>
      <c r="F12" s="38">
        <v>570043704</v>
      </c>
      <c r="H12" s="66">
        <v>15462.69</v>
      </c>
      <c r="I12" s="40">
        <v>730292012</v>
      </c>
      <c r="K12" s="27">
        <v>100</v>
      </c>
      <c r="L12" s="27">
        <v>100</v>
      </c>
      <c r="M12" s="27">
        <v>100</v>
      </c>
      <c r="N12" s="61">
        <v>12806.93</v>
      </c>
      <c r="O12" s="61">
        <v>4980</v>
      </c>
      <c r="P12" s="27">
        <v>77986</v>
      </c>
      <c r="Q12" s="27">
        <v>448</v>
      </c>
      <c r="R12" s="27">
        <v>1644580575</v>
      </c>
      <c r="S12" s="27">
        <v>5366</v>
      </c>
      <c r="T12" s="28">
        <v>1644580575</v>
      </c>
      <c r="V12" s="29">
        <v>100</v>
      </c>
      <c r="W12" s="29">
        <v>100</v>
      </c>
      <c r="X12" s="29">
        <v>100</v>
      </c>
      <c r="Y12" s="62">
        <v>12090.2</v>
      </c>
      <c r="Z12" s="62">
        <v>1135</v>
      </c>
      <c r="AA12" s="29">
        <v>77377</v>
      </c>
      <c r="AB12" s="29">
        <v>102</v>
      </c>
      <c r="AC12" s="29">
        <v>1644683360</v>
      </c>
      <c r="AD12" s="29">
        <v>6497</v>
      </c>
      <c r="AE12" s="30">
        <v>1644683360</v>
      </c>
      <c r="AG12" s="31">
        <v>9.8981549999999991</v>
      </c>
      <c r="AH12" s="31">
        <v>100</v>
      </c>
      <c r="AI12" s="31">
        <v>93.889488999999998</v>
      </c>
      <c r="AJ12" s="41">
        <v>26592.01</v>
      </c>
      <c r="AK12" s="41">
        <v>32570</v>
      </c>
      <c r="AL12" s="31">
        <v>445276</v>
      </c>
      <c r="AM12" s="31">
        <v>155</v>
      </c>
      <c r="AN12" s="31">
        <v>1657322278</v>
      </c>
      <c r="AO12" s="31">
        <v>1704</v>
      </c>
      <c r="AP12" s="32">
        <v>1657322278</v>
      </c>
      <c r="AR12" s="42">
        <v>9.5084870000000006</v>
      </c>
      <c r="AS12" s="42">
        <v>100</v>
      </c>
      <c r="AT12" s="42">
        <v>93.863062999999997</v>
      </c>
      <c r="AU12" s="67">
        <v>38810.78</v>
      </c>
      <c r="AV12" s="67">
        <v>29029</v>
      </c>
      <c r="AW12" s="42">
        <v>484376</v>
      </c>
      <c r="AX12" s="42">
        <v>168</v>
      </c>
      <c r="AY12" s="42">
        <v>1657351460</v>
      </c>
      <c r="AZ12" s="42">
        <v>1612</v>
      </c>
      <c r="BA12" s="43">
        <v>1657351460</v>
      </c>
    </row>
    <row r="13" spans="1:53" x14ac:dyDescent="0.25">
      <c r="B13" s="64">
        <v>12511.99</v>
      </c>
      <c r="C13" s="36">
        <v>1758419442</v>
      </c>
      <c r="E13" s="65">
        <v>13717.75</v>
      </c>
      <c r="F13" s="38">
        <v>902371972</v>
      </c>
      <c r="H13" s="66">
        <v>15909.83</v>
      </c>
      <c r="I13" s="40">
        <v>1280614835</v>
      </c>
      <c r="K13" s="27">
        <v>100</v>
      </c>
      <c r="L13" s="27">
        <v>100</v>
      </c>
      <c r="M13" s="27">
        <v>100</v>
      </c>
      <c r="N13" s="61">
        <v>14256.73</v>
      </c>
      <c r="O13" s="61">
        <v>13988</v>
      </c>
      <c r="P13" s="27">
        <v>75637</v>
      </c>
      <c r="Q13" s="27">
        <v>415</v>
      </c>
      <c r="R13" s="27">
        <v>1644580616</v>
      </c>
      <c r="S13" s="27">
        <v>5725</v>
      </c>
      <c r="T13" s="28">
        <v>1644580616</v>
      </c>
      <c r="V13" s="29">
        <v>100</v>
      </c>
      <c r="W13" s="29">
        <v>100</v>
      </c>
      <c r="X13" s="29">
        <v>100</v>
      </c>
      <c r="Y13" s="62">
        <v>15161.97</v>
      </c>
      <c r="Z13" s="62">
        <v>27556</v>
      </c>
      <c r="AA13" s="29">
        <v>75397</v>
      </c>
      <c r="AB13" s="29">
        <v>101</v>
      </c>
      <c r="AC13" s="29">
        <v>1644683399</v>
      </c>
      <c r="AD13" s="29">
        <v>5382</v>
      </c>
      <c r="AE13" s="30">
        <v>1644683399</v>
      </c>
      <c r="AG13" s="31">
        <v>9.6767529999999997</v>
      </c>
      <c r="AH13" s="31">
        <v>100</v>
      </c>
      <c r="AI13" s="31">
        <v>93.874474000000006</v>
      </c>
      <c r="AJ13" s="41">
        <v>28391.03</v>
      </c>
      <c r="AK13" s="31">
        <v>8449</v>
      </c>
      <c r="AL13" s="41">
        <v>459660</v>
      </c>
      <c r="AM13" s="41">
        <v>162</v>
      </c>
      <c r="AN13" s="31">
        <v>1657322914</v>
      </c>
      <c r="AO13" s="31">
        <v>1682</v>
      </c>
      <c r="AP13" s="31">
        <v>1657322914</v>
      </c>
      <c r="AR13" s="42">
        <v>9.1365309999999997</v>
      </c>
      <c r="AS13" s="42">
        <v>100</v>
      </c>
      <c r="AT13" s="42">
        <v>93.837838000000005</v>
      </c>
      <c r="AU13" s="67">
        <v>32510.09</v>
      </c>
      <c r="AV13" s="67">
        <v>24034</v>
      </c>
      <c r="AW13" s="42">
        <v>462632</v>
      </c>
      <c r="AX13" s="42">
        <v>165</v>
      </c>
      <c r="AY13" s="42">
        <v>1657351841</v>
      </c>
      <c r="AZ13" s="42">
        <v>1652</v>
      </c>
      <c r="BA13" s="43">
        <v>1657351841</v>
      </c>
    </row>
    <row r="14" spans="1:53" x14ac:dyDescent="0.25">
      <c r="B14" s="64">
        <v>11804.49</v>
      </c>
      <c r="C14" s="36">
        <v>894028255</v>
      </c>
      <c r="E14" s="65">
        <v>13262.16</v>
      </c>
      <c r="F14" s="38">
        <v>1807750635</v>
      </c>
      <c r="H14" s="66">
        <v>14723.47</v>
      </c>
      <c r="I14" s="40">
        <v>960042328</v>
      </c>
      <c r="K14" s="27">
        <v>100</v>
      </c>
      <c r="L14" s="27">
        <v>100</v>
      </c>
      <c r="M14" s="27">
        <v>100</v>
      </c>
      <c r="N14" s="61">
        <v>11965.49</v>
      </c>
      <c r="O14" s="61">
        <v>4884</v>
      </c>
      <c r="P14" s="27">
        <v>78229</v>
      </c>
      <c r="Q14" s="27">
        <v>400</v>
      </c>
      <c r="R14" s="27">
        <v>1644580667</v>
      </c>
      <c r="S14" s="27">
        <v>4538</v>
      </c>
      <c r="T14" s="28">
        <v>1644580667</v>
      </c>
      <c r="V14" s="29">
        <v>100</v>
      </c>
      <c r="W14" s="29">
        <v>100</v>
      </c>
      <c r="X14" s="29">
        <v>100</v>
      </c>
      <c r="Y14" s="62">
        <v>11652.64</v>
      </c>
      <c r="Z14" s="62">
        <v>30432</v>
      </c>
      <c r="AA14" s="29">
        <v>76116</v>
      </c>
      <c r="AB14" s="29">
        <v>74</v>
      </c>
      <c r="AC14" s="29">
        <v>1644683482</v>
      </c>
      <c r="AD14" s="29">
        <v>4161</v>
      </c>
      <c r="AE14" s="30">
        <v>1644683482</v>
      </c>
      <c r="AG14" s="31">
        <v>7.9940959999999999</v>
      </c>
      <c r="AH14" s="31">
        <v>100</v>
      </c>
      <c r="AI14" s="31">
        <v>93.760360000000006</v>
      </c>
      <c r="AJ14" s="41">
        <v>27430.11</v>
      </c>
      <c r="AK14" s="31">
        <v>19372</v>
      </c>
      <c r="AL14" s="41">
        <v>476960</v>
      </c>
      <c r="AM14" s="41">
        <v>168</v>
      </c>
      <c r="AN14" s="31">
        <v>1657322963</v>
      </c>
      <c r="AO14" s="31">
        <v>1640</v>
      </c>
      <c r="AP14" s="31">
        <v>1657322963</v>
      </c>
      <c r="AR14" s="42">
        <v>9.8184500000000003</v>
      </c>
      <c r="AS14" s="42">
        <v>100</v>
      </c>
      <c r="AT14" s="42">
        <v>93.884084000000001</v>
      </c>
      <c r="AU14" s="67">
        <v>28302.55</v>
      </c>
      <c r="AV14" s="67">
        <v>7113</v>
      </c>
      <c r="AW14" s="42">
        <v>462800</v>
      </c>
      <c r="AX14" s="42">
        <v>162</v>
      </c>
      <c r="AY14" s="42">
        <v>1657351890</v>
      </c>
      <c r="AZ14" s="42">
        <v>1680</v>
      </c>
      <c r="BA14" s="43">
        <v>1657351890</v>
      </c>
    </row>
    <row r="15" spans="1:53" x14ac:dyDescent="0.25">
      <c r="B15" s="64">
        <v>12475.37</v>
      </c>
      <c r="C15" s="36">
        <v>15000438</v>
      </c>
      <c r="E15" s="65">
        <v>14161.24</v>
      </c>
      <c r="F15" s="38">
        <v>430046860</v>
      </c>
      <c r="H15" s="66">
        <v>15933.99</v>
      </c>
      <c r="I15" s="40">
        <v>1270393036</v>
      </c>
      <c r="K15" s="27">
        <v>100</v>
      </c>
      <c r="L15" s="27">
        <v>100</v>
      </c>
      <c r="M15" s="27">
        <v>100</v>
      </c>
      <c r="N15" s="61">
        <v>13731.59</v>
      </c>
      <c r="O15" s="61">
        <v>25851</v>
      </c>
      <c r="P15" s="27">
        <v>75658</v>
      </c>
      <c r="Q15" s="27">
        <v>369</v>
      </c>
      <c r="R15" s="27">
        <v>1644580732</v>
      </c>
      <c r="S15" s="27">
        <v>5496</v>
      </c>
      <c r="T15" s="28">
        <v>1644580732</v>
      </c>
      <c r="V15" s="29">
        <v>100</v>
      </c>
      <c r="W15" s="29">
        <v>100</v>
      </c>
      <c r="X15" s="29">
        <v>100</v>
      </c>
      <c r="Y15" s="62">
        <v>9561.6020000000008</v>
      </c>
      <c r="Z15" s="62">
        <v>26163</v>
      </c>
      <c r="AA15" s="29">
        <v>76426</v>
      </c>
      <c r="AB15" s="29">
        <v>81</v>
      </c>
      <c r="AC15" s="29">
        <v>1644683583</v>
      </c>
      <c r="AD15" s="29">
        <v>7801</v>
      </c>
      <c r="AE15" s="30">
        <v>1644683583</v>
      </c>
      <c r="AG15" s="31">
        <v>9.4671590000000005</v>
      </c>
      <c r="AH15" s="31">
        <v>100</v>
      </c>
      <c r="AI15" s="31">
        <v>93.860259999999997</v>
      </c>
      <c r="AJ15" s="41">
        <v>32225.040000000001</v>
      </c>
      <c r="AK15" s="41">
        <v>1856</v>
      </c>
      <c r="AL15" s="31">
        <v>451344</v>
      </c>
      <c r="AM15" s="31">
        <v>156</v>
      </c>
      <c r="AN15" s="31">
        <v>1657322972</v>
      </c>
      <c r="AO15" s="31">
        <v>1589</v>
      </c>
      <c r="AP15" s="32">
        <v>1657322972</v>
      </c>
      <c r="AR15" s="42">
        <v>9.4317340000000005</v>
      </c>
      <c r="AS15" s="42">
        <v>100</v>
      </c>
      <c r="AT15" s="42">
        <v>93.857857999999993</v>
      </c>
      <c r="AU15" s="67">
        <v>30356.799999999999</v>
      </c>
      <c r="AV15" s="67">
        <v>1496</v>
      </c>
      <c r="AW15" s="42">
        <v>466092</v>
      </c>
      <c r="AX15" s="42">
        <v>162</v>
      </c>
      <c r="AY15" s="42">
        <v>1657351939</v>
      </c>
      <c r="AZ15" s="42">
        <v>1633</v>
      </c>
      <c r="BA15" s="43">
        <v>1657351939</v>
      </c>
    </row>
    <row r="16" spans="1:53" x14ac:dyDescent="0.25">
      <c r="B16" s="64">
        <v>12588.38</v>
      </c>
      <c r="C16" s="36">
        <v>173958035</v>
      </c>
      <c r="E16" s="65">
        <v>15144.02</v>
      </c>
      <c r="F16" s="38">
        <v>844112046</v>
      </c>
      <c r="H16" s="66">
        <v>14210.68</v>
      </c>
      <c r="I16" s="40">
        <v>394399570</v>
      </c>
      <c r="K16" s="27">
        <v>100</v>
      </c>
      <c r="L16" s="27">
        <v>100</v>
      </c>
      <c r="M16" s="27">
        <v>100</v>
      </c>
      <c r="N16" s="61">
        <v>13125.86</v>
      </c>
      <c r="O16" s="61">
        <v>28724</v>
      </c>
      <c r="P16" s="27">
        <v>77570</v>
      </c>
      <c r="Q16" s="27">
        <v>317</v>
      </c>
      <c r="R16" s="27">
        <v>1644580813</v>
      </c>
      <c r="S16" s="27">
        <v>5193</v>
      </c>
      <c r="T16" s="28">
        <v>1644580813</v>
      </c>
      <c r="V16" s="29">
        <v>100</v>
      </c>
      <c r="W16" s="29">
        <v>100</v>
      </c>
      <c r="X16" s="29">
        <v>100</v>
      </c>
      <c r="Y16" s="62">
        <v>12892.31</v>
      </c>
      <c r="Z16" s="62">
        <v>29750</v>
      </c>
      <c r="AA16" s="29">
        <v>76238</v>
      </c>
      <c r="AB16" s="29">
        <v>73</v>
      </c>
      <c r="AC16" s="29">
        <v>1644683669</v>
      </c>
      <c r="AD16" s="29">
        <v>5961</v>
      </c>
      <c r="AE16" s="30">
        <v>1644683669</v>
      </c>
      <c r="AG16" s="31">
        <v>10.642066</v>
      </c>
      <c r="AH16" s="31">
        <v>100</v>
      </c>
      <c r="AI16" s="31">
        <v>93.939940000000007</v>
      </c>
      <c r="AJ16" s="41">
        <v>24218.45</v>
      </c>
      <c r="AK16" s="41">
        <v>18080</v>
      </c>
      <c r="AL16" s="31">
        <v>446104</v>
      </c>
      <c r="AM16" s="31">
        <v>154</v>
      </c>
      <c r="AN16" s="31">
        <v>1657323008</v>
      </c>
      <c r="AO16" s="31">
        <v>1706</v>
      </c>
      <c r="AP16" s="32">
        <v>1657323008</v>
      </c>
      <c r="AR16" s="42">
        <v>9.6354240000000004</v>
      </c>
      <c r="AS16" s="42">
        <v>100</v>
      </c>
      <c r="AT16" s="42">
        <v>93.871672000000004</v>
      </c>
      <c r="AU16" s="67">
        <v>38851.32</v>
      </c>
      <c r="AV16" s="67">
        <v>795</v>
      </c>
      <c r="AW16" s="42">
        <v>468320</v>
      </c>
      <c r="AX16" s="42">
        <v>164</v>
      </c>
      <c r="AY16" s="42">
        <v>1657352004</v>
      </c>
      <c r="AZ16" s="42">
        <v>1685</v>
      </c>
      <c r="BA16" s="43">
        <v>1657352004</v>
      </c>
    </row>
    <row r="17" spans="2:53" x14ac:dyDescent="0.25">
      <c r="B17" s="64">
        <v>12777.59</v>
      </c>
      <c r="C17" s="36">
        <v>1229685875</v>
      </c>
      <c r="E17" s="65">
        <v>12794.56</v>
      </c>
      <c r="F17" s="38">
        <v>306903059</v>
      </c>
      <c r="H17" s="66">
        <v>14079.31</v>
      </c>
      <c r="I17" s="40">
        <v>168975176</v>
      </c>
      <c r="K17" s="27">
        <v>100</v>
      </c>
      <c r="L17" s="27">
        <v>100</v>
      </c>
      <c r="M17" s="27">
        <v>100</v>
      </c>
      <c r="N17" s="61">
        <v>10962.81</v>
      </c>
      <c r="O17" s="61">
        <v>31864</v>
      </c>
      <c r="P17" s="27">
        <v>79379</v>
      </c>
      <c r="Q17" s="27">
        <v>185</v>
      </c>
      <c r="R17" s="27">
        <v>1644581103</v>
      </c>
      <c r="S17" s="27">
        <v>8548</v>
      </c>
      <c r="T17" s="28">
        <v>1644581103</v>
      </c>
      <c r="V17" s="29">
        <v>100</v>
      </c>
      <c r="W17" s="29">
        <v>100</v>
      </c>
      <c r="X17" s="29">
        <v>100</v>
      </c>
      <c r="Y17" s="62">
        <v>13526.92</v>
      </c>
      <c r="Z17" s="62">
        <v>10998</v>
      </c>
      <c r="AA17" s="29">
        <v>77999</v>
      </c>
      <c r="AB17" s="29">
        <v>78</v>
      </c>
      <c r="AC17" s="29">
        <v>1644683727</v>
      </c>
      <c r="AD17" s="29">
        <v>4435</v>
      </c>
      <c r="AE17" s="30">
        <v>1644683727</v>
      </c>
      <c r="AG17" s="31">
        <v>8.7822879999999994</v>
      </c>
      <c r="AH17" s="31">
        <v>100</v>
      </c>
      <c r="AI17" s="31">
        <v>93.813813999999994</v>
      </c>
      <c r="AJ17" s="41">
        <v>35239.519999999997</v>
      </c>
      <c r="AK17" s="41">
        <v>8178</v>
      </c>
      <c r="AL17" s="31">
        <v>460852</v>
      </c>
      <c r="AM17" s="31">
        <v>160</v>
      </c>
      <c r="AN17" s="31">
        <v>1657323202</v>
      </c>
      <c r="AO17" s="31">
        <v>1708</v>
      </c>
      <c r="AP17" s="32">
        <v>1657323202</v>
      </c>
      <c r="AR17" s="42">
        <v>8.4988930000000007</v>
      </c>
      <c r="AS17" s="42">
        <v>100</v>
      </c>
      <c r="AT17" s="42">
        <v>93.794595000000001</v>
      </c>
      <c r="AU17" s="67">
        <v>36014.339999999997</v>
      </c>
      <c r="AV17" s="67">
        <v>1041</v>
      </c>
      <c r="AW17" s="42">
        <v>473624</v>
      </c>
      <c r="AX17" s="42">
        <v>166</v>
      </c>
      <c r="AY17" s="42">
        <v>1657352016</v>
      </c>
      <c r="AZ17" s="42">
        <v>1673</v>
      </c>
      <c r="BA17" s="43">
        <v>1657352016</v>
      </c>
    </row>
    <row r="18" spans="2:53" x14ac:dyDescent="0.25">
      <c r="B18" s="64">
        <v>13560.81</v>
      </c>
      <c r="C18" s="36">
        <v>1055988580</v>
      </c>
      <c r="E18" s="65">
        <v>14024.7</v>
      </c>
      <c r="F18" s="38">
        <v>110555841</v>
      </c>
      <c r="H18" s="66">
        <v>14757.11</v>
      </c>
      <c r="I18" s="40">
        <v>1866253734</v>
      </c>
      <c r="K18" s="27">
        <v>100</v>
      </c>
      <c r="L18" s="27">
        <v>100</v>
      </c>
      <c r="M18" s="27">
        <v>100</v>
      </c>
      <c r="N18" s="61">
        <v>12974.84</v>
      </c>
      <c r="O18" s="61">
        <v>23934</v>
      </c>
      <c r="P18" s="27">
        <v>79393</v>
      </c>
      <c r="Q18" s="27">
        <v>165</v>
      </c>
      <c r="R18" s="27">
        <v>1644581127</v>
      </c>
      <c r="S18" s="27">
        <v>4195</v>
      </c>
      <c r="T18" s="28">
        <v>1644581127</v>
      </c>
      <c r="V18" s="29">
        <v>100</v>
      </c>
      <c r="W18" s="29">
        <v>100</v>
      </c>
      <c r="X18" s="29">
        <v>100</v>
      </c>
      <c r="Y18" s="62">
        <v>12575.96</v>
      </c>
      <c r="Z18" s="62">
        <v>30900</v>
      </c>
      <c r="AA18" s="29">
        <v>76619</v>
      </c>
      <c r="AB18" s="29">
        <v>87</v>
      </c>
      <c r="AC18" s="29">
        <v>1644683825</v>
      </c>
      <c r="AD18" s="29">
        <v>5450</v>
      </c>
      <c r="AE18" s="30">
        <v>1644683825</v>
      </c>
      <c r="AG18" s="31">
        <v>8.7114390000000004</v>
      </c>
      <c r="AH18" s="31">
        <v>100</v>
      </c>
      <c r="AI18" s="31">
        <v>93.809009000000003</v>
      </c>
      <c r="AJ18" s="41">
        <v>30166.02</v>
      </c>
      <c r="AK18" s="41">
        <v>13649</v>
      </c>
      <c r="AL18" s="31">
        <v>466264</v>
      </c>
      <c r="AM18" s="31">
        <v>162</v>
      </c>
      <c r="AN18" s="31">
        <v>1657323283</v>
      </c>
      <c r="AO18" s="31">
        <v>1593</v>
      </c>
      <c r="AP18" s="32">
        <v>1657323283</v>
      </c>
      <c r="AR18" s="42">
        <v>8.4014760000000006</v>
      </c>
      <c r="AS18" s="42">
        <v>100</v>
      </c>
      <c r="AT18" s="42">
        <v>93.787987999999999</v>
      </c>
      <c r="AU18" s="67">
        <v>28335.31</v>
      </c>
      <c r="AV18" s="67">
        <v>19</v>
      </c>
      <c r="AW18" s="42">
        <v>474660</v>
      </c>
      <c r="AX18" s="42">
        <v>159</v>
      </c>
      <c r="AY18" s="42">
        <v>1657352052</v>
      </c>
      <c r="AZ18" s="42">
        <v>1592</v>
      </c>
      <c r="BA18" s="43">
        <v>1657352052</v>
      </c>
    </row>
    <row r="19" spans="2:53" x14ac:dyDescent="0.25">
      <c r="B19" s="64">
        <v>12186.34</v>
      </c>
      <c r="C19" s="36">
        <v>1584683371</v>
      </c>
      <c r="E19" s="65">
        <v>12341.37</v>
      </c>
      <c r="F19" s="38">
        <v>950894350</v>
      </c>
      <c r="H19" s="66">
        <v>14843.99</v>
      </c>
      <c r="I19" s="40">
        <v>1706140709</v>
      </c>
      <c r="K19" s="27">
        <v>100</v>
      </c>
      <c r="L19" s="27">
        <v>100</v>
      </c>
      <c r="M19" s="27">
        <v>100</v>
      </c>
      <c r="N19" s="61">
        <v>12730.41</v>
      </c>
      <c r="O19" s="61">
        <v>19079</v>
      </c>
      <c r="P19" s="27">
        <v>77536</v>
      </c>
      <c r="Q19" s="27">
        <v>139</v>
      </c>
      <c r="R19" s="27">
        <v>1644581290</v>
      </c>
      <c r="S19" s="27">
        <v>6984</v>
      </c>
      <c r="T19" s="28">
        <v>1644581290</v>
      </c>
      <c r="V19" s="29">
        <v>100</v>
      </c>
      <c r="W19" s="29">
        <v>100</v>
      </c>
      <c r="X19" s="29">
        <v>100</v>
      </c>
      <c r="Y19" s="62">
        <v>10295.31</v>
      </c>
      <c r="Z19" s="62">
        <v>1589</v>
      </c>
      <c r="AA19" s="29">
        <v>80241</v>
      </c>
      <c r="AB19" s="29">
        <v>138</v>
      </c>
      <c r="AC19" s="29">
        <v>1644684047</v>
      </c>
      <c r="AD19" s="29">
        <v>7316</v>
      </c>
      <c r="AE19" s="30">
        <v>1644684047</v>
      </c>
      <c r="AG19" s="31">
        <v>8.4457559999999994</v>
      </c>
      <c r="AH19" s="31">
        <v>100</v>
      </c>
      <c r="AI19" s="31">
        <v>93.790991000000005</v>
      </c>
      <c r="AJ19" s="41">
        <v>38503.57</v>
      </c>
      <c r="AK19" s="31">
        <v>19251</v>
      </c>
      <c r="AL19" s="41">
        <v>448696</v>
      </c>
      <c r="AM19" s="41">
        <v>158</v>
      </c>
      <c r="AN19" s="31">
        <v>1657323351</v>
      </c>
      <c r="AO19" s="31">
        <v>1663</v>
      </c>
      <c r="AP19" s="31">
        <v>1657323351</v>
      </c>
      <c r="AR19" s="42">
        <v>9.464207</v>
      </c>
      <c r="AS19" s="42">
        <v>100</v>
      </c>
      <c r="AT19" s="42">
        <v>93.860060000000004</v>
      </c>
      <c r="AU19" s="67">
        <v>23864.74</v>
      </c>
      <c r="AV19" s="67">
        <v>25932</v>
      </c>
      <c r="AW19" s="42">
        <v>435436</v>
      </c>
      <c r="AX19" s="42">
        <v>143</v>
      </c>
      <c r="AY19" s="42">
        <v>1657352196</v>
      </c>
      <c r="AZ19" s="42">
        <v>1650</v>
      </c>
      <c r="BA19" s="43">
        <v>1657352196</v>
      </c>
    </row>
    <row r="20" spans="2:53" x14ac:dyDescent="0.25">
      <c r="B20" s="64">
        <v>11859.46</v>
      </c>
      <c r="C20" s="36">
        <v>133723325</v>
      </c>
      <c r="E20" s="65">
        <v>14092.6</v>
      </c>
      <c r="F20" s="38">
        <v>1839955453</v>
      </c>
      <c r="H20" s="66">
        <v>14809.87</v>
      </c>
      <c r="I20" s="40">
        <v>2145864878</v>
      </c>
      <c r="K20" s="27">
        <v>100</v>
      </c>
      <c r="L20" s="27">
        <v>100</v>
      </c>
      <c r="M20" s="27">
        <v>100</v>
      </c>
      <c r="N20" s="61">
        <v>11553.57</v>
      </c>
      <c r="O20" s="61">
        <v>6340</v>
      </c>
      <c r="P20" s="27">
        <v>77685</v>
      </c>
      <c r="Q20" s="27">
        <v>132</v>
      </c>
      <c r="R20" s="27">
        <v>1644581529</v>
      </c>
      <c r="S20" s="27">
        <v>4569</v>
      </c>
      <c r="T20" s="28">
        <v>1644581529</v>
      </c>
      <c r="V20" s="29">
        <v>100</v>
      </c>
      <c r="W20" s="29">
        <v>100</v>
      </c>
      <c r="X20" s="29">
        <v>100</v>
      </c>
      <c r="Y20" s="62">
        <v>11663.84</v>
      </c>
      <c r="Z20" s="62">
        <v>16253</v>
      </c>
      <c r="AA20" s="29">
        <v>79809</v>
      </c>
      <c r="AB20" s="29">
        <v>103</v>
      </c>
      <c r="AC20" s="29">
        <v>1644684297</v>
      </c>
      <c r="AD20" s="29">
        <v>4101</v>
      </c>
      <c r="AE20" s="30">
        <v>1644684297</v>
      </c>
      <c r="AG20" s="31">
        <v>9.6856089999999995</v>
      </c>
      <c r="AH20" s="31">
        <v>100</v>
      </c>
      <c r="AI20" s="31">
        <v>93.875074999999995</v>
      </c>
      <c r="AJ20" s="41">
        <v>27816.78</v>
      </c>
      <c r="AK20" s="41">
        <v>30712</v>
      </c>
      <c r="AL20" s="31">
        <v>434496</v>
      </c>
      <c r="AM20" s="31">
        <v>148</v>
      </c>
      <c r="AN20" s="31">
        <v>1657323378</v>
      </c>
      <c r="AO20" s="31">
        <v>1558</v>
      </c>
      <c r="AP20" s="32">
        <v>1657323378</v>
      </c>
      <c r="AR20" s="42">
        <v>8.1594099999999994</v>
      </c>
      <c r="AS20" s="42">
        <v>100</v>
      </c>
      <c r="AT20" s="42">
        <v>93.771572000000006</v>
      </c>
      <c r="AU20" s="67">
        <v>30059.16</v>
      </c>
      <c r="AV20" s="67">
        <v>15338</v>
      </c>
      <c r="AW20" s="42">
        <v>467936</v>
      </c>
      <c r="AX20" s="42">
        <v>151</v>
      </c>
      <c r="AY20" s="42">
        <v>1657352211</v>
      </c>
      <c r="AZ20" s="42">
        <v>1526</v>
      </c>
      <c r="BA20" s="43">
        <v>1657352211</v>
      </c>
    </row>
    <row r="21" spans="2:53" x14ac:dyDescent="0.25">
      <c r="B21" s="64">
        <v>12529.72</v>
      </c>
      <c r="C21" s="36">
        <v>448899136</v>
      </c>
      <c r="E21" s="65">
        <v>14972.45</v>
      </c>
      <c r="F21" s="38">
        <v>1434232004</v>
      </c>
      <c r="H21" s="66">
        <v>14800.56</v>
      </c>
      <c r="I21" s="40">
        <v>1135143271</v>
      </c>
      <c r="K21" s="27">
        <v>100</v>
      </c>
      <c r="L21" s="27">
        <v>100</v>
      </c>
      <c r="M21" s="27">
        <v>100</v>
      </c>
      <c r="N21" s="61">
        <v>10057.52</v>
      </c>
      <c r="O21" s="61">
        <v>32675</v>
      </c>
      <c r="P21" s="27">
        <v>75548</v>
      </c>
      <c r="Q21" s="27">
        <v>148</v>
      </c>
      <c r="R21" s="27">
        <v>1644581804</v>
      </c>
      <c r="S21" s="27">
        <v>4023</v>
      </c>
      <c r="T21" s="28">
        <v>1644581804</v>
      </c>
      <c r="V21" s="29">
        <v>100</v>
      </c>
      <c r="W21" s="29">
        <v>100</v>
      </c>
      <c r="X21" s="29">
        <v>100</v>
      </c>
      <c r="Y21" s="62">
        <v>11525.3</v>
      </c>
      <c r="Z21" s="62">
        <v>26994</v>
      </c>
      <c r="AA21" s="29">
        <v>79407</v>
      </c>
      <c r="AB21" s="29">
        <v>105</v>
      </c>
      <c r="AC21" s="29">
        <v>1644684762</v>
      </c>
      <c r="AD21" s="29">
        <v>6093</v>
      </c>
      <c r="AE21" s="30">
        <v>1644684762</v>
      </c>
      <c r="AG21" s="31">
        <v>9.6619930000000007</v>
      </c>
      <c r="AH21" s="31">
        <v>100</v>
      </c>
      <c r="AI21" s="31">
        <v>93.873473000000004</v>
      </c>
      <c r="AJ21" s="41">
        <v>30350.61</v>
      </c>
      <c r="AK21" s="31">
        <v>13002</v>
      </c>
      <c r="AL21" s="41">
        <v>449940</v>
      </c>
      <c r="AM21" s="41">
        <v>152</v>
      </c>
      <c r="AN21" s="31">
        <v>1657323443</v>
      </c>
      <c r="AO21" s="31">
        <v>1568</v>
      </c>
      <c r="AP21" s="31">
        <v>1657323443</v>
      </c>
      <c r="AR21" s="42">
        <v>8.041328</v>
      </c>
      <c r="AS21" s="42">
        <v>100</v>
      </c>
      <c r="AT21" s="42">
        <v>93.763564000000002</v>
      </c>
      <c r="AU21" s="67">
        <v>32376.77</v>
      </c>
      <c r="AV21" s="67">
        <v>1715</v>
      </c>
      <c r="AW21" s="42">
        <v>496372</v>
      </c>
      <c r="AX21" s="42">
        <v>164</v>
      </c>
      <c r="AY21" s="42">
        <v>1657352351</v>
      </c>
      <c r="AZ21" s="42">
        <v>1638</v>
      </c>
      <c r="BA21" s="43">
        <v>1657352351</v>
      </c>
    </row>
    <row r="22" spans="2:53" x14ac:dyDescent="0.25">
      <c r="B22" s="64">
        <v>11150.09</v>
      </c>
      <c r="C22" s="36">
        <v>1180995940</v>
      </c>
      <c r="E22" s="65">
        <v>17056.509999999998</v>
      </c>
      <c r="F22" s="38">
        <v>1900213974</v>
      </c>
      <c r="H22" s="66">
        <v>13807.61</v>
      </c>
      <c r="I22" s="40">
        <v>738909926</v>
      </c>
      <c r="K22" s="27">
        <v>100</v>
      </c>
      <c r="L22" s="27">
        <v>100</v>
      </c>
      <c r="M22" s="27">
        <v>100</v>
      </c>
      <c r="N22" s="61">
        <v>11042.49</v>
      </c>
      <c r="O22" s="61">
        <v>29238</v>
      </c>
      <c r="P22" s="27">
        <v>76009</v>
      </c>
      <c r="Q22" s="27">
        <v>130</v>
      </c>
      <c r="R22" s="27">
        <v>1644582278</v>
      </c>
      <c r="S22" s="27">
        <v>7975</v>
      </c>
      <c r="T22" s="28">
        <v>1644582278</v>
      </c>
      <c r="V22" s="29">
        <v>100</v>
      </c>
      <c r="W22" s="29">
        <v>100</v>
      </c>
      <c r="X22" s="29">
        <v>100</v>
      </c>
      <c r="Y22" s="62">
        <v>12538.52</v>
      </c>
      <c r="Z22" s="62">
        <v>19542</v>
      </c>
      <c r="AA22" s="29">
        <v>75218</v>
      </c>
      <c r="AB22" s="29">
        <v>114</v>
      </c>
      <c r="AC22" s="29">
        <v>1644684824</v>
      </c>
      <c r="AD22" s="29">
        <v>8052</v>
      </c>
      <c r="AE22" s="30">
        <v>1644684824</v>
      </c>
      <c r="AG22" s="31">
        <v>9.2693729999999999</v>
      </c>
      <c r="AH22" s="31">
        <v>100</v>
      </c>
      <c r="AI22" s="31">
        <v>93.846846999999997</v>
      </c>
      <c r="AJ22" s="41">
        <v>27234.2</v>
      </c>
      <c r="AK22" s="41">
        <v>27568</v>
      </c>
      <c r="AL22" s="31">
        <v>471848</v>
      </c>
      <c r="AM22" s="31">
        <v>157</v>
      </c>
      <c r="AN22" s="31">
        <v>1657323536</v>
      </c>
      <c r="AO22" s="31">
        <v>1599</v>
      </c>
      <c r="AP22" s="32">
        <v>1657323536</v>
      </c>
      <c r="AR22" s="42">
        <v>9.4671590000000005</v>
      </c>
      <c r="AS22" s="42">
        <v>100</v>
      </c>
      <c r="AT22" s="42">
        <v>93.860259999999997</v>
      </c>
      <c r="AU22" s="67">
        <v>28073.1</v>
      </c>
      <c r="AV22" s="67">
        <v>17435</v>
      </c>
      <c r="AW22" s="42">
        <v>457436</v>
      </c>
      <c r="AX22" s="42">
        <v>153</v>
      </c>
      <c r="AY22" s="42">
        <v>1657352429</v>
      </c>
      <c r="AZ22" s="42">
        <v>1510</v>
      </c>
      <c r="BA22" s="43">
        <v>1657352429</v>
      </c>
    </row>
    <row r="23" spans="2:53" x14ac:dyDescent="0.25">
      <c r="B23" s="64">
        <v>12019.74</v>
      </c>
      <c r="C23" s="36">
        <v>217508644</v>
      </c>
      <c r="E23" s="65">
        <v>15520.29</v>
      </c>
      <c r="F23" s="38">
        <v>1457149077</v>
      </c>
      <c r="H23" s="66">
        <v>13691.59</v>
      </c>
      <c r="I23" s="40">
        <v>422308264</v>
      </c>
      <c r="K23" s="27">
        <v>100</v>
      </c>
      <c r="L23" s="27">
        <v>100</v>
      </c>
      <c r="M23" s="27">
        <v>100</v>
      </c>
      <c r="N23" s="61">
        <v>13831.02</v>
      </c>
      <c r="O23" s="61">
        <v>4670</v>
      </c>
      <c r="P23" s="27">
        <v>76962</v>
      </c>
      <c r="Q23" s="27">
        <v>151</v>
      </c>
      <c r="R23" s="27">
        <v>1644582681</v>
      </c>
      <c r="S23" s="27">
        <v>4362</v>
      </c>
      <c r="T23" s="28">
        <v>1644582681</v>
      </c>
      <c r="V23" s="29">
        <v>100</v>
      </c>
      <c r="W23" s="29">
        <v>100</v>
      </c>
      <c r="X23" s="29">
        <v>100</v>
      </c>
      <c r="Y23" s="62">
        <v>12305.65</v>
      </c>
      <c r="Z23" s="62">
        <v>20532</v>
      </c>
      <c r="AA23" s="29">
        <v>79150</v>
      </c>
      <c r="AB23" s="29">
        <v>105</v>
      </c>
      <c r="AC23" s="29">
        <v>1644684846</v>
      </c>
      <c r="AD23" s="29">
        <v>4147</v>
      </c>
      <c r="AE23" s="30">
        <v>1644684846</v>
      </c>
      <c r="AG23" s="31">
        <v>9.3815500000000007</v>
      </c>
      <c r="AH23" s="31">
        <v>100</v>
      </c>
      <c r="AI23" s="31">
        <v>93.854454000000004</v>
      </c>
      <c r="AJ23" s="41">
        <v>21026.39</v>
      </c>
      <c r="AK23" s="41">
        <v>28967</v>
      </c>
      <c r="AL23" s="31">
        <v>462952</v>
      </c>
      <c r="AM23" s="31">
        <v>157</v>
      </c>
      <c r="AN23" s="31">
        <v>1657323573</v>
      </c>
      <c r="AO23" s="31">
        <v>1591</v>
      </c>
      <c r="AP23" s="32">
        <v>1657323573</v>
      </c>
      <c r="AR23" s="42">
        <v>8.8531370000000003</v>
      </c>
      <c r="AS23" s="42">
        <v>100</v>
      </c>
      <c r="AT23" s="42">
        <v>93.818618999999998</v>
      </c>
      <c r="AU23" s="67">
        <v>26443.02</v>
      </c>
      <c r="AV23" s="67">
        <v>19985</v>
      </c>
      <c r="AW23" s="42">
        <v>460028</v>
      </c>
      <c r="AX23" s="42">
        <v>159</v>
      </c>
      <c r="AY23" s="42">
        <v>1657352689</v>
      </c>
      <c r="AZ23" s="42">
        <v>1761</v>
      </c>
      <c r="BA23" s="43">
        <v>1657352689</v>
      </c>
    </row>
    <row r="24" spans="2:53" x14ac:dyDescent="0.25">
      <c r="B24" s="64">
        <v>12704.84</v>
      </c>
      <c r="C24" s="36">
        <v>1633934352</v>
      </c>
      <c r="E24" s="65">
        <v>24859.17</v>
      </c>
      <c r="F24" s="38">
        <v>1446214670</v>
      </c>
      <c r="H24" s="66">
        <v>14788.31</v>
      </c>
      <c r="I24" s="40">
        <v>2002707565</v>
      </c>
      <c r="K24" s="27">
        <v>100</v>
      </c>
      <c r="L24" s="27">
        <v>100</v>
      </c>
      <c r="M24" s="27">
        <v>100</v>
      </c>
      <c r="N24" s="61">
        <v>12490.03</v>
      </c>
      <c r="O24" s="61">
        <v>3362</v>
      </c>
      <c r="P24" s="27">
        <v>76305</v>
      </c>
      <c r="Q24" s="27">
        <v>172</v>
      </c>
      <c r="R24" s="27">
        <v>1644582698</v>
      </c>
      <c r="S24" s="27">
        <v>4837</v>
      </c>
      <c r="T24" s="28">
        <v>1644582698</v>
      </c>
      <c r="V24" s="29">
        <v>100</v>
      </c>
      <c r="W24" s="29">
        <v>100</v>
      </c>
      <c r="X24" s="29">
        <v>100</v>
      </c>
      <c r="Y24" s="62">
        <v>12177.01</v>
      </c>
      <c r="Z24" s="62">
        <v>11861</v>
      </c>
      <c r="AA24" s="29">
        <v>78235</v>
      </c>
      <c r="AB24" s="29">
        <v>119</v>
      </c>
      <c r="AC24" s="29">
        <v>1644684856</v>
      </c>
      <c r="AD24" s="29">
        <v>4043</v>
      </c>
      <c r="AE24" s="30">
        <v>1644684856</v>
      </c>
      <c r="AG24" s="31">
        <v>8.5667899999999992</v>
      </c>
      <c r="AH24" s="31">
        <v>100</v>
      </c>
      <c r="AI24" s="31">
        <v>93.799199000000002</v>
      </c>
      <c r="AJ24" s="41">
        <v>30989.48</v>
      </c>
      <c r="AK24" s="41">
        <v>18991</v>
      </c>
      <c r="AL24" s="31">
        <v>464228</v>
      </c>
      <c r="AM24" s="31">
        <v>160</v>
      </c>
      <c r="AN24" s="31">
        <v>1657323732</v>
      </c>
      <c r="AO24" s="31">
        <v>1631</v>
      </c>
      <c r="AP24" s="32">
        <v>1657323732</v>
      </c>
      <c r="AR24" s="42">
        <v>11.261993</v>
      </c>
      <c r="AS24" s="42">
        <v>100</v>
      </c>
      <c r="AT24" s="42">
        <v>93.981982000000002</v>
      </c>
      <c r="AU24" s="67">
        <v>30673.08</v>
      </c>
      <c r="AV24" s="67">
        <v>25325</v>
      </c>
      <c r="AW24" s="42">
        <v>456316</v>
      </c>
      <c r="AX24" s="42">
        <v>160</v>
      </c>
      <c r="AY24" s="42">
        <v>1657352710</v>
      </c>
      <c r="AZ24" s="42">
        <v>1618</v>
      </c>
      <c r="BA24" s="43">
        <v>1657352710</v>
      </c>
    </row>
    <row r="25" spans="2:53" x14ac:dyDescent="0.25">
      <c r="B25" s="64">
        <v>11723.18</v>
      </c>
      <c r="C25" s="36">
        <v>1502549497</v>
      </c>
      <c r="E25" s="65">
        <v>14125.96</v>
      </c>
      <c r="F25" s="38">
        <v>944453936</v>
      </c>
      <c r="H25" s="66">
        <v>14014.81</v>
      </c>
      <c r="I25" s="40">
        <v>818054315</v>
      </c>
      <c r="K25" s="27">
        <v>100</v>
      </c>
      <c r="L25" s="27">
        <v>100</v>
      </c>
      <c r="M25" s="27">
        <v>100</v>
      </c>
      <c r="N25" s="61">
        <v>12763.43</v>
      </c>
      <c r="O25" s="61">
        <v>32466</v>
      </c>
      <c r="P25" s="27">
        <v>75392</v>
      </c>
      <c r="Q25" s="27">
        <v>157</v>
      </c>
      <c r="R25" s="27">
        <v>1644582775</v>
      </c>
      <c r="S25" s="27">
        <v>6499</v>
      </c>
      <c r="T25" s="28">
        <v>1644582775</v>
      </c>
      <c r="V25" s="29">
        <v>100</v>
      </c>
      <c r="W25" s="29">
        <v>100</v>
      </c>
      <c r="X25" s="29">
        <v>100</v>
      </c>
      <c r="Y25" s="62">
        <v>11346.01</v>
      </c>
      <c r="Z25" s="62">
        <v>26167</v>
      </c>
      <c r="AA25" s="29">
        <v>77654</v>
      </c>
      <c r="AB25" s="29">
        <v>88</v>
      </c>
      <c r="AC25" s="29">
        <v>1644684927</v>
      </c>
      <c r="AD25" s="29">
        <v>4260</v>
      </c>
      <c r="AE25" s="30">
        <v>1644684927</v>
      </c>
      <c r="AG25" s="31">
        <v>9.6560889999999997</v>
      </c>
      <c r="AH25" s="31">
        <v>100</v>
      </c>
      <c r="AI25" s="31">
        <v>93.873073000000005</v>
      </c>
      <c r="AJ25" s="41">
        <v>34530.699999999997</v>
      </c>
      <c r="AK25" s="41">
        <v>11924</v>
      </c>
      <c r="AL25" s="31">
        <v>473880</v>
      </c>
      <c r="AM25" s="31">
        <v>156</v>
      </c>
      <c r="AN25" s="31">
        <v>1657323788</v>
      </c>
      <c r="AO25" s="31">
        <v>1608</v>
      </c>
      <c r="AP25" s="32">
        <v>1657323788</v>
      </c>
      <c r="AR25" s="42">
        <v>8.525461</v>
      </c>
      <c r="AS25" s="42">
        <v>100</v>
      </c>
      <c r="AT25" s="42">
        <v>93.796396000000001</v>
      </c>
      <c r="AU25" s="67">
        <v>31245</v>
      </c>
      <c r="AV25" s="67">
        <v>6296</v>
      </c>
      <c r="AW25" s="42">
        <v>479888</v>
      </c>
      <c r="AX25" s="42">
        <v>168</v>
      </c>
      <c r="AY25" s="42">
        <v>1657352718</v>
      </c>
      <c r="AZ25" s="42">
        <v>1623</v>
      </c>
      <c r="BA25" s="43">
        <v>1657352718</v>
      </c>
    </row>
    <row r="26" spans="2:53" x14ac:dyDescent="0.25">
      <c r="B26" s="64">
        <v>13775.32</v>
      </c>
      <c r="C26" s="36">
        <v>579700141</v>
      </c>
      <c r="E26" s="65">
        <v>14133.72</v>
      </c>
      <c r="F26" s="38">
        <v>1766990279</v>
      </c>
      <c r="H26" s="66">
        <v>15072.83</v>
      </c>
      <c r="I26" s="40">
        <v>571779553</v>
      </c>
      <c r="K26" s="27">
        <v>100</v>
      </c>
      <c r="L26" s="27">
        <v>100</v>
      </c>
      <c r="M26" s="27">
        <v>100</v>
      </c>
      <c r="N26" s="61">
        <v>11948.65</v>
      </c>
      <c r="O26" s="61">
        <v>19265</v>
      </c>
      <c r="P26" s="27">
        <v>77190</v>
      </c>
      <c r="Q26" s="27">
        <v>139</v>
      </c>
      <c r="R26" s="27">
        <v>1644582967</v>
      </c>
      <c r="S26" s="27">
        <v>5803</v>
      </c>
      <c r="T26" s="28">
        <v>1644582967</v>
      </c>
      <c r="V26" s="29">
        <v>100</v>
      </c>
      <c r="W26" s="29">
        <v>100</v>
      </c>
      <c r="X26" s="29">
        <v>100</v>
      </c>
      <c r="Y26" s="62">
        <v>11187.77</v>
      </c>
      <c r="Z26" s="62">
        <v>21032</v>
      </c>
      <c r="AA26" s="29">
        <v>77031</v>
      </c>
      <c r="AB26" s="29">
        <v>155</v>
      </c>
      <c r="AC26" s="29">
        <v>1644684951</v>
      </c>
      <c r="AD26" s="29">
        <v>4150</v>
      </c>
      <c r="AE26" s="30">
        <v>1644684951</v>
      </c>
      <c r="AG26" s="31">
        <v>9.8745390000000004</v>
      </c>
      <c r="AH26" s="31">
        <v>100</v>
      </c>
      <c r="AI26" s="31">
        <v>93.887888000000004</v>
      </c>
      <c r="AJ26" s="41">
        <v>29232.36</v>
      </c>
      <c r="AK26" s="41">
        <v>31276</v>
      </c>
      <c r="AL26" s="31">
        <v>451400</v>
      </c>
      <c r="AM26" s="31">
        <v>150</v>
      </c>
      <c r="AN26" s="31">
        <v>1657323843</v>
      </c>
      <c r="AO26" s="31">
        <v>1641</v>
      </c>
      <c r="AP26" s="32">
        <v>1657323843</v>
      </c>
      <c r="AR26" s="42">
        <v>9.0450180000000007</v>
      </c>
      <c r="AS26" s="42">
        <v>100</v>
      </c>
      <c r="AT26" s="42">
        <v>93.831631999999999</v>
      </c>
      <c r="AU26" s="67">
        <v>26926.03</v>
      </c>
      <c r="AV26" s="67">
        <v>3425</v>
      </c>
      <c r="AW26" s="42">
        <v>441484</v>
      </c>
      <c r="AX26" s="42">
        <v>151</v>
      </c>
      <c r="AY26" s="42">
        <v>1657352863</v>
      </c>
      <c r="AZ26" s="42">
        <v>1582</v>
      </c>
      <c r="BA26" s="43">
        <v>1657352863</v>
      </c>
    </row>
    <row r="27" spans="2:53" x14ac:dyDescent="0.25">
      <c r="B27" s="64">
        <v>11859.12</v>
      </c>
      <c r="C27" s="36">
        <v>1211752281</v>
      </c>
      <c r="E27" s="65">
        <v>15146.78</v>
      </c>
      <c r="F27" s="38">
        <v>1737320013</v>
      </c>
      <c r="H27" s="66">
        <v>14967.4</v>
      </c>
      <c r="I27" s="40">
        <v>1457139902</v>
      </c>
      <c r="K27" s="27">
        <v>100</v>
      </c>
      <c r="L27" s="27">
        <v>100</v>
      </c>
      <c r="M27" s="27">
        <v>100</v>
      </c>
      <c r="N27" s="61">
        <v>13236.64</v>
      </c>
      <c r="O27" s="61">
        <v>493</v>
      </c>
      <c r="P27" s="27">
        <v>77400</v>
      </c>
      <c r="Q27" s="27">
        <v>133</v>
      </c>
      <c r="R27" s="27">
        <v>1644583078</v>
      </c>
      <c r="S27" s="27">
        <v>4798</v>
      </c>
      <c r="T27" s="28">
        <v>1644583078</v>
      </c>
      <c r="V27" s="29">
        <v>100</v>
      </c>
      <c r="W27" s="29">
        <v>100</v>
      </c>
      <c r="X27" s="29">
        <v>100</v>
      </c>
      <c r="Y27" s="62">
        <v>13891.89</v>
      </c>
      <c r="Z27" s="62">
        <v>30737</v>
      </c>
      <c r="AA27" s="29">
        <v>75457</v>
      </c>
      <c r="AB27" s="29">
        <v>118</v>
      </c>
      <c r="AC27" s="29">
        <v>1644685013</v>
      </c>
      <c r="AD27" s="29">
        <v>4079</v>
      </c>
      <c r="AE27" s="30">
        <v>1644685013</v>
      </c>
      <c r="AG27" s="31">
        <v>8.5933580000000003</v>
      </c>
      <c r="AH27" s="31">
        <v>100</v>
      </c>
      <c r="AI27" s="31">
        <v>93.801000999999999</v>
      </c>
      <c r="AJ27" s="41">
        <v>30484.68</v>
      </c>
      <c r="AK27" s="41">
        <v>29067</v>
      </c>
      <c r="AL27" s="31">
        <v>455376</v>
      </c>
      <c r="AM27" s="31">
        <v>159</v>
      </c>
      <c r="AN27" s="31">
        <v>1657323864</v>
      </c>
      <c r="AO27" s="31">
        <v>1621</v>
      </c>
      <c r="AP27" s="32">
        <v>1657323864</v>
      </c>
      <c r="AR27" s="42">
        <v>9.1542440000000003</v>
      </c>
      <c r="AS27" s="42">
        <v>100</v>
      </c>
      <c r="AT27" s="42">
        <v>93.839039</v>
      </c>
      <c r="AU27" s="67">
        <v>32890.85</v>
      </c>
      <c r="AV27" s="67">
        <v>31432</v>
      </c>
      <c r="AW27" s="42">
        <v>465256</v>
      </c>
      <c r="AX27" s="42">
        <v>149</v>
      </c>
      <c r="AY27" s="42">
        <v>1657352921</v>
      </c>
      <c r="AZ27" s="42">
        <v>1591</v>
      </c>
      <c r="BA27" s="43">
        <v>1657352921</v>
      </c>
    </row>
    <row r="28" spans="2:53" x14ac:dyDescent="0.25">
      <c r="B28" s="64">
        <v>12566.16</v>
      </c>
      <c r="C28" s="36">
        <v>1483328912</v>
      </c>
      <c r="E28" s="65">
        <v>14810.39</v>
      </c>
      <c r="F28" s="38">
        <v>1002949063</v>
      </c>
      <c r="H28" s="66">
        <v>14425.39</v>
      </c>
      <c r="I28" s="40">
        <v>373510437</v>
      </c>
      <c r="K28" s="27">
        <v>100</v>
      </c>
      <c r="L28" s="27">
        <v>100</v>
      </c>
      <c r="M28" s="27">
        <v>100</v>
      </c>
      <c r="N28" s="61">
        <v>12368.73</v>
      </c>
      <c r="O28" s="61">
        <v>14721</v>
      </c>
      <c r="P28" s="27">
        <v>76944</v>
      </c>
      <c r="Q28" s="27">
        <v>115</v>
      </c>
      <c r="R28" s="27">
        <v>1644583141</v>
      </c>
      <c r="S28" s="27">
        <v>4281</v>
      </c>
      <c r="T28" s="28">
        <v>1644583141</v>
      </c>
      <c r="V28" s="29">
        <v>100</v>
      </c>
      <c r="W28" s="29">
        <v>100</v>
      </c>
      <c r="X28" s="29">
        <v>100</v>
      </c>
      <c r="Y28" s="62">
        <v>13466.17</v>
      </c>
      <c r="Z28" s="62">
        <v>20650</v>
      </c>
      <c r="AA28" s="29">
        <v>78229</v>
      </c>
      <c r="AB28" s="29">
        <v>116</v>
      </c>
      <c r="AC28" s="29">
        <v>1644685023</v>
      </c>
      <c r="AD28" s="29">
        <v>6045</v>
      </c>
      <c r="AE28" s="30">
        <v>1644685023</v>
      </c>
      <c r="AG28" s="31">
        <v>8.6996310000000001</v>
      </c>
      <c r="AH28" s="31">
        <v>100</v>
      </c>
      <c r="AI28" s="31">
        <v>93.808207999999993</v>
      </c>
      <c r="AJ28" s="41">
        <v>33008.800000000003</v>
      </c>
      <c r="AK28" s="41">
        <v>2040</v>
      </c>
      <c r="AL28" s="31">
        <v>466336</v>
      </c>
      <c r="AM28" s="31">
        <v>160</v>
      </c>
      <c r="AN28" s="31">
        <v>1657323872</v>
      </c>
      <c r="AO28" s="31">
        <v>1631</v>
      </c>
      <c r="AP28" s="32">
        <v>1657323872</v>
      </c>
      <c r="AR28" s="42">
        <v>9.1571960000000008</v>
      </c>
      <c r="AS28" s="42">
        <v>100</v>
      </c>
      <c r="AT28" s="42">
        <v>93.839239000000006</v>
      </c>
      <c r="AU28" s="67">
        <v>25621.69</v>
      </c>
      <c r="AV28" s="67">
        <v>29360</v>
      </c>
      <c r="AW28" s="42">
        <v>450152</v>
      </c>
      <c r="AX28" s="42">
        <v>141</v>
      </c>
      <c r="AY28" s="42">
        <v>1657352939</v>
      </c>
      <c r="AZ28" s="42">
        <v>1572</v>
      </c>
      <c r="BA28" s="43">
        <v>1657352939</v>
      </c>
    </row>
    <row r="29" spans="2:53" x14ac:dyDescent="0.25">
      <c r="B29" s="64">
        <v>12481.3</v>
      </c>
      <c r="C29" s="36">
        <v>1764009161</v>
      </c>
      <c r="E29" s="65">
        <v>14892.9</v>
      </c>
      <c r="F29" s="38">
        <v>899480464</v>
      </c>
      <c r="H29" s="66">
        <v>14689.12</v>
      </c>
      <c r="I29" s="40">
        <v>591676731</v>
      </c>
      <c r="K29" s="27">
        <v>100</v>
      </c>
      <c r="L29" s="27">
        <v>100</v>
      </c>
      <c r="M29" s="27">
        <v>100</v>
      </c>
      <c r="N29" s="61">
        <v>12240.5</v>
      </c>
      <c r="O29" s="61">
        <v>17294</v>
      </c>
      <c r="P29" s="27">
        <v>76241</v>
      </c>
      <c r="Q29" s="27">
        <v>145</v>
      </c>
      <c r="R29" s="27">
        <v>1644583547</v>
      </c>
      <c r="S29" s="27">
        <v>4565</v>
      </c>
      <c r="T29" s="28">
        <v>1644583547</v>
      </c>
      <c r="V29" s="29">
        <v>100</v>
      </c>
      <c r="W29" s="29">
        <v>100</v>
      </c>
      <c r="X29" s="29">
        <v>100</v>
      </c>
      <c r="Y29" s="62">
        <v>12342.51</v>
      </c>
      <c r="Z29" s="62">
        <v>4699</v>
      </c>
      <c r="AA29" s="29">
        <v>78175</v>
      </c>
      <c r="AB29" s="29">
        <v>138</v>
      </c>
      <c r="AC29" s="29">
        <v>1644685138</v>
      </c>
      <c r="AD29" s="29">
        <v>6369</v>
      </c>
      <c r="AE29" s="30">
        <v>1644685138</v>
      </c>
      <c r="AG29" s="31">
        <v>9.5822880000000001</v>
      </c>
      <c r="AH29" s="31">
        <v>100</v>
      </c>
      <c r="AI29" s="31">
        <v>93.868067999999994</v>
      </c>
      <c r="AJ29" s="41">
        <v>27852.02</v>
      </c>
      <c r="AK29" s="41">
        <v>20421</v>
      </c>
      <c r="AL29" s="31">
        <v>457528</v>
      </c>
      <c r="AM29" s="31">
        <v>160</v>
      </c>
      <c r="AN29" s="31">
        <v>1657323883</v>
      </c>
      <c r="AO29" s="31">
        <v>1617</v>
      </c>
      <c r="AP29" s="32">
        <v>1657323883</v>
      </c>
      <c r="AR29" s="42">
        <v>8.9151290000000003</v>
      </c>
      <c r="AS29" s="42">
        <v>100</v>
      </c>
      <c r="AT29" s="42">
        <v>93.822823</v>
      </c>
      <c r="AU29" s="67">
        <v>25817.9</v>
      </c>
      <c r="AV29" s="67">
        <v>2149</v>
      </c>
      <c r="AW29" s="42">
        <v>453580</v>
      </c>
      <c r="AX29" s="42">
        <v>139</v>
      </c>
      <c r="AY29" s="42">
        <v>1657352944</v>
      </c>
      <c r="AZ29" s="42">
        <v>1774</v>
      </c>
      <c r="BA29" s="43">
        <v>1657352944</v>
      </c>
    </row>
    <row r="30" spans="2:53" x14ac:dyDescent="0.25">
      <c r="B30" s="64">
        <v>13253.8</v>
      </c>
      <c r="C30" s="36">
        <v>61305900</v>
      </c>
      <c r="E30" s="65">
        <v>15235.48</v>
      </c>
      <c r="F30" s="38">
        <v>324383728</v>
      </c>
      <c r="H30" s="66">
        <v>13913.11</v>
      </c>
      <c r="I30" s="40">
        <v>1180518431</v>
      </c>
      <c r="K30" s="27">
        <v>100</v>
      </c>
      <c r="L30" s="27">
        <v>100</v>
      </c>
      <c r="M30" s="27">
        <v>100</v>
      </c>
      <c r="N30" s="61">
        <v>12750.2</v>
      </c>
      <c r="O30" s="61">
        <v>25123</v>
      </c>
      <c r="P30" s="27">
        <v>76695</v>
      </c>
      <c r="Q30" s="27">
        <v>124</v>
      </c>
      <c r="R30" s="27">
        <v>1644584349</v>
      </c>
      <c r="S30" s="27">
        <v>4041</v>
      </c>
      <c r="T30" s="28">
        <v>1644584349</v>
      </c>
      <c r="V30" s="29">
        <v>100</v>
      </c>
      <c r="W30" s="29">
        <v>100</v>
      </c>
      <c r="X30" s="29">
        <v>100</v>
      </c>
      <c r="Y30" s="62">
        <v>13593</v>
      </c>
      <c r="Z30" s="62">
        <v>17869</v>
      </c>
      <c r="AA30" s="29">
        <v>76002</v>
      </c>
      <c r="AB30" s="29">
        <v>140</v>
      </c>
      <c r="AC30" s="29">
        <v>1644685152</v>
      </c>
      <c r="AD30" s="29">
        <v>5371</v>
      </c>
      <c r="AE30" s="30">
        <v>1644685152</v>
      </c>
      <c r="AG30" s="31">
        <v>9.9276750000000007</v>
      </c>
      <c r="AH30" s="31">
        <v>100</v>
      </c>
      <c r="AI30" s="31">
        <v>93.891491000000002</v>
      </c>
      <c r="AJ30" s="41">
        <v>38679.360000000001</v>
      </c>
      <c r="AK30" s="41">
        <v>26464</v>
      </c>
      <c r="AL30" s="31">
        <v>465796</v>
      </c>
      <c r="AM30" s="31">
        <v>163</v>
      </c>
      <c r="AN30" s="31">
        <v>1657323891</v>
      </c>
      <c r="AO30" s="31">
        <v>1577</v>
      </c>
      <c r="AP30" s="32">
        <v>1657323891</v>
      </c>
      <c r="AR30" s="42">
        <v>9.4346859999999992</v>
      </c>
      <c r="AS30" s="42">
        <v>100</v>
      </c>
      <c r="AT30" s="42">
        <v>93.858058</v>
      </c>
      <c r="AU30" s="67">
        <v>28082.49</v>
      </c>
      <c r="AV30" s="67">
        <v>18697</v>
      </c>
      <c r="AW30" s="42">
        <v>482496</v>
      </c>
      <c r="AX30" s="42">
        <v>146</v>
      </c>
      <c r="AY30" s="42">
        <v>1657352977</v>
      </c>
      <c r="AZ30" s="42">
        <v>1566</v>
      </c>
      <c r="BA30" s="43">
        <v>1657352977</v>
      </c>
    </row>
    <row r="31" spans="2:53" x14ac:dyDescent="0.25">
      <c r="B31" s="64">
        <v>11846.54</v>
      </c>
      <c r="C31" s="36">
        <v>747296546</v>
      </c>
      <c r="E31" s="65">
        <v>15331.08</v>
      </c>
      <c r="F31" s="38">
        <v>936538414</v>
      </c>
      <c r="H31" s="66">
        <v>14341.74</v>
      </c>
      <c r="I31" s="40">
        <v>1916745137</v>
      </c>
      <c r="K31" s="27">
        <v>100</v>
      </c>
      <c r="L31" s="27">
        <v>100</v>
      </c>
      <c r="M31" s="27">
        <v>100</v>
      </c>
      <c r="N31" s="61">
        <v>13084.41</v>
      </c>
      <c r="O31" s="61">
        <v>3838</v>
      </c>
      <c r="P31" s="27">
        <v>78141</v>
      </c>
      <c r="Q31" s="27">
        <v>128</v>
      </c>
      <c r="R31" s="27">
        <v>1644584392</v>
      </c>
      <c r="S31" s="27">
        <v>4508</v>
      </c>
      <c r="T31" s="28">
        <v>1644584392</v>
      </c>
      <c r="V31" s="29">
        <v>100</v>
      </c>
      <c r="W31" s="29">
        <v>100</v>
      </c>
      <c r="X31" s="29">
        <v>100</v>
      </c>
      <c r="Y31" s="62">
        <v>12819.11</v>
      </c>
      <c r="Z31" s="62">
        <v>26141</v>
      </c>
      <c r="AA31" s="29">
        <v>77079</v>
      </c>
      <c r="AB31" s="29">
        <v>164</v>
      </c>
      <c r="AC31" s="29">
        <v>1644685188</v>
      </c>
      <c r="AD31" s="29">
        <v>4275</v>
      </c>
      <c r="AE31" s="30">
        <v>1644685188</v>
      </c>
      <c r="AG31" s="31">
        <v>8.5933580000000003</v>
      </c>
      <c r="AH31" s="31">
        <v>100</v>
      </c>
      <c r="AI31" s="31">
        <v>93.801000999999999</v>
      </c>
      <c r="AJ31" s="41">
        <v>33702.97</v>
      </c>
      <c r="AK31" s="41">
        <v>12873</v>
      </c>
      <c r="AL31" s="31">
        <v>474028</v>
      </c>
      <c r="AM31" s="31">
        <v>154</v>
      </c>
      <c r="AN31" s="31">
        <v>1657323963</v>
      </c>
      <c r="AO31" s="31">
        <v>1560</v>
      </c>
      <c r="AP31" s="32">
        <v>1657323963</v>
      </c>
      <c r="AR31" s="42">
        <v>10.645018</v>
      </c>
      <c r="AS31" s="42">
        <v>100</v>
      </c>
      <c r="AT31" s="42">
        <v>93.94014</v>
      </c>
      <c r="AU31" s="67">
        <v>21865.63</v>
      </c>
      <c r="AV31" s="67">
        <v>18222</v>
      </c>
      <c r="AW31" s="42">
        <v>446088</v>
      </c>
      <c r="AX31" s="42">
        <v>127</v>
      </c>
      <c r="AY31" s="42">
        <v>1657353008</v>
      </c>
      <c r="AZ31" s="42">
        <v>1688</v>
      </c>
      <c r="BA31" s="43">
        <v>1657353008</v>
      </c>
    </row>
    <row r="32" spans="2:53" x14ac:dyDescent="0.25">
      <c r="B32" s="64">
        <v>12913.27</v>
      </c>
      <c r="C32" s="36">
        <v>1611232969</v>
      </c>
      <c r="E32" s="65">
        <v>13320.51</v>
      </c>
      <c r="F32" s="38">
        <v>1597296326</v>
      </c>
      <c r="H32" s="66">
        <v>16544.28</v>
      </c>
      <c r="I32" s="40">
        <v>349006919</v>
      </c>
      <c r="K32" s="27">
        <v>100</v>
      </c>
      <c r="L32" s="27">
        <v>100</v>
      </c>
      <c r="M32" s="27">
        <v>100</v>
      </c>
      <c r="N32" s="61">
        <v>11995.61</v>
      </c>
      <c r="O32" s="61">
        <v>18570</v>
      </c>
      <c r="P32" s="27">
        <v>77936</v>
      </c>
      <c r="Q32" s="27">
        <v>176</v>
      </c>
      <c r="R32" s="27">
        <v>1644584432</v>
      </c>
      <c r="S32" s="27">
        <v>5570</v>
      </c>
      <c r="T32" s="28">
        <v>1644584432</v>
      </c>
      <c r="V32" s="29">
        <v>100</v>
      </c>
      <c r="W32" s="29">
        <v>100</v>
      </c>
      <c r="X32" s="29">
        <v>100</v>
      </c>
      <c r="Y32" s="62">
        <v>12482.47</v>
      </c>
      <c r="Z32" s="62">
        <v>16661</v>
      </c>
      <c r="AA32" s="29">
        <v>76656</v>
      </c>
      <c r="AB32" s="29">
        <v>143</v>
      </c>
      <c r="AC32" s="29">
        <v>1644685211</v>
      </c>
      <c r="AD32" s="29">
        <v>5614</v>
      </c>
      <c r="AE32" s="30">
        <v>1644685211</v>
      </c>
      <c r="AG32" s="31">
        <v>8.5047969999999999</v>
      </c>
      <c r="AH32" s="31">
        <v>100</v>
      </c>
      <c r="AI32" s="31">
        <v>93.794995</v>
      </c>
      <c r="AJ32" s="41">
        <v>34735.61</v>
      </c>
      <c r="AK32" s="41">
        <v>8102</v>
      </c>
      <c r="AL32" s="31">
        <v>479972</v>
      </c>
      <c r="AM32" s="31">
        <v>157</v>
      </c>
      <c r="AN32" s="31">
        <v>1657323983</v>
      </c>
      <c r="AO32" s="31">
        <v>1607</v>
      </c>
      <c r="AP32" s="32">
        <v>1657323983</v>
      </c>
      <c r="AR32" s="42">
        <v>8.8354239999999997</v>
      </c>
      <c r="AS32" s="42">
        <v>100</v>
      </c>
      <c r="AT32" s="42">
        <v>93.817417000000006</v>
      </c>
      <c r="AU32" s="67">
        <v>25045.85</v>
      </c>
      <c r="AV32" s="67">
        <v>23094</v>
      </c>
      <c r="AW32" s="42">
        <v>458164</v>
      </c>
      <c r="AX32" s="42">
        <v>141</v>
      </c>
      <c r="AY32" s="42">
        <v>1657353022</v>
      </c>
      <c r="AZ32" s="42">
        <v>1728</v>
      </c>
      <c r="BA32" s="43">
        <v>1657353022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522A-E6E8-434F-90EB-3149BE34BD0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9624.7495199999994</v>
      </c>
      <c r="C2" s="16">
        <f>AVERAGE(C8:C358)</f>
        <v>910284981.79999995</v>
      </c>
      <c r="D2" s="17" t="s">
        <v>1</v>
      </c>
      <c r="E2" s="18">
        <f>AVERAGE(E8:E358)</f>
        <v>9528.7385599999998</v>
      </c>
      <c r="F2" s="19">
        <f>AVERAGE(F8:F358)</f>
        <v>838921025.03999996</v>
      </c>
      <c r="G2" s="20" t="s">
        <v>1</v>
      </c>
      <c r="H2" s="21">
        <f>AVERAGE(H8:H358)</f>
        <v>9550.4788000000008</v>
      </c>
      <c r="I2" s="22">
        <f>AVERAGE(I8:I358)</f>
        <v>1135660199.9200001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9546.0455199999997</v>
      </c>
      <c r="O2" s="3">
        <f t="shared" si="0"/>
        <v>18195.88</v>
      </c>
      <c r="P2" s="3">
        <f t="shared" si="0"/>
        <v>71938.8</v>
      </c>
      <c r="Q2" s="3">
        <f t="shared" si="0"/>
        <v>197.4</v>
      </c>
      <c r="R2" s="3">
        <f t="shared" si="0"/>
        <v>1644585440.3599999</v>
      </c>
      <c r="S2" s="3">
        <f t="shared" si="0"/>
        <v>6969.76</v>
      </c>
      <c r="T2" s="4">
        <f t="shared" si="0"/>
        <v>1644585440.3599999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9591.9323999999979</v>
      </c>
      <c r="Z2" s="6">
        <f t="shared" si="1"/>
        <v>14439.72</v>
      </c>
      <c r="AA2" s="6">
        <f t="shared" si="1"/>
        <v>71455.039999999994</v>
      </c>
      <c r="AB2" s="6">
        <f t="shared" si="1"/>
        <v>100.36</v>
      </c>
      <c r="AC2" s="6">
        <f t="shared" si="1"/>
        <v>1644687130.96</v>
      </c>
      <c r="AD2" s="6">
        <f t="shared" si="1"/>
        <v>6276.2</v>
      </c>
      <c r="AE2" s="7">
        <f t="shared" si="1"/>
        <v>1644687130.96</v>
      </c>
      <c r="AF2" s="8" t="s">
        <v>1</v>
      </c>
      <c r="AG2" s="23">
        <f t="shared" ref="AG2:AP2" si="2">AVERAGE(AG8:AG358)</f>
        <v>97.71583751999998</v>
      </c>
      <c r="AH2" s="23">
        <f t="shared" si="2"/>
        <v>100</v>
      </c>
      <c r="AI2" s="23">
        <f t="shared" si="2"/>
        <v>99.845093120000001</v>
      </c>
      <c r="AJ2" s="23">
        <f t="shared" si="2"/>
        <v>9549.2801999999992</v>
      </c>
      <c r="AK2" s="23">
        <f t="shared" si="2"/>
        <v>18857.8</v>
      </c>
      <c r="AL2" s="23">
        <f t="shared" si="2"/>
        <v>123662.88</v>
      </c>
      <c r="AM2" s="23">
        <f t="shared" si="2"/>
        <v>41.32</v>
      </c>
      <c r="AN2" s="23">
        <f t="shared" si="2"/>
        <v>1657324671.9200001</v>
      </c>
      <c r="AO2" s="23">
        <f t="shared" si="2"/>
        <v>2172.64</v>
      </c>
      <c r="AP2" s="10">
        <f t="shared" si="2"/>
        <v>1657324671.9200001</v>
      </c>
      <c r="AQ2" s="24" t="s">
        <v>1</v>
      </c>
      <c r="AR2" s="25">
        <f t="shared" ref="AR2:BA2" si="3">AVERAGE(AR8:AR358)</f>
        <v>97.730597720000006</v>
      </c>
      <c r="AS2" s="25">
        <f t="shared" si="3"/>
        <v>100</v>
      </c>
      <c r="AT2" s="25">
        <f t="shared" si="3"/>
        <v>99.846094160000035</v>
      </c>
      <c r="AU2" s="25">
        <f t="shared" si="3"/>
        <v>9587.2520399999994</v>
      </c>
      <c r="AV2" s="25">
        <f t="shared" si="3"/>
        <v>20902.88</v>
      </c>
      <c r="AW2" s="25">
        <f t="shared" si="3"/>
        <v>123665.60000000001</v>
      </c>
      <c r="AX2" s="25">
        <f t="shared" si="3"/>
        <v>40.799999999999997</v>
      </c>
      <c r="AY2" s="25">
        <f t="shared" si="3"/>
        <v>1657353607.52</v>
      </c>
      <c r="AZ2" s="25">
        <f t="shared" si="3"/>
        <v>2251</v>
      </c>
      <c r="BA2" s="26">
        <f t="shared" si="3"/>
        <v>1657353607.52</v>
      </c>
    </row>
    <row r="3" spans="1:53" x14ac:dyDescent="0.25">
      <c r="A3" s="14" t="s">
        <v>5</v>
      </c>
      <c r="B3" s="70">
        <f>MEDIAN(B8:B358)</f>
        <v>9634.1080000000002</v>
      </c>
      <c r="C3" s="16">
        <f>MEDIAN(C8:C358)</f>
        <v>801819153</v>
      </c>
      <c r="D3" s="17" t="s">
        <v>5</v>
      </c>
      <c r="E3" s="18">
        <f>MEDIAN(E8:E358)</f>
        <v>9527.8179999999993</v>
      </c>
      <c r="F3" s="19">
        <f>MEDIAN(F8:F358)</f>
        <v>792713508</v>
      </c>
      <c r="G3" s="20" t="s">
        <v>5</v>
      </c>
      <c r="H3" s="21">
        <f>MEDIAN(H8:H358)</f>
        <v>9530.5529999999999</v>
      </c>
      <c r="I3" s="22">
        <f>MEDIAN(I8:I358)</f>
        <v>873892919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9515.5609999999997</v>
      </c>
      <c r="O3" s="3">
        <f t="shared" si="4"/>
        <v>17332</v>
      </c>
      <c r="P3" s="3">
        <f t="shared" si="4"/>
        <v>72256</v>
      </c>
      <c r="Q3" s="3">
        <f t="shared" si="4"/>
        <v>169</v>
      </c>
      <c r="R3" s="3">
        <f t="shared" si="4"/>
        <v>1644585357</v>
      </c>
      <c r="S3" s="3">
        <f t="shared" si="4"/>
        <v>6563</v>
      </c>
      <c r="T3" s="4">
        <f t="shared" si="4"/>
        <v>1644585357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9518.4480000000003</v>
      </c>
      <c r="Z3" s="6">
        <f t="shared" si="5"/>
        <v>13577</v>
      </c>
      <c r="AA3" s="6">
        <f t="shared" si="5"/>
        <v>71543</v>
      </c>
      <c r="AB3" s="6">
        <f t="shared" si="5"/>
        <v>94</v>
      </c>
      <c r="AC3" s="6">
        <f t="shared" si="5"/>
        <v>1644687352</v>
      </c>
      <c r="AD3" s="6">
        <f t="shared" si="5"/>
        <v>5601</v>
      </c>
      <c r="AE3" s="7">
        <f t="shared" si="5"/>
        <v>1644687352</v>
      </c>
      <c r="AF3" s="8" t="s">
        <v>5</v>
      </c>
      <c r="AG3" s="23">
        <f t="shared" ref="AG3:AP3" si="6">MEDIAN(AG8:AG358)</f>
        <v>98.423615999999996</v>
      </c>
      <c r="AH3" s="23">
        <f t="shared" si="6"/>
        <v>100</v>
      </c>
      <c r="AI3" s="23">
        <f t="shared" si="6"/>
        <v>99.893092999999993</v>
      </c>
      <c r="AJ3" s="23">
        <f t="shared" si="6"/>
        <v>9515.8960000000006</v>
      </c>
      <c r="AK3" s="23">
        <f t="shared" si="6"/>
        <v>17859</v>
      </c>
      <c r="AL3" s="23">
        <f t="shared" si="6"/>
        <v>123804</v>
      </c>
      <c r="AM3" s="23">
        <f t="shared" si="6"/>
        <v>41</v>
      </c>
      <c r="AN3" s="23">
        <f t="shared" si="6"/>
        <v>1657324606</v>
      </c>
      <c r="AO3" s="23">
        <f t="shared" si="6"/>
        <v>2182</v>
      </c>
      <c r="AP3" s="10">
        <f t="shared" si="6"/>
        <v>1657324606</v>
      </c>
      <c r="AQ3" s="24" t="s">
        <v>5</v>
      </c>
      <c r="AR3" s="25">
        <f t="shared" ref="AR3:BA3" si="7">MEDIAN(AR8:AR358)</f>
        <v>98.636161999999999</v>
      </c>
      <c r="AS3" s="25">
        <f t="shared" si="7"/>
        <v>100</v>
      </c>
      <c r="AT3" s="25">
        <f t="shared" si="7"/>
        <v>99.907508000000007</v>
      </c>
      <c r="AU3" s="25">
        <f t="shared" si="7"/>
        <v>9516.3819999999996</v>
      </c>
      <c r="AV3" s="25">
        <f t="shared" si="7"/>
        <v>22656</v>
      </c>
      <c r="AW3" s="25">
        <f t="shared" si="7"/>
        <v>123860</v>
      </c>
      <c r="AX3" s="25">
        <f t="shared" si="7"/>
        <v>41</v>
      </c>
      <c r="AY3" s="25">
        <f t="shared" si="7"/>
        <v>1657353579</v>
      </c>
      <c r="AZ3" s="25">
        <f t="shared" si="7"/>
        <v>2264</v>
      </c>
      <c r="BA3" s="26">
        <f t="shared" si="7"/>
        <v>1657353579</v>
      </c>
    </row>
    <row r="4" spans="1:53" x14ac:dyDescent="0.25">
      <c r="A4" s="14" t="s">
        <v>6</v>
      </c>
      <c r="B4" s="64">
        <f>STDEV(B8:B358)</f>
        <v>23.193413348621</v>
      </c>
      <c r="C4" s="36">
        <f>STDEV(C8:C358)</f>
        <v>516022583.89713329</v>
      </c>
      <c r="D4" s="17" t="s">
        <v>6</v>
      </c>
      <c r="E4" s="37">
        <f>STDEV(E8:E358)</f>
        <v>13.232165906986019</v>
      </c>
      <c r="F4" s="38">
        <f>STDEV(F8:F358)</f>
        <v>494537351.42338318</v>
      </c>
      <c r="G4" s="20" t="s">
        <v>6</v>
      </c>
      <c r="H4" s="39">
        <f>STDEV(H8:H358)</f>
        <v>66.544629891023732</v>
      </c>
      <c r="I4" s="40">
        <f>STDEV(I8:I358)</f>
        <v>634116583.14654481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78.484278023860597</v>
      </c>
      <c r="O4" s="27">
        <f t="shared" si="8"/>
        <v>11172.047963257826</v>
      </c>
      <c r="P4" s="27">
        <f t="shared" si="8"/>
        <v>1101.1834921271447</v>
      </c>
      <c r="Q4" s="27">
        <f t="shared" si="8"/>
        <v>66.556993121183993</v>
      </c>
      <c r="R4" s="27">
        <f t="shared" si="8"/>
        <v>524.7095132864788</v>
      </c>
      <c r="S4" s="27">
        <f t="shared" si="8"/>
        <v>1740.6162529403193</v>
      </c>
      <c r="T4" s="28">
        <f t="shared" si="8"/>
        <v>524.7095132864788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103.11171144968607</v>
      </c>
      <c r="Z4" s="29">
        <f t="shared" si="9"/>
        <v>9223.0355248873093</v>
      </c>
      <c r="AA4" s="29">
        <f t="shared" si="9"/>
        <v>824.57451048000109</v>
      </c>
      <c r="AB4" s="29">
        <f t="shared" si="9"/>
        <v>20.264665471373245</v>
      </c>
      <c r="AC4" s="29">
        <f t="shared" si="9"/>
        <v>945.8850564418492</v>
      </c>
      <c r="AD4" s="29">
        <f t="shared" si="9"/>
        <v>1525.8558527375164</v>
      </c>
      <c r="AE4" s="30">
        <f t="shared" si="9"/>
        <v>945.8850564418492</v>
      </c>
      <c r="AF4" s="8" t="s">
        <v>6</v>
      </c>
      <c r="AG4" s="31">
        <f t="shared" ref="AG4:AP4" si="10">STDEV(AG8:AG358)</f>
        <v>2.1447773739102298</v>
      </c>
      <c r="AH4" s="31">
        <f t="shared" si="10"/>
        <v>0</v>
      </c>
      <c r="AI4" s="31">
        <f t="shared" si="10"/>
        <v>0.1454539893727336</v>
      </c>
      <c r="AJ4" s="31">
        <f t="shared" si="10"/>
        <v>76.77470470202644</v>
      </c>
      <c r="AK4" s="31">
        <f t="shared" si="10"/>
        <v>8187.7540876604253</v>
      </c>
      <c r="AL4" s="31">
        <f t="shared" si="10"/>
        <v>1035.1132111996253</v>
      </c>
      <c r="AM4" s="31">
        <f t="shared" si="10"/>
        <v>1.5198684153570667</v>
      </c>
      <c r="AN4" s="31">
        <f t="shared" si="10"/>
        <v>497.53357675638335</v>
      </c>
      <c r="AO4" s="31">
        <f t="shared" si="10"/>
        <v>62.919180965213883</v>
      </c>
      <c r="AP4" s="32">
        <f t="shared" si="10"/>
        <v>497.53357675638335</v>
      </c>
      <c r="AQ4" s="24" t="s">
        <v>6</v>
      </c>
      <c r="AR4" s="42">
        <f t="shared" ref="AR4:BA4" si="11">STDEV(AR8:AR358)</f>
        <v>2.8718100584769064</v>
      </c>
      <c r="AS4" s="42">
        <f t="shared" si="11"/>
        <v>0</v>
      </c>
      <c r="AT4" s="42">
        <f t="shared" si="11"/>
        <v>0.19475992866297434</v>
      </c>
      <c r="AU4" s="42">
        <f t="shared" si="11"/>
        <v>102.49252440197769</v>
      </c>
      <c r="AV4" s="42">
        <f t="shared" si="11"/>
        <v>8616.1447987677948</v>
      </c>
      <c r="AW4" s="42">
        <f t="shared" si="11"/>
        <v>1304.0444777690675</v>
      </c>
      <c r="AX4" s="42">
        <f t="shared" si="11"/>
        <v>2.3452078799117149</v>
      </c>
      <c r="AY4" s="42">
        <f t="shared" si="11"/>
        <v>515.16608325212303</v>
      </c>
      <c r="AZ4" s="42">
        <f t="shared" si="11"/>
        <v>106.19125827173032</v>
      </c>
      <c r="BA4" s="43">
        <f t="shared" si="11"/>
        <v>515.16608325212303</v>
      </c>
    </row>
    <row r="5" spans="1:53" x14ac:dyDescent="0.25">
      <c r="A5" s="14" t="s">
        <v>7</v>
      </c>
      <c r="B5" s="64">
        <f>MIN(B8:B358)</f>
        <v>9554.6049999999996</v>
      </c>
      <c r="C5" s="36">
        <f>MIN(C8:C358)</f>
        <v>101592395</v>
      </c>
      <c r="D5" s="17" t="s">
        <v>7</v>
      </c>
      <c r="E5" s="37">
        <f>MIN(E8:E358)</f>
        <v>9515.7389999999996</v>
      </c>
      <c r="F5" s="38">
        <f>MIN(F8:F358)</f>
        <v>59272741</v>
      </c>
      <c r="G5" s="20" t="s">
        <v>7</v>
      </c>
      <c r="H5" s="39">
        <f>MIN(H8:H358)</f>
        <v>9515.6389999999992</v>
      </c>
      <c r="I5" s="40">
        <f>MIN(I8:I358)</f>
        <v>48807668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9452.3109999999997</v>
      </c>
      <c r="O5" s="27">
        <f t="shared" si="12"/>
        <v>544</v>
      </c>
      <c r="P5" s="27">
        <f t="shared" si="12"/>
        <v>69355</v>
      </c>
      <c r="Q5" s="27">
        <f t="shared" si="12"/>
        <v>114</v>
      </c>
      <c r="R5" s="27">
        <f t="shared" si="12"/>
        <v>1644584496</v>
      </c>
      <c r="S5" s="27">
        <f t="shared" si="12"/>
        <v>4696</v>
      </c>
      <c r="T5" s="28">
        <f t="shared" si="12"/>
        <v>1644584496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9515.4549999999999</v>
      </c>
      <c r="AA5" s="29">
        <f t="shared" si="13"/>
        <v>69808</v>
      </c>
      <c r="AB5" s="29">
        <f t="shared" si="13"/>
        <v>77</v>
      </c>
      <c r="AC5" s="29">
        <f t="shared" si="13"/>
        <v>1644685351</v>
      </c>
      <c r="AD5" s="29">
        <f t="shared" si="13"/>
        <v>4685</v>
      </c>
      <c r="AE5" s="30">
        <f t="shared" si="13"/>
        <v>1644685351</v>
      </c>
      <c r="AF5" s="8" t="s">
        <v>7</v>
      </c>
      <c r="AG5" s="31">
        <f>MIN(AG8:AG358)</f>
        <v>90.335054999999997</v>
      </c>
      <c r="AH5" s="31">
        <f>MIN(AH8:AH358)</f>
        <v>100</v>
      </c>
      <c r="AI5" s="31">
        <f>MIN(AI8:AI358)</f>
        <v>99.344544999999997</v>
      </c>
      <c r="AJ5" s="31">
        <f>MIN(AJ8:AJ358)</f>
        <v>9515.4549999999999</v>
      </c>
      <c r="AL5" s="31">
        <f>MIN(AL8:AL358)</f>
        <v>120812</v>
      </c>
      <c r="AM5" s="31">
        <f>MIN(AM8:AM358)</f>
        <v>39</v>
      </c>
      <c r="AN5" s="31">
        <f>MIN(AN8:AN358)</f>
        <v>1657324004</v>
      </c>
      <c r="AO5" s="31">
        <f>MIN(AO8:AO358)</f>
        <v>2061</v>
      </c>
      <c r="AP5" s="32">
        <f>MIN(AP8:AP358)</f>
        <v>1657324004</v>
      </c>
      <c r="AQ5" s="24" t="s">
        <v>7</v>
      </c>
      <c r="AR5" s="42">
        <f>MIN(AR8:AR358)</f>
        <v>85.505534999999995</v>
      </c>
      <c r="AS5" s="42">
        <f>MIN(AS8:AS358)</f>
        <v>100</v>
      </c>
      <c r="AT5" s="42">
        <f>MIN(AT8:AT358)</f>
        <v>99.017016999999996</v>
      </c>
      <c r="AU5" s="42">
        <f>MIN(AU8:AU358)</f>
        <v>9515.4549999999999</v>
      </c>
      <c r="AW5" s="42">
        <f>MIN(AW8:AW358)</f>
        <v>120688</v>
      </c>
      <c r="AX5" s="42">
        <f>MIN(AX8:AX358)</f>
        <v>35</v>
      </c>
      <c r="AY5" s="42">
        <f>MIN(AY8:AY358)</f>
        <v>1657353030</v>
      </c>
      <c r="AZ5" s="42">
        <f>MIN(AZ8:AZ358)</f>
        <v>2112</v>
      </c>
      <c r="BA5" s="43">
        <f>MIN(BA8:BA358)</f>
        <v>1657353030</v>
      </c>
    </row>
    <row r="6" spans="1:53" x14ac:dyDescent="0.25">
      <c r="A6" s="14" t="s">
        <v>8</v>
      </c>
      <c r="B6" s="64">
        <f>MAX(B8:B358)</f>
        <v>9649.2009999999991</v>
      </c>
      <c r="C6" s="36">
        <f>MAX(C8:C358)</f>
        <v>1945851724</v>
      </c>
      <c r="D6" s="17" t="s">
        <v>8</v>
      </c>
      <c r="E6" s="37">
        <f>MAX(E8:E358)</f>
        <v>9559.0859999999993</v>
      </c>
      <c r="F6" s="38">
        <f>MAX(F8:F358)</f>
        <v>1819474951</v>
      </c>
      <c r="G6" s="20" t="s">
        <v>8</v>
      </c>
      <c r="H6" s="39">
        <f>MAX(H8:H358)</f>
        <v>9734.9660000000003</v>
      </c>
      <c r="I6" s="40">
        <f>MAX(I8:I358)</f>
        <v>2091392198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9731.74</v>
      </c>
      <c r="O6" s="27">
        <f t="shared" si="14"/>
        <v>32633</v>
      </c>
      <c r="P6" s="27">
        <f t="shared" si="14"/>
        <v>73538</v>
      </c>
      <c r="Q6" s="27">
        <f t="shared" si="14"/>
        <v>328</v>
      </c>
      <c r="R6" s="27">
        <f t="shared" si="14"/>
        <v>1644586230</v>
      </c>
      <c r="S6" s="27">
        <f t="shared" si="14"/>
        <v>9913</v>
      </c>
      <c r="T6" s="28">
        <f t="shared" si="14"/>
        <v>1644586230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9759.9639999999999</v>
      </c>
      <c r="AA6" s="29">
        <f t="shared" si="15"/>
        <v>72974</v>
      </c>
      <c r="AB6" s="29">
        <f t="shared" si="15"/>
        <v>161</v>
      </c>
      <c r="AC6" s="29">
        <f t="shared" si="15"/>
        <v>1644688412</v>
      </c>
      <c r="AD6" s="29">
        <f t="shared" si="15"/>
        <v>9330</v>
      </c>
      <c r="AE6" s="30">
        <f t="shared" si="15"/>
        <v>1644688412</v>
      </c>
      <c r="AF6" s="8" t="s">
        <v>8</v>
      </c>
      <c r="AG6" s="31">
        <f>MAX(AG8:AG358)</f>
        <v>99.707749000000007</v>
      </c>
      <c r="AH6" s="31">
        <f>MAX(AH8:AH358)</f>
        <v>100</v>
      </c>
      <c r="AI6" s="31">
        <f>MAX(AI8:AI358)</f>
        <v>99.980180000000004</v>
      </c>
      <c r="AJ6" s="31">
        <f>MAX(AJ8:AJ358)</f>
        <v>9733.9850000000006</v>
      </c>
      <c r="AL6" s="31">
        <f>MAX(AL8:AL358)</f>
        <v>125600</v>
      </c>
      <c r="AM6" s="31">
        <f>MAX(AM8:AM358)</f>
        <v>44</v>
      </c>
      <c r="AN6" s="31">
        <f>MAX(AN8:AN358)</f>
        <v>1657325486</v>
      </c>
      <c r="AO6" s="31">
        <f>MAX(AO8:AO358)</f>
        <v>2290</v>
      </c>
      <c r="AP6" s="32">
        <f>MAX(AP8:AP358)</f>
        <v>1657325486</v>
      </c>
      <c r="AQ6" s="24" t="s">
        <v>8</v>
      </c>
      <c r="AR6" s="42">
        <f>MAX(AR8:AR358)</f>
        <v>99.864206999999993</v>
      </c>
      <c r="AS6" s="42">
        <f>MAX(AS8:AS358)</f>
        <v>100</v>
      </c>
      <c r="AT6" s="42">
        <f>MAX(AT8:AT358)</f>
        <v>99.990791000000002</v>
      </c>
      <c r="AU6" s="42">
        <f>MAX(AU8:AU358)</f>
        <v>9739.8700000000008</v>
      </c>
      <c r="AW6" s="42">
        <f>MAX(AW8:AW358)</f>
        <v>125944</v>
      </c>
      <c r="AX6" s="42">
        <f>MAX(AX8:AX358)</f>
        <v>45</v>
      </c>
      <c r="AY6" s="42">
        <f>MAX(AY8:AY358)</f>
        <v>1657354513</v>
      </c>
      <c r="AZ6" s="42">
        <f>MAX(AZ8:AZ358)</f>
        <v>2471</v>
      </c>
      <c r="BA6" s="43">
        <f>MAX(BA8:BA358)</f>
        <v>1657354513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9635.3439999999991</v>
      </c>
      <c r="C8" s="36">
        <v>1229566835</v>
      </c>
      <c r="E8" s="65">
        <v>9516.2099999999991</v>
      </c>
      <c r="F8" s="38">
        <v>792713508</v>
      </c>
      <c r="H8" s="66">
        <v>9734.9660000000003</v>
      </c>
      <c r="I8" s="40">
        <v>868004566</v>
      </c>
      <c r="K8" s="27">
        <v>100</v>
      </c>
      <c r="L8" s="27">
        <v>100</v>
      </c>
      <c r="M8" s="27">
        <v>100</v>
      </c>
      <c r="N8" s="61">
        <v>9515.4549999999999</v>
      </c>
      <c r="O8" s="61">
        <v>30094</v>
      </c>
      <c r="P8" s="27">
        <v>72722</v>
      </c>
      <c r="Q8" s="27">
        <v>150</v>
      </c>
      <c r="R8" s="27">
        <v>1644584496</v>
      </c>
      <c r="S8" s="27">
        <v>4696</v>
      </c>
      <c r="T8" s="28">
        <v>1644584496</v>
      </c>
      <c r="V8" s="29">
        <v>100</v>
      </c>
      <c r="W8" s="29">
        <v>100</v>
      </c>
      <c r="X8" s="29">
        <v>100</v>
      </c>
      <c r="Y8" s="62">
        <v>9515.5660000000007</v>
      </c>
      <c r="Z8" s="62">
        <v>12358</v>
      </c>
      <c r="AA8" s="29">
        <v>72765</v>
      </c>
      <c r="AB8" s="29">
        <v>88</v>
      </c>
      <c r="AC8" s="29">
        <v>1644685351</v>
      </c>
      <c r="AD8" s="29">
        <v>9330</v>
      </c>
      <c r="AE8" s="30">
        <v>1644685351</v>
      </c>
      <c r="AG8" s="31">
        <v>99.707749000000007</v>
      </c>
      <c r="AH8" s="31">
        <v>100</v>
      </c>
      <c r="AI8" s="31">
        <v>99.980180000000004</v>
      </c>
      <c r="AJ8" s="41">
        <v>9515.4549999999999</v>
      </c>
      <c r="AK8" s="41">
        <v>5922</v>
      </c>
      <c r="AL8" s="31">
        <v>123292</v>
      </c>
      <c r="AM8" s="31">
        <v>42</v>
      </c>
      <c r="AN8" s="31">
        <v>1657324004</v>
      </c>
      <c r="AO8" s="31">
        <v>2061</v>
      </c>
      <c r="AP8" s="32">
        <v>1657324004</v>
      </c>
      <c r="AR8" s="42">
        <v>98.270111</v>
      </c>
      <c r="AS8" s="42">
        <v>100</v>
      </c>
      <c r="AT8" s="42">
        <v>99.882683</v>
      </c>
      <c r="AU8" s="67">
        <v>9515.4570000000003</v>
      </c>
      <c r="AV8" s="67">
        <v>22656</v>
      </c>
      <c r="AW8" s="42">
        <v>122692</v>
      </c>
      <c r="AX8" s="42">
        <v>41</v>
      </c>
      <c r="AY8" s="42">
        <v>1657353030</v>
      </c>
      <c r="AZ8" s="42">
        <v>2249</v>
      </c>
      <c r="BA8" s="43">
        <v>1657353030</v>
      </c>
    </row>
    <row r="9" spans="1:53" x14ac:dyDescent="0.25">
      <c r="B9" s="64">
        <v>9605.9230000000007</v>
      </c>
      <c r="C9" s="36">
        <v>1728285727</v>
      </c>
      <c r="E9" s="65">
        <v>9545.2240000000002</v>
      </c>
      <c r="F9" s="38">
        <v>1819474951</v>
      </c>
      <c r="H9" s="66">
        <v>9515.6389999999992</v>
      </c>
      <c r="I9" s="40">
        <v>2010947883</v>
      </c>
      <c r="K9" s="27">
        <v>100</v>
      </c>
      <c r="L9" s="27">
        <v>100</v>
      </c>
      <c r="M9" s="27">
        <v>100</v>
      </c>
      <c r="N9" s="61">
        <v>9515.4549999999999</v>
      </c>
      <c r="O9" s="61">
        <v>8109</v>
      </c>
      <c r="P9" s="27">
        <v>71300</v>
      </c>
      <c r="Q9" s="27">
        <v>117</v>
      </c>
      <c r="R9" s="27">
        <v>1644584617</v>
      </c>
      <c r="S9" s="27">
        <v>9913</v>
      </c>
      <c r="T9" s="28">
        <v>1644584617</v>
      </c>
      <c r="V9" s="29">
        <v>100</v>
      </c>
      <c r="W9" s="29">
        <v>100</v>
      </c>
      <c r="X9" s="29">
        <v>100</v>
      </c>
      <c r="Y9" s="62">
        <v>9518.4770000000008</v>
      </c>
      <c r="Z9" s="62">
        <v>3597</v>
      </c>
      <c r="AA9" s="29">
        <v>70062</v>
      </c>
      <c r="AB9" s="29">
        <v>94</v>
      </c>
      <c r="AC9" s="29">
        <v>1644685483</v>
      </c>
      <c r="AD9" s="29">
        <v>9133</v>
      </c>
      <c r="AE9" s="30">
        <v>1644685483</v>
      </c>
      <c r="AG9" s="31">
        <v>98.385239999999996</v>
      </c>
      <c r="AH9" s="31">
        <v>100</v>
      </c>
      <c r="AI9" s="31">
        <v>99.89049</v>
      </c>
      <c r="AJ9" s="41">
        <v>9515.4549999999999</v>
      </c>
      <c r="AK9" s="31">
        <v>8006</v>
      </c>
      <c r="AL9" s="41">
        <v>124348</v>
      </c>
      <c r="AM9" s="41">
        <v>40</v>
      </c>
      <c r="AN9" s="31">
        <v>1657324066</v>
      </c>
      <c r="AO9" s="31">
        <v>2167</v>
      </c>
      <c r="AP9" s="31">
        <v>1657324066</v>
      </c>
      <c r="AR9" s="42">
        <v>98.704059000000001</v>
      </c>
      <c r="AS9" s="42">
        <v>100</v>
      </c>
      <c r="AT9" s="42">
        <v>99.912111999999993</v>
      </c>
      <c r="AU9" s="67">
        <v>9737.0849999999991</v>
      </c>
      <c r="AV9" s="67">
        <v>17421</v>
      </c>
      <c r="AW9" s="42">
        <v>122484</v>
      </c>
      <c r="AX9" s="42">
        <v>38</v>
      </c>
      <c r="AY9" s="42">
        <v>1657353042</v>
      </c>
      <c r="AZ9" s="42">
        <v>2285</v>
      </c>
      <c r="BA9" s="43">
        <v>1657353042</v>
      </c>
    </row>
    <row r="10" spans="1:53" x14ac:dyDescent="0.25">
      <c r="B10" s="64">
        <v>9647.5439999999999</v>
      </c>
      <c r="C10" s="36">
        <v>685948763</v>
      </c>
      <c r="E10" s="65">
        <v>9544.8970000000008</v>
      </c>
      <c r="F10" s="38">
        <v>466114370</v>
      </c>
      <c r="H10" s="66">
        <v>9532.3259999999991</v>
      </c>
      <c r="I10" s="40">
        <v>829284131</v>
      </c>
      <c r="K10" s="27">
        <v>100</v>
      </c>
      <c r="L10" s="27">
        <v>100</v>
      </c>
      <c r="M10" s="27">
        <v>100</v>
      </c>
      <c r="N10" s="61">
        <v>9713.2579999999998</v>
      </c>
      <c r="O10" s="61">
        <v>29899</v>
      </c>
      <c r="P10" s="27">
        <v>73402</v>
      </c>
      <c r="Q10" s="27">
        <v>130</v>
      </c>
      <c r="R10" s="27">
        <v>1644584741</v>
      </c>
      <c r="S10" s="27">
        <v>6690</v>
      </c>
      <c r="T10" s="28">
        <v>1644584741</v>
      </c>
      <c r="V10" s="29">
        <v>100</v>
      </c>
      <c r="W10" s="29">
        <v>100</v>
      </c>
      <c r="X10" s="29">
        <v>100</v>
      </c>
      <c r="Y10" s="62">
        <v>9515.5679999999993</v>
      </c>
      <c r="Z10" s="62">
        <v>2553</v>
      </c>
      <c r="AA10" s="29">
        <v>72252</v>
      </c>
      <c r="AB10" s="29">
        <v>88</v>
      </c>
      <c r="AC10" s="29">
        <v>1644685509</v>
      </c>
      <c r="AD10" s="29">
        <v>5285</v>
      </c>
      <c r="AE10" s="30">
        <v>1644685509</v>
      </c>
      <c r="AG10" s="31">
        <v>99.129150999999993</v>
      </c>
      <c r="AH10" s="31">
        <v>100</v>
      </c>
      <c r="AI10" s="31">
        <v>99.940940999999995</v>
      </c>
      <c r="AJ10" s="41">
        <v>9518.3559999999998</v>
      </c>
      <c r="AK10" s="41">
        <v>25815</v>
      </c>
      <c r="AL10" s="31">
        <v>124424</v>
      </c>
      <c r="AM10" s="31">
        <v>42</v>
      </c>
      <c r="AN10" s="31">
        <v>1657324087</v>
      </c>
      <c r="AO10" s="31">
        <v>2210</v>
      </c>
      <c r="AP10" s="32">
        <v>1657324087</v>
      </c>
      <c r="AR10" s="42">
        <v>98.287823000000003</v>
      </c>
      <c r="AS10" s="42">
        <v>100</v>
      </c>
      <c r="AT10" s="42">
        <v>99.883883999999995</v>
      </c>
      <c r="AU10" s="67">
        <v>9515.4570000000003</v>
      </c>
      <c r="AV10" s="67">
        <v>28156</v>
      </c>
      <c r="AW10" s="42">
        <v>124116</v>
      </c>
      <c r="AX10" s="42">
        <v>42</v>
      </c>
      <c r="AY10" s="42">
        <v>1657353047</v>
      </c>
      <c r="AZ10" s="42">
        <v>2158</v>
      </c>
      <c r="BA10" s="43">
        <v>1657353047</v>
      </c>
    </row>
    <row r="11" spans="1:53" x14ac:dyDescent="0.25">
      <c r="B11" s="64">
        <v>9617.2289999999994</v>
      </c>
      <c r="C11" s="36">
        <v>1371939409</v>
      </c>
      <c r="E11" s="65">
        <v>9518.8369999999995</v>
      </c>
      <c r="F11" s="38">
        <v>1186081248</v>
      </c>
      <c r="H11" s="66">
        <v>9532.2270000000008</v>
      </c>
      <c r="I11" s="40">
        <v>2091392198</v>
      </c>
      <c r="K11" s="27">
        <v>100</v>
      </c>
      <c r="L11" s="27">
        <v>100</v>
      </c>
      <c r="M11" s="27">
        <v>100</v>
      </c>
      <c r="N11" s="61">
        <v>9515.5750000000007</v>
      </c>
      <c r="O11" s="61">
        <v>30779</v>
      </c>
      <c r="P11" s="27">
        <v>72256</v>
      </c>
      <c r="Q11" s="27">
        <v>130</v>
      </c>
      <c r="R11" s="27">
        <v>1644584893</v>
      </c>
      <c r="S11" s="27">
        <v>6373</v>
      </c>
      <c r="T11" s="28">
        <v>1644584893</v>
      </c>
      <c r="V11" s="29">
        <v>100</v>
      </c>
      <c r="W11" s="29">
        <v>100</v>
      </c>
      <c r="X11" s="29">
        <v>100</v>
      </c>
      <c r="Y11" s="62">
        <v>9734.5550000000003</v>
      </c>
      <c r="Z11" s="62">
        <v>16723</v>
      </c>
      <c r="AA11" s="29">
        <v>70863</v>
      </c>
      <c r="AB11" s="29">
        <v>93</v>
      </c>
      <c r="AC11" s="29">
        <v>1644685653</v>
      </c>
      <c r="AD11" s="29">
        <v>4806</v>
      </c>
      <c r="AE11" s="30">
        <v>1644685653</v>
      </c>
      <c r="AG11" s="31">
        <v>98.692250999999999</v>
      </c>
      <c r="AH11" s="31">
        <v>100</v>
      </c>
      <c r="AI11" s="31">
        <v>99.911310999999998</v>
      </c>
      <c r="AJ11" s="41">
        <v>9515.4570000000003</v>
      </c>
      <c r="AK11" s="41">
        <v>19863</v>
      </c>
      <c r="AL11" s="31">
        <v>123936</v>
      </c>
      <c r="AM11" s="31">
        <v>41</v>
      </c>
      <c r="AN11" s="31">
        <v>1657324120</v>
      </c>
      <c r="AO11" s="31">
        <v>2178</v>
      </c>
      <c r="AP11" s="32">
        <v>1657324120</v>
      </c>
      <c r="AR11" s="42">
        <v>98.984502000000006</v>
      </c>
      <c r="AS11" s="42">
        <v>100</v>
      </c>
      <c r="AT11" s="42">
        <v>99.931130999999993</v>
      </c>
      <c r="AU11" s="67">
        <v>9515.4570000000003</v>
      </c>
      <c r="AV11" s="67">
        <v>9135</v>
      </c>
      <c r="AW11" s="42">
        <v>123640</v>
      </c>
      <c r="AX11" s="42">
        <v>43</v>
      </c>
      <c r="AY11" s="42">
        <v>1657353055</v>
      </c>
      <c r="AZ11" s="42">
        <v>2329</v>
      </c>
      <c r="BA11" s="43">
        <v>1657353055</v>
      </c>
    </row>
    <row r="12" spans="1:53" x14ac:dyDescent="0.25">
      <c r="B12" s="64">
        <v>9640.8179999999993</v>
      </c>
      <c r="C12" s="36">
        <v>1100130373</v>
      </c>
      <c r="E12" s="65">
        <v>9541.027</v>
      </c>
      <c r="F12" s="38">
        <v>649990215</v>
      </c>
      <c r="H12" s="66">
        <v>9516.6460000000006</v>
      </c>
      <c r="I12" s="40">
        <v>722259544</v>
      </c>
      <c r="K12" s="27">
        <v>100</v>
      </c>
      <c r="L12" s="27">
        <v>100</v>
      </c>
      <c r="M12" s="27">
        <v>100</v>
      </c>
      <c r="N12" s="61">
        <v>9713.6309999999994</v>
      </c>
      <c r="O12" s="61">
        <v>17332</v>
      </c>
      <c r="P12" s="27">
        <v>72589</v>
      </c>
      <c r="Q12" s="27">
        <v>155</v>
      </c>
      <c r="R12" s="27">
        <v>1644584920</v>
      </c>
      <c r="S12" s="27">
        <v>5341</v>
      </c>
      <c r="T12" s="28">
        <v>1644584920</v>
      </c>
      <c r="V12" s="29">
        <v>100</v>
      </c>
      <c r="W12" s="29">
        <v>100</v>
      </c>
      <c r="X12" s="29">
        <v>100</v>
      </c>
      <c r="Y12" s="62">
        <v>9515.4549999999999</v>
      </c>
      <c r="Z12" s="62">
        <v>26352</v>
      </c>
      <c r="AA12" s="29">
        <v>70910</v>
      </c>
      <c r="AB12" s="29">
        <v>91</v>
      </c>
      <c r="AC12" s="29">
        <v>1644686209</v>
      </c>
      <c r="AD12" s="29">
        <v>4812</v>
      </c>
      <c r="AE12" s="30">
        <v>1644686209</v>
      </c>
      <c r="AG12" s="31">
        <v>98.423615999999996</v>
      </c>
      <c r="AH12" s="31">
        <v>100</v>
      </c>
      <c r="AI12" s="31">
        <v>99.893092999999993</v>
      </c>
      <c r="AJ12" s="41">
        <v>9515.8960000000006</v>
      </c>
      <c r="AK12" s="41">
        <v>29435</v>
      </c>
      <c r="AL12" s="31">
        <v>120812</v>
      </c>
      <c r="AM12" s="31">
        <v>42</v>
      </c>
      <c r="AN12" s="31">
        <v>1657324154</v>
      </c>
      <c r="AO12" s="31">
        <v>2089</v>
      </c>
      <c r="AP12" s="32">
        <v>1657324154</v>
      </c>
      <c r="AR12" s="42">
        <v>99.415497999999999</v>
      </c>
      <c r="AS12" s="42">
        <v>100</v>
      </c>
      <c r="AT12" s="42">
        <v>99.960359999999994</v>
      </c>
      <c r="AU12" s="67">
        <v>9721.36</v>
      </c>
      <c r="AV12" s="67">
        <v>19631</v>
      </c>
      <c r="AW12" s="42">
        <v>121836</v>
      </c>
      <c r="AX12" s="42">
        <v>40</v>
      </c>
      <c r="AY12" s="42">
        <v>1657353063</v>
      </c>
      <c r="AZ12" s="42">
        <v>2140</v>
      </c>
      <c r="BA12" s="43">
        <v>1657353063</v>
      </c>
    </row>
    <row r="13" spans="1:53" x14ac:dyDescent="0.25">
      <c r="B13" s="64">
        <v>9615.5589999999993</v>
      </c>
      <c r="C13" s="36">
        <v>1861738015</v>
      </c>
      <c r="E13" s="65">
        <v>9536.7180000000008</v>
      </c>
      <c r="F13" s="38">
        <v>797362651</v>
      </c>
      <c r="H13" s="66">
        <v>9516.4030000000002</v>
      </c>
      <c r="I13" s="40">
        <v>343612236</v>
      </c>
      <c r="K13" s="27">
        <v>100</v>
      </c>
      <c r="L13" s="27">
        <v>100</v>
      </c>
      <c r="M13" s="27">
        <v>100</v>
      </c>
      <c r="N13" s="61">
        <v>9720.4539999999997</v>
      </c>
      <c r="O13" s="61">
        <v>31634</v>
      </c>
      <c r="P13" s="27">
        <v>71757</v>
      </c>
      <c r="Q13" s="27">
        <v>136</v>
      </c>
      <c r="R13" s="27">
        <v>1644584945</v>
      </c>
      <c r="S13" s="27">
        <v>6920</v>
      </c>
      <c r="T13" s="28">
        <v>1644584945</v>
      </c>
      <c r="V13" s="29">
        <v>100</v>
      </c>
      <c r="W13" s="29">
        <v>100</v>
      </c>
      <c r="X13" s="29">
        <v>100</v>
      </c>
      <c r="Y13" s="62">
        <v>9518.3860000000004</v>
      </c>
      <c r="Z13" s="62">
        <v>702</v>
      </c>
      <c r="AA13" s="29">
        <v>69808</v>
      </c>
      <c r="AB13" s="29">
        <v>84</v>
      </c>
      <c r="AC13" s="29">
        <v>1644686329</v>
      </c>
      <c r="AD13" s="29">
        <v>7577</v>
      </c>
      <c r="AE13" s="30">
        <v>1644686329</v>
      </c>
      <c r="AG13" s="31">
        <v>97.074539000000001</v>
      </c>
      <c r="AH13" s="31">
        <v>100</v>
      </c>
      <c r="AI13" s="31">
        <v>99.801602000000003</v>
      </c>
      <c r="AJ13" s="41">
        <v>9515.5669999999991</v>
      </c>
      <c r="AK13" s="31">
        <v>26345</v>
      </c>
      <c r="AL13" s="41">
        <v>124068</v>
      </c>
      <c r="AM13" s="41">
        <v>41</v>
      </c>
      <c r="AN13" s="31">
        <v>1657324187</v>
      </c>
      <c r="AO13" s="31">
        <v>2173</v>
      </c>
      <c r="AP13" s="31">
        <v>1657324187</v>
      </c>
      <c r="AR13" s="42">
        <v>96.746863000000005</v>
      </c>
      <c r="AS13" s="42">
        <v>100</v>
      </c>
      <c r="AT13" s="42">
        <v>99.779379000000006</v>
      </c>
      <c r="AU13" s="67">
        <v>9515.4570000000003</v>
      </c>
      <c r="AV13" s="67">
        <v>30456</v>
      </c>
      <c r="AW13" s="42">
        <v>124668</v>
      </c>
      <c r="AX13" s="42">
        <v>40</v>
      </c>
      <c r="AY13" s="42">
        <v>1657353074</v>
      </c>
      <c r="AZ13" s="42">
        <v>2264</v>
      </c>
      <c r="BA13" s="43">
        <v>1657353074</v>
      </c>
    </row>
    <row r="14" spans="1:53" x14ac:dyDescent="0.25">
      <c r="B14" s="64">
        <v>9554.6049999999996</v>
      </c>
      <c r="C14" s="36">
        <v>638142589</v>
      </c>
      <c r="E14" s="65">
        <v>9516.4079999999994</v>
      </c>
      <c r="F14" s="38">
        <v>554188103</v>
      </c>
      <c r="H14" s="66">
        <v>9543.1610000000001</v>
      </c>
      <c r="I14" s="40">
        <v>1667855574</v>
      </c>
      <c r="K14" s="27">
        <v>100</v>
      </c>
      <c r="L14" s="27">
        <v>100</v>
      </c>
      <c r="M14" s="27">
        <v>100</v>
      </c>
      <c r="N14" s="61">
        <v>9515.5689999999995</v>
      </c>
      <c r="O14" s="61">
        <v>20212</v>
      </c>
      <c r="P14" s="27">
        <v>69879</v>
      </c>
      <c r="Q14" s="27">
        <v>202</v>
      </c>
      <c r="R14" s="27">
        <v>1644585098</v>
      </c>
      <c r="S14" s="27">
        <v>6784</v>
      </c>
      <c r="T14" s="28">
        <v>1644585098</v>
      </c>
      <c r="V14" s="29">
        <v>100</v>
      </c>
      <c r="W14" s="29">
        <v>100</v>
      </c>
      <c r="X14" s="29">
        <v>100</v>
      </c>
      <c r="Y14" s="62">
        <v>9726.3279999999995</v>
      </c>
      <c r="Z14" s="62">
        <v>23257</v>
      </c>
      <c r="AA14" s="29">
        <v>70540</v>
      </c>
      <c r="AB14" s="29">
        <v>79</v>
      </c>
      <c r="AC14" s="29">
        <v>1644686622</v>
      </c>
      <c r="AD14" s="29">
        <v>7775</v>
      </c>
      <c r="AE14" s="30">
        <v>1644686622</v>
      </c>
      <c r="AG14" s="31">
        <v>99.273801000000006</v>
      </c>
      <c r="AH14" s="31">
        <v>100</v>
      </c>
      <c r="AI14" s="31">
        <v>99.950750999999997</v>
      </c>
      <c r="AJ14" s="41">
        <v>9515.4570000000003</v>
      </c>
      <c r="AK14" s="31">
        <v>30677</v>
      </c>
      <c r="AL14" s="41">
        <v>122836</v>
      </c>
      <c r="AM14" s="41">
        <v>40</v>
      </c>
      <c r="AN14" s="31">
        <v>1657324195</v>
      </c>
      <c r="AO14" s="31">
        <v>2063</v>
      </c>
      <c r="AP14" s="31">
        <v>1657324195</v>
      </c>
      <c r="AR14" s="42">
        <v>93.083394999999996</v>
      </c>
      <c r="AS14" s="42">
        <v>100</v>
      </c>
      <c r="AT14" s="42">
        <v>99.530930999999995</v>
      </c>
      <c r="AU14" s="67">
        <v>9558.9570000000003</v>
      </c>
      <c r="AV14" s="67">
        <v>25323</v>
      </c>
      <c r="AW14" s="42">
        <v>125572</v>
      </c>
      <c r="AX14" s="42">
        <v>38</v>
      </c>
      <c r="AY14" s="42">
        <v>1657353089</v>
      </c>
      <c r="AZ14" s="42">
        <v>2203</v>
      </c>
      <c r="BA14" s="43">
        <v>1657353089</v>
      </c>
    </row>
    <row r="15" spans="1:53" x14ac:dyDescent="0.25">
      <c r="B15" s="64">
        <v>9635.9189999999999</v>
      </c>
      <c r="C15" s="36">
        <v>934953097</v>
      </c>
      <c r="E15" s="65">
        <v>9515.8670000000002</v>
      </c>
      <c r="F15" s="38">
        <v>1192499165</v>
      </c>
      <c r="H15" s="66">
        <v>9719.3539999999994</v>
      </c>
      <c r="I15" s="40">
        <v>845523320</v>
      </c>
      <c r="K15" s="27">
        <v>100</v>
      </c>
      <c r="L15" s="27">
        <v>100</v>
      </c>
      <c r="M15" s="27">
        <v>100</v>
      </c>
      <c r="N15" s="61">
        <v>9515.4549999999999</v>
      </c>
      <c r="O15" s="61">
        <v>25402</v>
      </c>
      <c r="P15" s="27">
        <v>72707</v>
      </c>
      <c r="Q15" s="27">
        <v>242</v>
      </c>
      <c r="R15" s="27">
        <v>1644585108</v>
      </c>
      <c r="S15" s="27">
        <v>5908</v>
      </c>
      <c r="T15" s="28">
        <v>1644585108</v>
      </c>
      <c r="V15" s="29">
        <v>100</v>
      </c>
      <c r="W15" s="29">
        <v>100</v>
      </c>
      <c r="X15" s="29">
        <v>100</v>
      </c>
      <c r="Y15" s="62">
        <v>9732.3150000000005</v>
      </c>
      <c r="Z15" s="62">
        <v>19265</v>
      </c>
      <c r="AA15" s="29">
        <v>71428</v>
      </c>
      <c r="AB15" s="29">
        <v>118</v>
      </c>
      <c r="AC15" s="29">
        <v>1644686814</v>
      </c>
      <c r="AD15" s="29">
        <v>5319</v>
      </c>
      <c r="AE15" s="30">
        <v>1644686814</v>
      </c>
      <c r="AG15" s="31">
        <v>98.054613000000003</v>
      </c>
      <c r="AH15" s="31">
        <v>100</v>
      </c>
      <c r="AI15" s="31">
        <v>99.868067999999994</v>
      </c>
      <c r="AJ15" s="41">
        <v>9733.9850000000006</v>
      </c>
      <c r="AK15" s="41">
        <v>25549</v>
      </c>
      <c r="AL15" s="31">
        <v>125600</v>
      </c>
      <c r="AM15" s="31">
        <v>44</v>
      </c>
      <c r="AN15" s="31">
        <v>1657324209</v>
      </c>
      <c r="AO15" s="31">
        <v>2198</v>
      </c>
      <c r="AP15" s="32">
        <v>1657324209</v>
      </c>
      <c r="AR15" s="42">
        <v>99.049446000000003</v>
      </c>
      <c r="AS15" s="42">
        <v>100</v>
      </c>
      <c r="AT15" s="42">
        <v>99.935535999999999</v>
      </c>
      <c r="AU15" s="67">
        <v>9518.4860000000008</v>
      </c>
      <c r="AV15" s="67">
        <v>11980</v>
      </c>
      <c r="AW15" s="42">
        <v>124872</v>
      </c>
      <c r="AX15" s="42">
        <v>40</v>
      </c>
      <c r="AY15" s="42">
        <v>1657353116</v>
      </c>
      <c r="AZ15" s="42">
        <v>2272</v>
      </c>
      <c r="BA15" s="43">
        <v>1657353116</v>
      </c>
    </row>
    <row r="16" spans="1:53" x14ac:dyDescent="0.25">
      <c r="B16" s="64">
        <v>9615.5769999999993</v>
      </c>
      <c r="C16" s="36">
        <v>616712476</v>
      </c>
      <c r="E16" s="65">
        <v>9559.0859999999993</v>
      </c>
      <c r="F16" s="38">
        <v>136753656</v>
      </c>
      <c r="H16" s="66">
        <v>9515.9110000000001</v>
      </c>
      <c r="I16" s="40">
        <v>873892919</v>
      </c>
      <c r="K16" s="27">
        <v>100</v>
      </c>
      <c r="L16" s="27">
        <v>100</v>
      </c>
      <c r="M16" s="27">
        <v>100</v>
      </c>
      <c r="N16" s="61">
        <v>9515.4549999999999</v>
      </c>
      <c r="O16" s="61">
        <v>544</v>
      </c>
      <c r="P16" s="27">
        <v>70994</v>
      </c>
      <c r="Q16" s="27">
        <v>317</v>
      </c>
      <c r="R16" s="27">
        <v>1644585177</v>
      </c>
      <c r="S16" s="27">
        <v>6563</v>
      </c>
      <c r="T16" s="28">
        <v>1644585177</v>
      </c>
      <c r="V16" s="29">
        <v>100</v>
      </c>
      <c r="W16" s="29">
        <v>100</v>
      </c>
      <c r="X16" s="29">
        <v>100</v>
      </c>
      <c r="Y16" s="62">
        <v>9518.4480000000003</v>
      </c>
      <c r="Z16" s="62">
        <v>2349</v>
      </c>
      <c r="AA16" s="29">
        <v>71878</v>
      </c>
      <c r="AB16" s="29">
        <v>81</v>
      </c>
      <c r="AC16" s="29">
        <v>1644686883</v>
      </c>
      <c r="AD16" s="29">
        <v>4801</v>
      </c>
      <c r="AE16" s="30">
        <v>1644686883</v>
      </c>
      <c r="AG16" s="31">
        <v>97.319557000000003</v>
      </c>
      <c r="AH16" s="31">
        <v>100</v>
      </c>
      <c r="AI16" s="31">
        <v>99.818218000000002</v>
      </c>
      <c r="AJ16" s="41">
        <v>9515.4560000000001</v>
      </c>
      <c r="AK16" s="41">
        <v>26634</v>
      </c>
      <c r="AL16" s="31">
        <v>124904</v>
      </c>
      <c r="AM16" s="31">
        <v>39</v>
      </c>
      <c r="AN16" s="31">
        <v>1657324240</v>
      </c>
      <c r="AO16" s="31">
        <v>2197</v>
      </c>
      <c r="AP16" s="32">
        <v>1657324240</v>
      </c>
      <c r="AR16" s="42">
        <v>99.864206999999993</v>
      </c>
      <c r="AS16" s="42">
        <v>100</v>
      </c>
      <c r="AT16" s="42">
        <v>99.990791000000002</v>
      </c>
      <c r="AU16" s="67">
        <v>9516.3819999999996</v>
      </c>
      <c r="AV16" s="67">
        <v>28182</v>
      </c>
      <c r="AW16" s="42">
        <v>122656</v>
      </c>
      <c r="AX16" s="42">
        <v>41</v>
      </c>
      <c r="AY16" s="42">
        <v>1657353149</v>
      </c>
      <c r="AZ16" s="42">
        <v>2316</v>
      </c>
      <c r="BA16" s="43">
        <v>1657353149</v>
      </c>
    </row>
    <row r="17" spans="2:53" x14ac:dyDescent="0.25">
      <c r="B17" s="64">
        <v>9634.1080000000002</v>
      </c>
      <c r="C17" s="36">
        <v>710120971</v>
      </c>
      <c r="E17" s="65">
        <v>9530.4449999999997</v>
      </c>
      <c r="F17" s="38">
        <v>1498771696</v>
      </c>
      <c r="H17" s="66">
        <v>9537.2469999999994</v>
      </c>
      <c r="I17" s="40">
        <v>1837634614</v>
      </c>
      <c r="K17" s="27">
        <v>100</v>
      </c>
      <c r="L17" s="27">
        <v>100</v>
      </c>
      <c r="M17" s="27">
        <v>100</v>
      </c>
      <c r="N17" s="61">
        <v>9518.5660000000007</v>
      </c>
      <c r="O17" s="61">
        <v>3341</v>
      </c>
      <c r="P17" s="27">
        <v>71721</v>
      </c>
      <c r="Q17" s="27">
        <v>328</v>
      </c>
      <c r="R17" s="27">
        <v>1644585208</v>
      </c>
      <c r="S17" s="27">
        <v>5663</v>
      </c>
      <c r="T17" s="28">
        <v>1644585208</v>
      </c>
      <c r="V17" s="29">
        <v>100</v>
      </c>
      <c r="W17" s="29">
        <v>100</v>
      </c>
      <c r="X17" s="29">
        <v>100</v>
      </c>
      <c r="Y17" s="62">
        <v>9693.7870000000003</v>
      </c>
      <c r="Z17" s="62">
        <v>7402</v>
      </c>
      <c r="AA17" s="29">
        <v>71682</v>
      </c>
      <c r="AB17" s="29">
        <v>94</v>
      </c>
      <c r="AC17" s="29">
        <v>1644687001</v>
      </c>
      <c r="AD17" s="29">
        <v>4685</v>
      </c>
      <c r="AE17" s="30">
        <v>1644687001</v>
      </c>
      <c r="AG17" s="31">
        <v>97.375646000000003</v>
      </c>
      <c r="AH17" s="31">
        <v>100</v>
      </c>
      <c r="AI17" s="31">
        <v>99.822022000000004</v>
      </c>
      <c r="AJ17" s="41">
        <v>9515.4580000000005</v>
      </c>
      <c r="AK17" s="41">
        <v>17859</v>
      </c>
      <c r="AL17" s="31">
        <v>122940</v>
      </c>
      <c r="AM17" s="31">
        <v>39</v>
      </c>
      <c r="AN17" s="31">
        <v>1657324279</v>
      </c>
      <c r="AO17" s="31">
        <v>2213</v>
      </c>
      <c r="AP17" s="32">
        <v>1657324279</v>
      </c>
      <c r="AR17" s="42">
        <v>98.842804000000001</v>
      </c>
      <c r="AS17" s="42">
        <v>100</v>
      </c>
      <c r="AT17" s="42">
        <v>99.921521999999996</v>
      </c>
      <c r="AU17" s="67">
        <v>9515.4560000000001</v>
      </c>
      <c r="AV17" s="67">
        <v>12795</v>
      </c>
      <c r="AW17" s="42">
        <v>125808</v>
      </c>
      <c r="AX17" s="42">
        <v>38</v>
      </c>
      <c r="AY17" s="42">
        <v>1657353246</v>
      </c>
      <c r="AZ17" s="42">
        <v>2128</v>
      </c>
      <c r="BA17" s="43">
        <v>1657353246</v>
      </c>
    </row>
    <row r="18" spans="2:53" x14ac:dyDescent="0.25">
      <c r="B18" s="64">
        <v>9594.6370000000006</v>
      </c>
      <c r="C18" s="36">
        <v>336463685</v>
      </c>
      <c r="E18" s="65">
        <v>9520.0300000000007</v>
      </c>
      <c r="F18" s="38">
        <v>488271732</v>
      </c>
      <c r="H18" s="66">
        <v>9540.4110000000001</v>
      </c>
      <c r="I18" s="40">
        <v>1826355543</v>
      </c>
      <c r="K18" s="27">
        <v>100</v>
      </c>
      <c r="L18" s="27">
        <v>100</v>
      </c>
      <c r="M18" s="27">
        <v>100</v>
      </c>
      <c r="N18" s="61">
        <v>9515.5609999999997</v>
      </c>
      <c r="O18" s="61">
        <v>13366</v>
      </c>
      <c r="P18" s="27">
        <v>72375</v>
      </c>
      <c r="Q18" s="27">
        <v>296</v>
      </c>
      <c r="R18" s="27">
        <v>1644585213</v>
      </c>
      <c r="S18" s="27">
        <v>9194</v>
      </c>
      <c r="T18" s="28">
        <v>1644585213</v>
      </c>
      <c r="V18" s="29">
        <v>100</v>
      </c>
      <c r="W18" s="29">
        <v>100</v>
      </c>
      <c r="X18" s="29">
        <v>100</v>
      </c>
      <c r="Y18" s="62">
        <v>9736.5439999999999</v>
      </c>
      <c r="Z18" s="62">
        <v>17572</v>
      </c>
      <c r="AA18" s="29">
        <v>71496</v>
      </c>
      <c r="AB18" s="29">
        <v>77</v>
      </c>
      <c r="AC18" s="29">
        <v>1644687079</v>
      </c>
      <c r="AD18" s="29">
        <v>8176</v>
      </c>
      <c r="AE18" s="30">
        <v>1644687079</v>
      </c>
      <c r="AG18" s="31">
        <v>98.624353999999997</v>
      </c>
      <c r="AH18" s="31">
        <v>100</v>
      </c>
      <c r="AI18" s="31">
        <v>99.906706999999997</v>
      </c>
      <c r="AJ18" s="41">
        <v>9518.473</v>
      </c>
      <c r="AK18" s="41">
        <v>15847</v>
      </c>
      <c r="AL18" s="31">
        <v>122764</v>
      </c>
      <c r="AM18" s="31">
        <v>39</v>
      </c>
      <c r="AN18" s="31">
        <v>1657324561</v>
      </c>
      <c r="AO18" s="31">
        <v>2209</v>
      </c>
      <c r="AP18" s="32">
        <v>1657324561</v>
      </c>
      <c r="AR18" s="42">
        <v>97.570480000000003</v>
      </c>
      <c r="AS18" s="42">
        <v>100</v>
      </c>
      <c r="AT18" s="42">
        <v>99.835234999999997</v>
      </c>
      <c r="AU18" s="67">
        <v>9515.5789999999997</v>
      </c>
      <c r="AV18" s="67">
        <v>26653</v>
      </c>
      <c r="AW18" s="42">
        <v>124912</v>
      </c>
      <c r="AX18" s="42">
        <v>41</v>
      </c>
      <c r="AY18" s="42">
        <v>1657353494</v>
      </c>
      <c r="AZ18" s="42">
        <v>2340</v>
      </c>
      <c r="BA18" s="43">
        <v>1657353494</v>
      </c>
    </row>
    <row r="19" spans="2:53" x14ac:dyDescent="0.25">
      <c r="B19" s="64">
        <v>9630.8889999999992</v>
      </c>
      <c r="C19" s="36">
        <v>416026540</v>
      </c>
      <c r="E19" s="65">
        <v>9516.1769999999997</v>
      </c>
      <c r="F19" s="38">
        <v>884368814</v>
      </c>
      <c r="H19" s="66">
        <v>9524.1119999999992</v>
      </c>
      <c r="I19" s="40">
        <v>672912970</v>
      </c>
      <c r="K19" s="27">
        <v>100</v>
      </c>
      <c r="L19" s="27">
        <v>100</v>
      </c>
      <c r="M19" s="27">
        <v>100</v>
      </c>
      <c r="N19" s="61">
        <v>9515.4570000000003</v>
      </c>
      <c r="O19" s="61">
        <v>32396</v>
      </c>
      <c r="P19" s="27">
        <v>72995</v>
      </c>
      <c r="Q19" s="27">
        <v>251</v>
      </c>
      <c r="R19" s="27">
        <v>1644585327</v>
      </c>
      <c r="S19" s="27">
        <v>5209</v>
      </c>
      <c r="T19" s="28">
        <v>1644585327</v>
      </c>
      <c r="V19" s="29">
        <v>100</v>
      </c>
      <c r="W19" s="29">
        <v>100</v>
      </c>
      <c r="X19" s="29">
        <v>100</v>
      </c>
      <c r="Y19" s="62">
        <v>9515.5750000000007</v>
      </c>
      <c r="Z19" s="62">
        <v>15832</v>
      </c>
      <c r="AA19" s="29">
        <v>71415</v>
      </c>
      <c r="AB19" s="29">
        <v>83</v>
      </c>
      <c r="AC19" s="29">
        <v>1644687128</v>
      </c>
      <c r="AD19" s="29">
        <v>4723</v>
      </c>
      <c r="AE19" s="30">
        <v>1644687128</v>
      </c>
      <c r="AG19" s="31">
        <v>97.278228999999996</v>
      </c>
      <c r="AH19" s="31">
        <v>100</v>
      </c>
      <c r="AI19" s="31">
        <v>99.815415000000002</v>
      </c>
      <c r="AJ19" s="41">
        <v>9516.6959999999999</v>
      </c>
      <c r="AK19" s="31">
        <v>15995</v>
      </c>
      <c r="AL19" s="41">
        <v>123968</v>
      </c>
      <c r="AM19" s="41">
        <v>39</v>
      </c>
      <c r="AN19" s="31">
        <v>1657324598</v>
      </c>
      <c r="AO19" s="31">
        <v>2068</v>
      </c>
      <c r="AP19" s="31">
        <v>1657324598</v>
      </c>
      <c r="AR19" s="42">
        <v>99.492250999999996</v>
      </c>
      <c r="AS19" s="42">
        <v>100</v>
      </c>
      <c r="AT19" s="42">
        <v>99.965565999999995</v>
      </c>
      <c r="AU19" s="67">
        <v>9518.4529999999995</v>
      </c>
      <c r="AV19" s="67">
        <v>20915</v>
      </c>
      <c r="AW19" s="42">
        <v>123248</v>
      </c>
      <c r="AX19" s="42">
        <v>39</v>
      </c>
      <c r="AY19" s="42">
        <v>1657353571</v>
      </c>
      <c r="AZ19" s="42">
        <v>2118</v>
      </c>
      <c r="BA19" s="43">
        <v>1657353571</v>
      </c>
    </row>
    <row r="20" spans="2:53" x14ac:dyDescent="0.25">
      <c r="B20" s="64">
        <v>9639.2309999999998</v>
      </c>
      <c r="C20" s="36">
        <v>1467234717</v>
      </c>
      <c r="E20" s="65">
        <v>9533.1869999999999</v>
      </c>
      <c r="F20" s="38">
        <v>59272741</v>
      </c>
      <c r="H20" s="66">
        <v>9530.5529999999999</v>
      </c>
      <c r="I20" s="40">
        <v>837033138</v>
      </c>
      <c r="K20" s="27">
        <v>100</v>
      </c>
      <c r="L20" s="27">
        <v>100</v>
      </c>
      <c r="M20" s="27">
        <v>100</v>
      </c>
      <c r="N20" s="61">
        <v>9515.4549999999999</v>
      </c>
      <c r="O20" s="61">
        <v>27826</v>
      </c>
      <c r="P20" s="27">
        <v>69355</v>
      </c>
      <c r="Q20" s="27">
        <v>246</v>
      </c>
      <c r="R20" s="27">
        <v>1644585357</v>
      </c>
      <c r="S20" s="27">
        <v>9260</v>
      </c>
      <c r="T20" s="28">
        <v>1644585357</v>
      </c>
      <c r="V20" s="29">
        <v>100</v>
      </c>
      <c r="W20" s="29">
        <v>100</v>
      </c>
      <c r="X20" s="29">
        <v>100</v>
      </c>
      <c r="Y20" s="62">
        <v>9707.9709999999995</v>
      </c>
      <c r="Z20" s="62">
        <v>12122</v>
      </c>
      <c r="AA20" s="29">
        <v>72974</v>
      </c>
      <c r="AB20" s="29">
        <v>87</v>
      </c>
      <c r="AC20" s="29">
        <v>1644687352</v>
      </c>
      <c r="AD20" s="29">
        <v>5201</v>
      </c>
      <c r="AE20" s="30">
        <v>1644687352</v>
      </c>
      <c r="AG20" s="31">
        <v>90.335054999999997</v>
      </c>
      <c r="AH20" s="31">
        <v>100</v>
      </c>
      <c r="AI20" s="31">
        <v>99.344544999999997</v>
      </c>
      <c r="AJ20" s="41">
        <v>9515.5750000000007</v>
      </c>
      <c r="AK20" s="41">
        <v>14778</v>
      </c>
      <c r="AL20" s="31">
        <v>124052</v>
      </c>
      <c r="AM20" s="31">
        <v>41</v>
      </c>
      <c r="AN20" s="31">
        <v>1657324606</v>
      </c>
      <c r="AO20" s="31">
        <v>2086</v>
      </c>
      <c r="AP20" s="32">
        <v>1657324606</v>
      </c>
      <c r="AR20" s="42">
        <v>99.129150999999993</v>
      </c>
      <c r="AS20" s="42">
        <v>100</v>
      </c>
      <c r="AT20" s="42">
        <v>99.940940999999995</v>
      </c>
      <c r="AU20" s="67">
        <v>9738.5589999999993</v>
      </c>
      <c r="AV20" s="67">
        <v>13272</v>
      </c>
      <c r="AW20" s="42">
        <v>122488</v>
      </c>
      <c r="AX20" s="42">
        <v>37</v>
      </c>
      <c r="AY20" s="42">
        <v>1657353579</v>
      </c>
      <c r="AZ20" s="42">
        <v>2397</v>
      </c>
      <c r="BA20" s="43">
        <v>1657353579</v>
      </c>
    </row>
    <row r="21" spans="2:53" x14ac:dyDescent="0.25">
      <c r="B21" s="64">
        <v>9605.1560000000009</v>
      </c>
      <c r="C21" s="36">
        <v>776269644</v>
      </c>
      <c r="E21" s="65">
        <v>9533.009</v>
      </c>
      <c r="F21" s="38">
        <v>678572436</v>
      </c>
      <c r="H21" s="66">
        <v>9719.3379999999997</v>
      </c>
      <c r="I21" s="40">
        <v>1597734106</v>
      </c>
      <c r="K21" s="27">
        <v>100</v>
      </c>
      <c r="L21" s="27">
        <v>100</v>
      </c>
      <c r="M21" s="27">
        <v>100</v>
      </c>
      <c r="N21" s="61">
        <v>9515.4560000000001</v>
      </c>
      <c r="O21" s="61">
        <v>12550</v>
      </c>
      <c r="P21" s="27">
        <v>72717</v>
      </c>
      <c r="Q21" s="27">
        <v>231</v>
      </c>
      <c r="R21" s="27">
        <v>1644585363</v>
      </c>
      <c r="S21" s="27">
        <v>5520</v>
      </c>
      <c r="T21" s="28">
        <v>1644585363</v>
      </c>
      <c r="V21" s="29">
        <v>100</v>
      </c>
      <c r="W21" s="29">
        <v>100</v>
      </c>
      <c r="X21" s="29">
        <v>100</v>
      </c>
      <c r="Y21" s="62">
        <v>9711.5910000000003</v>
      </c>
      <c r="Z21" s="62">
        <v>24657</v>
      </c>
      <c r="AA21" s="29">
        <v>72099</v>
      </c>
      <c r="AB21" s="29">
        <v>90</v>
      </c>
      <c r="AC21" s="29">
        <v>1644687399</v>
      </c>
      <c r="AD21" s="29">
        <v>7758</v>
      </c>
      <c r="AE21" s="30">
        <v>1644687399</v>
      </c>
      <c r="AG21" s="31">
        <v>98.739483000000007</v>
      </c>
      <c r="AH21" s="31">
        <v>100</v>
      </c>
      <c r="AI21" s="31">
        <v>99.914514999999994</v>
      </c>
      <c r="AJ21" s="41">
        <v>9518.4040000000005</v>
      </c>
      <c r="AK21" s="31">
        <v>27978</v>
      </c>
      <c r="AL21" s="41">
        <v>122968</v>
      </c>
      <c r="AM21" s="41">
        <v>40</v>
      </c>
      <c r="AN21" s="31">
        <v>1657324715</v>
      </c>
      <c r="AO21" s="31">
        <v>2207</v>
      </c>
      <c r="AP21" s="31">
        <v>1657324715</v>
      </c>
      <c r="AR21" s="42">
        <v>98.636161999999999</v>
      </c>
      <c r="AS21" s="42">
        <v>100</v>
      </c>
      <c r="AT21" s="42">
        <v>99.907508000000007</v>
      </c>
      <c r="AU21" s="67">
        <v>9738.4680000000008</v>
      </c>
      <c r="AV21" s="67">
        <v>20994</v>
      </c>
      <c r="AW21" s="42">
        <v>124000</v>
      </c>
      <c r="AX21" s="42">
        <v>40</v>
      </c>
      <c r="AY21" s="42">
        <v>1657353644</v>
      </c>
      <c r="AZ21" s="42">
        <v>2205</v>
      </c>
      <c r="BA21" s="43">
        <v>1657353644</v>
      </c>
    </row>
    <row r="22" spans="2:53" x14ac:dyDescent="0.25">
      <c r="B22" s="64">
        <v>9624.5220000000008</v>
      </c>
      <c r="C22" s="36">
        <v>198117234</v>
      </c>
      <c r="E22" s="65">
        <v>9517.3169999999991</v>
      </c>
      <c r="F22" s="38">
        <v>641415971</v>
      </c>
      <c r="H22" s="66">
        <v>9550.0159999999996</v>
      </c>
      <c r="I22" s="40">
        <v>461876473</v>
      </c>
      <c r="K22" s="27">
        <v>100</v>
      </c>
      <c r="L22" s="27">
        <v>100</v>
      </c>
      <c r="M22" s="27">
        <v>100</v>
      </c>
      <c r="N22" s="61">
        <v>9515.5730000000003</v>
      </c>
      <c r="O22" s="61">
        <v>4688</v>
      </c>
      <c r="P22" s="27">
        <v>71362</v>
      </c>
      <c r="Q22" s="27">
        <v>118</v>
      </c>
      <c r="R22" s="27">
        <v>1644585660</v>
      </c>
      <c r="S22" s="27">
        <v>8895</v>
      </c>
      <c r="T22" s="28">
        <v>1644585660</v>
      </c>
      <c r="V22" s="29">
        <v>100</v>
      </c>
      <c r="W22" s="29">
        <v>100</v>
      </c>
      <c r="X22" s="29">
        <v>100</v>
      </c>
      <c r="Y22" s="62">
        <v>9518.5360000000001</v>
      </c>
      <c r="Z22" s="62">
        <v>29193</v>
      </c>
      <c r="AA22" s="29">
        <v>72126</v>
      </c>
      <c r="AB22" s="29">
        <v>105</v>
      </c>
      <c r="AC22" s="29">
        <v>1644687534</v>
      </c>
      <c r="AD22" s="29">
        <v>5601</v>
      </c>
      <c r="AE22" s="30">
        <v>1644687534</v>
      </c>
      <c r="AG22" s="31">
        <v>98.482657000000003</v>
      </c>
      <c r="AH22" s="31">
        <v>100</v>
      </c>
      <c r="AI22" s="31">
        <v>99.897097000000002</v>
      </c>
      <c r="AJ22" s="41">
        <v>9515.4599999999991</v>
      </c>
      <c r="AK22" s="41">
        <v>28265</v>
      </c>
      <c r="AL22" s="31">
        <v>123768</v>
      </c>
      <c r="AM22" s="31">
        <v>43</v>
      </c>
      <c r="AN22" s="31">
        <v>1657324877</v>
      </c>
      <c r="AO22" s="31">
        <v>2182</v>
      </c>
      <c r="AP22" s="32">
        <v>1657324877</v>
      </c>
      <c r="AR22" s="42">
        <v>98.479704999999996</v>
      </c>
      <c r="AS22" s="42">
        <v>100</v>
      </c>
      <c r="AT22" s="42">
        <v>99.896896999999996</v>
      </c>
      <c r="AU22" s="67">
        <v>9515.4590000000007</v>
      </c>
      <c r="AV22" s="67">
        <v>7022</v>
      </c>
      <c r="AW22" s="42">
        <v>120688</v>
      </c>
      <c r="AX22" s="42">
        <v>35</v>
      </c>
      <c r="AY22" s="42">
        <v>1657353690</v>
      </c>
      <c r="AZ22" s="42">
        <v>2405</v>
      </c>
      <c r="BA22" s="43">
        <v>1657353690</v>
      </c>
    </row>
    <row r="23" spans="2:53" x14ac:dyDescent="0.25">
      <c r="B23" s="64">
        <v>9646.5689999999995</v>
      </c>
      <c r="C23" s="36">
        <v>1117889022</v>
      </c>
      <c r="E23" s="65">
        <v>9516.2379999999994</v>
      </c>
      <c r="F23" s="38">
        <v>779403144</v>
      </c>
      <c r="H23" s="66">
        <v>9532.3989999999994</v>
      </c>
      <c r="I23" s="40">
        <v>944521211</v>
      </c>
      <c r="K23" s="27">
        <v>100</v>
      </c>
      <c r="L23" s="27">
        <v>100</v>
      </c>
      <c r="M23" s="27">
        <v>100</v>
      </c>
      <c r="N23" s="61">
        <v>9515.5789999999997</v>
      </c>
      <c r="O23" s="61">
        <v>15235</v>
      </c>
      <c r="P23" s="27">
        <v>71223</v>
      </c>
      <c r="Q23" s="27">
        <v>130</v>
      </c>
      <c r="R23" s="27">
        <v>1644585699</v>
      </c>
      <c r="S23" s="27">
        <v>9069</v>
      </c>
      <c r="T23" s="28">
        <v>1644585699</v>
      </c>
      <c r="V23" s="29">
        <v>100</v>
      </c>
      <c r="W23" s="29">
        <v>100</v>
      </c>
      <c r="X23" s="29">
        <v>100</v>
      </c>
      <c r="Y23" s="62">
        <v>9515.4549999999999</v>
      </c>
      <c r="Z23" s="62">
        <v>25688</v>
      </c>
      <c r="AA23" s="29">
        <v>71145</v>
      </c>
      <c r="AB23" s="29">
        <v>135</v>
      </c>
      <c r="AC23" s="29">
        <v>1644687571</v>
      </c>
      <c r="AD23" s="29">
        <v>4791</v>
      </c>
      <c r="AE23" s="30">
        <v>1644687571</v>
      </c>
      <c r="AG23" s="31">
        <v>94.435423999999998</v>
      </c>
      <c r="AH23" s="31">
        <v>100</v>
      </c>
      <c r="AI23" s="31">
        <v>99.622623000000004</v>
      </c>
      <c r="AJ23" s="41">
        <v>9704.6290000000008</v>
      </c>
      <c r="AK23" s="41">
        <v>16212</v>
      </c>
      <c r="AL23" s="31">
        <v>124008</v>
      </c>
      <c r="AM23" s="31">
        <v>41</v>
      </c>
      <c r="AN23" s="31">
        <v>1657324911</v>
      </c>
      <c r="AO23" s="31">
        <v>2239</v>
      </c>
      <c r="AP23" s="32">
        <v>1657324911</v>
      </c>
      <c r="AR23" s="42">
        <v>98.816236000000004</v>
      </c>
      <c r="AS23" s="42">
        <v>100</v>
      </c>
      <c r="AT23" s="42">
        <v>99.919719999999998</v>
      </c>
      <c r="AU23" s="67">
        <v>9731.1129999999994</v>
      </c>
      <c r="AV23" s="67">
        <v>26218</v>
      </c>
      <c r="AW23" s="42">
        <v>124132</v>
      </c>
      <c r="AX23" s="42">
        <v>43</v>
      </c>
      <c r="AY23" s="42">
        <v>1657353698</v>
      </c>
      <c r="AZ23" s="42">
        <v>2112</v>
      </c>
      <c r="BA23" s="43">
        <v>1657353698</v>
      </c>
    </row>
    <row r="24" spans="2:53" x14ac:dyDescent="0.25">
      <c r="B24" s="64">
        <v>9580.01</v>
      </c>
      <c r="C24" s="36">
        <v>1318719765</v>
      </c>
      <c r="E24" s="65">
        <v>9527.8179999999993</v>
      </c>
      <c r="F24" s="38">
        <v>953570055</v>
      </c>
      <c r="H24" s="66">
        <v>9518.98</v>
      </c>
      <c r="I24" s="40">
        <v>372746909</v>
      </c>
      <c r="K24" s="27">
        <v>100</v>
      </c>
      <c r="L24" s="27">
        <v>100</v>
      </c>
      <c r="M24" s="27">
        <v>100</v>
      </c>
      <c r="N24" s="61">
        <v>9452.3109999999997</v>
      </c>
      <c r="O24" s="61">
        <v>3230</v>
      </c>
      <c r="P24" s="27">
        <v>73148</v>
      </c>
      <c r="Q24" s="27">
        <v>114</v>
      </c>
      <c r="R24" s="27">
        <v>1644585830</v>
      </c>
      <c r="S24" s="27">
        <v>6667</v>
      </c>
      <c r="T24" s="28">
        <v>1644585830</v>
      </c>
      <c r="V24" s="29">
        <v>100</v>
      </c>
      <c r="W24" s="29">
        <v>100</v>
      </c>
      <c r="X24" s="29">
        <v>100</v>
      </c>
      <c r="Y24" s="62">
        <v>9518.5030000000006</v>
      </c>
      <c r="Z24" s="62">
        <v>23365</v>
      </c>
      <c r="AA24" s="29">
        <v>70166</v>
      </c>
      <c r="AB24" s="29">
        <v>101</v>
      </c>
      <c r="AC24" s="29">
        <v>1644687601</v>
      </c>
      <c r="AD24" s="29">
        <v>4925</v>
      </c>
      <c r="AE24" s="30">
        <v>1644687601</v>
      </c>
      <c r="AG24" s="31">
        <v>99.338745000000003</v>
      </c>
      <c r="AH24" s="31">
        <v>100</v>
      </c>
      <c r="AI24" s="31">
        <v>99.955155000000005</v>
      </c>
      <c r="AJ24" s="41">
        <v>9518.3029999999999</v>
      </c>
      <c r="AK24" s="41">
        <v>19062</v>
      </c>
      <c r="AL24" s="31">
        <v>123804</v>
      </c>
      <c r="AM24" s="31">
        <v>40</v>
      </c>
      <c r="AN24" s="31">
        <v>1657324938</v>
      </c>
      <c r="AO24" s="31">
        <v>2231</v>
      </c>
      <c r="AP24" s="32">
        <v>1657324938</v>
      </c>
      <c r="AR24" s="42">
        <v>98.237638000000004</v>
      </c>
      <c r="AS24" s="42">
        <v>100</v>
      </c>
      <c r="AT24" s="42">
        <v>99.880480000000006</v>
      </c>
      <c r="AU24" s="67">
        <v>9515.5589999999993</v>
      </c>
      <c r="AV24" s="67">
        <v>27164</v>
      </c>
      <c r="AW24" s="42">
        <v>122660</v>
      </c>
      <c r="AX24" s="42">
        <v>42</v>
      </c>
      <c r="AY24" s="42">
        <v>1657353738</v>
      </c>
      <c r="AZ24" s="42">
        <v>2322</v>
      </c>
      <c r="BA24" s="43">
        <v>1657353738</v>
      </c>
    </row>
    <row r="25" spans="2:53" x14ac:dyDescent="0.25">
      <c r="B25" s="64">
        <v>9640.1479999999992</v>
      </c>
      <c r="C25" s="36">
        <v>409716049</v>
      </c>
      <c r="E25" s="65">
        <v>9515.8940000000002</v>
      </c>
      <c r="F25" s="38">
        <v>1151338738</v>
      </c>
      <c r="H25" s="66">
        <v>9519.2270000000008</v>
      </c>
      <c r="I25" s="40">
        <v>48807668</v>
      </c>
      <c r="K25" s="27">
        <v>100</v>
      </c>
      <c r="L25" s="27">
        <v>100</v>
      </c>
      <c r="M25" s="27">
        <v>100</v>
      </c>
      <c r="N25" s="61">
        <v>9731.74</v>
      </c>
      <c r="O25" s="61">
        <v>28760</v>
      </c>
      <c r="P25" s="27">
        <v>71273</v>
      </c>
      <c r="Q25" s="27">
        <v>160</v>
      </c>
      <c r="R25" s="27">
        <v>1644585861</v>
      </c>
      <c r="S25" s="27">
        <v>5731</v>
      </c>
      <c r="T25" s="28">
        <v>1644585861</v>
      </c>
      <c r="V25" s="29">
        <v>100</v>
      </c>
      <c r="W25" s="29">
        <v>100</v>
      </c>
      <c r="X25" s="29">
        <v>100</v>
      </c>
      <c r="Y25" s="62">
        <v>9515.4549999999999</v>
      </c>
      <c r="Z25" s="62">
        <v>3023</v>
      </c>
      <c r="AA25" s="29">
        <v>71623</v>
      </c>
      <c r="AB25" s="29">
        <v>97</v>
      </c>
      <c r="AC25" s="29">
        <v>1644687647</v>
      </c>
      <c r="AD25" s="29">
        <v>7395</v>
      </c>
      <c r="AE25" s="30">
        <v>1644687647</v>
      </c>
      <c r="AG25" s="31">
        <v>99.636899999999997</v>
      </c>
      <c r="AH25" s="31">
        <v>100</v>
      </c>
      <c r="AI25" s="31">
        <v>99.975375</v>
      </c>
      <c r="AJ25" s="41">
        <v>9515.4590000000007</v>
      </c>
      <c r="AK25" s="41">
        <v>12696</v>
      </c>
      <c r="AL25" s="31">
        <v>122768</v>
      </c>
      <c r="AM25" s="31">
        <v>42</v>
      </c>
      <c r="AN25" s="31">
        <v>1657325012</v>
      </c>
      <c r="AO25" s="31">
        <v>2277</v>
      </c>
      <c r="AP25" s="32">
        <v>1657325012</v>
      </c>
      <c r="AR25" s="42">
        <v>97.871587000000005</v>
      </c>
      <c r="AS25" s="42">
        <v>100</v>
      </c>
      <c r="AT25" s="42">
        <v>99.855655999999996</v>
      </c>
      <c r="AU25" s="67">
        <v>9515.4549999999999</v>
      </c>
      <c r="AV25" s="67">
        <v>13871</v>
      </c>
      <c r="AW25" s="42">
        <v>124220</v>
      </c>
      <c r="AX25" s="42">
        <v>42</v>
      </c>
      <c r="AY25" s="42">
        <v>1657353847</v>
      </c>
      <c r="AZ25" s="42">
        <v>2115</v>
      </c>
      <c r="BA25" s="43">
        <v>1657353847</v>
      </c>
    </row>
    <row r="26" spans="2:53" x14ac:dyDescent="0.25">
      <c r="B26" s="64">
        <v>9614.4240000000009</v>
      </c>
      <c r="C26" s="36">
        <v>101592395</v>
      </c>
      <c r="E26" s="65">
        <v>9515.7389999999996</v>
      </c>
      <c r="F26" s="38">
        <v>136912274</v>
      </c>
      <c r="H26" s="66">
        <v>9517.4259999999995</v>
      </c>
      <c r="I26" s="40">
        <v>1415524621</v>
      </c>
      <c r="K26" s="27">
        <v>100</v>
      </c>
      <c r="L26" s="27">
        <v>100</v>
      </c>
      <c r="M26" s="27">
        <v>100</v>
      </c>
      <c r="N26" s="61">
        <v>9518.42</v>
      </c>
      <c r="O26" s="61">
        <v>8886</v>
      </c>
      <c r="P26" s="27">
        <v>72525</v>
      </c>
      <c r="Q26" s="27">
        <v>159</v>
      </c>
      <c r="R26" s="27">
        <v>1644585926</v>
      </c>
      <c r="S26" s="27">
        <v>9810</v>
      </c>
      <c r="T26" s="28">
        <v>1644585926</v>
      </c>
      <c r="V26" s="29">
        <v>100</v>
      </c>
      <c r="W26" s="29">
        <v>100</v>
      </c>
      <c r="X26" s="29">
        <v>100</v>
      </c>
      <c r="Y26" s="62">
        <v>9759.9639999999999</v>
      </c>
      <c r="Z26" s="62">
        <v>26696</v>
      </c>
      <c r="AA26" s="29">
        <v>72096</v>
      </c>
      <c r="AB26" s="29">
        <v>106</v>
      </c>
      <c r="AC26" s="29">
        <v>1644687667</v>
      </c>
      <c r="AD26" s="29">
        <v>4766</v>
      </c>
      <c r="AE26" s="30">
        <v>1644687667</v>
      </c>
      <c r="AG26" s="31">
        <v>98.839851999999993</v>
      </c>
      <c r="AH26" s="31">
        <v>100</v>
      </c>
      <c r="AI26" s="31">
        <v>99.921321000000006</v>
      </c>
      <c r="AJ26" s="41">
        <v>9515.4570000000003</v>
      </c>
      <c r="AK26" s="41">
        <v>6454</v>
      </c>
      <c r="AL26" s="31">
        <v>121816</v>
      </c>
      <c r="AM26" s="31">
        <v>43</v>
      </c>
      <c r="AN26" s="31">
        <v>1657325020</v>
      </c>
      <c r="AO26" s="31">
        <v>2164</v>
      </c>
      <c r="AP26" s="32">
        <v>1657325020</v>
      </c>
      <c r="AR26" s="42">
        <v>98.804428000000001</v>
      </c>
      <c r="AS26" s="42">
        <v>100</v>
      </c>
      <c r="AT26" s="42">
        <v>99.918919000000002</v>
      </c>
      <c r="AU26" s="67">
        <v>9518.4959999999992</v>
      </c>
      <c r="AV26" s="67">
        <v>31142</v>
      </c>
      <c r="AW26" s="42">
        <v>123860</v>
      </c>
      <c r="AX26" s="42">
        <v>42</v>
      </c>
      <c r="AY26" s="42">
        <v>1657353941</v>
      </c>
      <c r="AZ26" s="42">
        <v>2318</v>
      </c>
      <c r="BA26" s="43">
        <v>1657353941</v>
      </c>
    </row>
    <row r="27" spans="2:53" x14ac:dyDescent="0.25">
      <c r="B27" s="64">
        <v>9647.1659999999993</v>
      </c>
      <c r="C27" s="36">
        <v>1292147112</v>
      </c>
      <c r="E27" s="65">
        <v>9518.99</v>
      </c>
      <c r="F27" s="38">
        <v>976505088</v>
      </c>
      <c r="H27" s="66">
        <v>9516.35</v>
      </c>
      <c r="I27" s="40">
        <v>1602090135</v>
      </c>
      <c r="K27" s="27">
        <v>100</v>
      </c>
      <c r="L27" s="27">
        <v>100</v>
      </c>
      <c r="M27" s="27">
        <v>100</v>
      </c>
      <c r="N27" s="61">
        <v>9518.6119999999992</v>
      </c>
      <c r="O27" s="61">
        <v>9519</v>
      </c>
      <c r="P27" s="27">
        <v>73028</v>
      </c>
      <c r="Q27" s="27">
        <v>169</v>
      </c>
      <c r="R27" s="27">
        <v>1644585948</v>
      </c>
      <c r="S27" s="27">
        <v>5339</v>
      </c>
      <c r="T27" s="28">
        <v>1644585948</v>
      </c>
      <c r="V27" s="29">
        <v>100</v>
      </c>
      <c r="W27" s="29">
        <v>100</v>
      </c>
      <c r="X27" s="29">
        <v>100</v>
      </c>
      <c r="Y27" s="62">
        <v>9515.4580000000005</v>
      </c>
      <c r="Z27" s="62">
        <v>10805</v>
      </c>
      <c r="AA27" s="29">
        <v>72141</v>
      </c>
      <c r="AB27" s="29">
        <v>90</v>
      </c>
      <c r="AC27" s="29">
        <v>1644687883</v>
      </c>
      <c r="AD27" s="29">
        <v>7379</v>
      </c>
      <c r="AE27" s="30">
        <v>1644687883</v>
      </c>
      <c r="AG27" s="31">
        <v>98.417711999999995</v>
      </c>
      <c r="AH27" s="31">
        <v>100</v>
      </c>
      <c r="AI27" s="31">
        <v>99.892692999999994</v>
      </c>
      <c r="AJ27" s="41">
        <v>9725.6090000000004</v>
      </c>
      <c r="AK27" s="41">
        <v>29083</v>
      </c>
      <c r="AL27" s="31">
        <v>124392</v>
      </c>
      <c r="AM27" s="31">
        <v>41</v>
      </c>
      <c r="AN27" s="31">
        <v>1657325136</v>
      </c>
      <c r="AO27" s="31">
        <v>2290</v>
      </c>
      <c r="AP27" s="32">
        <v>1657325136</v>
      </c>
      <c r="AR27" s="42">
        <v>98.645017999999993</v>
      </c>
      <c r="AS27" s="42">
        <v>100</v>
      </c>
      <c r="AT27" s="42">
        <v>99.908107999999999</v>
      </c>
      <c r="AU27" s="67">
        <v>9515.5779999999995</v>
      </c>
      <c r="AV27" s="67">
        <v>23867</v>
      </c>
      <c r="AW27" s="42">
        <v>123668</v>
      </c>
      <c r="AX27" s="42">
        <v>44</v>
      </c>
      <c r="AY27" s="42">
        <v>1657353990</v>
      </c>
      <c r="AZ27" s="42">
        <v>2148</v>
      </c>
      <c r="BA27" s="43">
        <v>1657353990</v>
      </c>
    </row>
    <row r="28" spans="2:53" x14ac:dyDescent="0.25">
      <c r="B28" s="64">
        <v>9648.491</v>
      </c>
      <c r="C28" s="36">
        <v>1945851724</v>
      </c>
      <c r="E28" s="65">
        <v>9530.5609999999997</v>
      </c>
      <c r="F28" s="38">
        <v>1123676683</v>
      </c>
      <c r="H28" s="66">
        <v>9515.9760000000006</v>
      </c>
      <c r="I28" s="40">
        <v>2035956739</v>
      </c>
      <c r="K28" s="27">
        <v>100</v>
      </c>
      <c r="L28" s="27">
        <v>100</v>
      </c>
      <c r="M28" s="27">
        <v>100</v>
      </c>
      <c r="N28" s="61">
        <v>9518.07</v>
      </c>
      <c r="O28" s="61">
        <v>32633</v>
      </c>
      <c r="P28" s="27">
        <v>73538</v>
      </c>
      <c r="Q28" s="27">
        <v>160</v>
      </c>
      <c r="R28" s="27">
        <v>1644586007</v>
      </c>
      <c r="S28" s="27">
        <v>9240</v>
      </c>
      <c r="T28" s="28">
        <v>1644586007</v>
      </c>
      <c r="V28" s="29">
        <v>100</v>
      </c>
      <c r="W28" s="29">
        <v>100</v>
      </c>
      <c r="X28" s="29">
        <v>100</v>
      </c>
      <c r="Y28" s="62">
        <v>9515.5609999999997</v>
      </c>
      <c r="Z28" s="62">
        <v>8716</v>
      </c>
      <c r="AA28" s="29">
        <v>71543</v>
      </c>
      <c r="AB28" s="29">
        <v>114</v>
      </c>
      <c r="AC28" s="29">
        <v>1644688165</v>
      </c>
      <c r="AD28" s="29">
        <v>7642</v>
      </c>
      <c r="AE28" s="30">
        <v>1644688165</v>
      </c>
      <c r="AG28" s="31">
        <v>99.129150999999993</v>
      </c>
      <c r="AH28" s="31">
        <v>100</v>
      </c>
      <c r="AI28" s="31">
        <v>99.940940999999995</v>
      </c>
      <c r="AJ28" s="41">
        <v>9518.1710000000003</v>
      </c>
      <c r="AK28" s="41">
        <v>22334</v>
      </c>
      <c r="AL28" s="31">
        <v>123784</v>
      </c>
      <c r="AM28" s="31">
        <v>42</v>
      </c>
      <c r="AN28" s="31">
        <v>1657325166</v>
      </c>
      <c r="AO28" s="31">
        <v>2136</v>
      </c>
      <c r="AP28" s="32">
        <v>1657325166</v>
      </c>
      <c r="AR28" s="42">
        <v>96.619926000000007</v>
      </c>
      <c r="AS28" s="42">
        <v>100</v>
      </c>
      <c r="AT28" s="42">
        <v>99.770770999999996</v>
      </c>
      <c r="AU28" s="67">
        <v>9728.4699999999993</v>
      </c>
      <c r="AV28" s="67">
        <v>29698</v>
      </c>
      <c r="AW28" s="42">
        <v>123260</v>
      </c>
      <c r="AX28" s="42">
        <v>43</v>
      </c>
      <c r="AY28" s="42">
        <v>1657354329</v>
      </c>
      <c r="AZ28" s="42">
        <v>2326</v>
      </c>
      <c r="BA28" s="43">
        <v>1657354329</v>
      </c>
    </row>
    <row r="29" spans="2:53" x14ac:dyDescent="0.25">
      <c r="B29" s="64">
        <v>9638.2980000000007</v>
      </c>
      <c r="C29" s="36">
        <v>357038767</v>
      </c>
      <c r="E29" s="65">
        <v>9553.4339999999993</v>
      </c>
      <c r="F29" s="38">
        <v>576281228</v>
      </c>
      <c r="H29" s="66">
        <v>9549.0110000000004</v>
      </c>
      <c r="I29" s="40">
        <v>859528301</v>
      </c>
      <c r="K29" s="27">
        <v>100</v>
      </c>
      <c r="L29" s="27">
        <v>100</v>
      </c>
      <c r="M29" s="27">
        <v>100</v>
      </c>
      <c r="N29" s="61">
        <v>9515.4560000000001</v>
      </c>
      <c r="O29" s="61">
        <v>30240</v>
      </c>
      <c r="P29" s="27">
        <v>72514</v>
      </c>
      <c r="Q29" s="27">
        <v>255</v>
      </c>
      <c r="R29" s="27">
        <v>1644586100</v>
      </c>
      <c r="S29" s="27">
        <v>5560</v>
      </c>
      <c r="T29" s="28">
        <v>1644586100</v>
      </c>
      <c r="V29" s="29">
        <v>100</v>
      </c>
      <c r="W29" s="29">
        <v>100</v>
      </c>
      <c r="X29" s="29">
        <v>100</v>
      </c>
      <c r="Y29" s="62">
        <v>9518.3559999999998</v>
      </c>
      <c r="Z29" s="62">
        <v>10432</v>
      </c>
      <c r="AA29" s="29">
        <v>72039</v>
      </c>
      <c r="AB29" s="29">
        <v>99</v>
      </c>
      <c r="AC29" s="29">
        <v>1644688218</v>
      </c>
      <c r="AD29" s="29">
        <v>7150</v>
      </c>
      <c r="AE29" s="30">
        <v>1644688218</v>
      </c>
      <c r="AG29" s="31">
        <v>95.943911</v>
      </c>
      <c r="AH29" s="31">
        <v>100</v>
      </c>
      <c r="AI29" s="31">
        <v>99.724924999999999</v>
      </c>
      <c r="AJ29" s="41">
        <v>9518.3230000000003</v>
      </c>
      <c r="AK29" s="41">
        <v>17325</v>
      </c>
      <c r="AL29" s="31">
        <v>125348</v>
      </c>
      <c r="AM29" s="31">
        <v>43</v>
      </c>
      <c r="AN29" s="31">
        <v>1657325363</v>
      </c>
      <c r="AO29" s="31">
        <v>2204</v>
      </c>
      <c r="AP29" s="32">
        <v>1657325363</v>
      </c>
      <c r="AR29" s="42">
        <v>85.505534999999995</v>
      </c>
      <c r="AS29" s="42">
        <v>100</v>
      </c>
      <c r="AT29" s="42">
        <v>99.017016999999996</v>
      </c>
      <c r="AU29" s="67">
        <v>9729.4410000000007</v>
      </c>
      <c r="AV29" s="67">
        <v>7099</v>
      </c>
      <c r="AW29" s="42">
        <v>124516</v>
      </c>
      <c r="AX29" s="42">
        <v>43</v>
      </c>
      <c r="AY29" s="42">
        <v>1657354343</v>
      </c>
      <c r="AZ29" s="42">
        <v>2128</v>
      </c>
      <c r="BA29" s="43">
        <v>1657354343</v>
      </c>
    </row>
    <row r="30" spans="2:53" x14ac:dyDescent="0.25">
      <c r="B30" s="64">
        <v>9622.7659999999996</v>
      </c>
      <c r="C30" s="36">
        <v>801819153</v>
      </c>
      <c r="E30" s="65">
        <v>9517.3729999999996</v>
      </c>
      <c r="F30" s="38">
        <v>1595618238</v>
      </c>
      <c r="H30" s="66">
        <v>9516.9050000000007</v>
      </c>
      <c r="I30" s="40">
        <v>1699379592</v>
      </c>
      <c r="K30" s="27">
        <v>100</v>
      </c>
      <c r="L30" s="27">
        <v>100</v>
      </c>
      <c r="M30" s="27">
        <v>100</v>
      </c>
      <c r="N30" s="61">
        <v>9515.4570000000003</v>
      </c>
      <c r="O30" s="61">
        <v>24215</v>
      </c>
      <c r="P30" s="27">
        <v>71505</v>
      </c>
      <c r="Q30" s="27">
        <v>254</v>
      </c>
      <c r="R30" s="27">
        <v>1644586116</v>
      </c>
      <c r="S30" s="27">
        <v>9137</v>
      </c>
      <c r="T30" s="28">
        <v>1644586116</v>
      </c>
      <c r="V30" s="29">
        <v>100</v>
      </c>
      <c r="W30" s="29">
        <v>100</v>
      </c>
      <c r="X30" s="29">
        <v>100</v>
      </c>
      <c r="Y30" s="62">
        <v>9729.5460000000003</v>
      </c>
      <c r="Z30" s="62">
        <v>23527</v>
      </c>
      <c r="AA30" s="29">
        <v>70906</v>
      </c>
      <c r="AB30" s="29">
        <v>135</v>
      </c>
      <c r="AC30" s="29">
        <v>1644688362</v>
      </c>
      <c r="AD30" s="29">
        <v>6282</v>
      </c>
      <c r="AE30" s="30">
        <v>1644688362</v>
      </c>
      <c r="AG30" s="31">
        <v>99.211808000000005</v>
      </c>
      <c r="AH30" s="31">
        <v>100</v>
      </c>
      <c r="AI30" s="31">
        <v>99.946546999999995</v>
      </c>
      <c r="AJ30" s="41">
        <v>9515.4599999999991</v>
      </c>
      <c r="AK30" s="41">
        <v>11609</v>
      </c>
      <c r="AL30" s="31">
        <v>123224</v>
      </c>
      <c r="AM30" s="31">
        <v>43</v>
      </c>
      <c r="AN30" s="31">
        <v>1657325397</v>
      </c>
      <c r="AO30" s="31">
        <v>2125</v>
      </c>
      <c r="AP30" s="32">
        <v>1657325397</v>
      </c>
      <c r="AR30" s="42">
        <v>98.733579000000006</v>
      </c>
      <c r="AS30" s="42">
        <v>100</v>
      </c>
      <c r="AT30" s="42">
        <v>99.914113999999998</v>
      </c>
      <c r="AU30" s="67">
        <v>9515.6890000000003</v>
      </c>
      <c r="AV30" s="67">
        <v>31187</v>
      </c>
      <c r="AW30" s="42">
        <v>121816</v>
      </c>
      <c r="AX30" s="42">
        <v>42</v>
      </c>
      <c r="AY30" s="42">
        <v>1657354446</v>
      </c>
      <c r="AZ30" s="42">
        <v>2363</v>
      </c>
      <c r="BA30" s="43">
        <v>1657354446</v>
      </c>
    </row>
    <row r="31" spans="2:53" x14ac:dyDescent="0.25">
      <c r="B31" s="64">
        <v>9649.2009999999991</v>
      </c>
      <c r="C31" s="36">
        <v>530010117</v>
      </c>
      <c r="E31" s="65">
        <v>9536.0490000000009</v>
      </c>
      <c r="F31" s="38">
        <v>105739395</v>
      </c>
      <c r="H31" s="66">
        <v>9530.81</v>
      </c>
      <c r="I31" s="40">
        <v>1760483612</v>
      </c>
      <c r="K31" s="27">
        <v>100</v>
      </c>
      <c r="L31" s="27">
        <v>100</v>
      </c>
      <c r="M31" s="27">
        <v>100</v>
      </c>
      <c r="N31" s="61">
        <v>9513.6630000000005</v>
      </c>
      <c r="O31" s="61">
        <v>4912</v>
      </c>
      <c r="P31" s="27">
        <v>71513</v>
      </c>
      <c r="Q31" s="27">
        <v>246</v>
      </c>
      <c r="R31" s="27">
        <v>1644586169</v>
      </c>
      <c r="S31" s="27">
        <v>5450</v>
      </c>
      <c r="T31" s="28">
        <v>1644586169</v>
      </c>
      <c r="V31" s="29">
        <v>100</v>
      </c>
      <c r="W31" s="29">
        <v>100</v>
      </c>
      <c r="X31" s="29">
        <v>100</v>
      </c>
      <c r="Y31" s="62">
        <v>9515.4549999999999</v>
      </c>
      <c r="Z31" s="62">
        <v>13577</v>
      </c>
      <c r="AA31" s="29">
        <v>71911</v>
      </c>
      <c r="AB31" s="29">
        <v>119</v>
      </c>
      <c r="AC31" s="29">
        <v>1644688402</v>
      </c>
      <c r="AD31" s="29">
        <v>6756</v>
      </c>
      <c r="AE31" s="30">
        <v>1644688402</v>
      </c>
      <c r="AG31" s="31">
        <v>97.304796999999994</v>
      </c>
      <c r="AH31" s="31">
        <v>100</v>
      </c>
      <c r="AI31" s="31">
        <v>99.817216999999999</v>
      </c>
      <c r="AJ31" s="41">
        <v>9721.1280000000006</v>
      </c>
      <c r="AK31" s="41">
        <v>2358</v>
      </c>
      <c r="AL31" s="31">
        <v>124096</v>
      </c>
      <c r="AM31" s="31">
        <v>43</v>
      </c>
      <c r="AN31" s="31">
        <v>1657325471</v>
      </c>
      <c r="AO31" s="31">
        <v>2152</v>
      </c>
      <c r="AP31" s="32">
        <v>1657325471</v>
      </c>
      <c r="AR31" s="42">
        <v>97.363838000000001</v>
      </c>
      <c r="AS31" s="42">
        <v>100</v>
      </c>
      <c r="AT31" s="42">
        <v>99.821220999999994</v>
      </c>
      <c r="AU31" s="67">
        <v>9739.8700000000008</v>
      </c>
      <c r="AV31" s="67">
        <v>5299</v>
      </c>
      <c r="AW31" s="42">
        <v>125944</v>
      </c>
      <c r="AX31" s="42">
        <v>45</v>
      </c>
      <c r="AY31" s="42">
        <v>1657354454</v>
      </c>
      <c r="AZ31" s="42">
        <v>2163</v>
      </c>
      <c r="BA31" s="43">
        <v>1657354454</v>
      </c>
    </row>
    <row r="32" spans="2:53" x14ac:dyDescent="0.25">
      <c r="B32" s="64">
        <v>9634.6039999999994</v>
      </c>
      <c r="C32" s="36">
        <v>810690366</v>
      </c>
      <c r="E32" s="65">
        <v>9541.9290000000001</v>
      </c>
      <c r="F32" s="38">
        <v>1728129526</v>
      </c>
      <c r="H32" s="66">
        <v>9516.5759999999991</v>
      </c>
      <c r="I32" s="40">
        <v>166146995</v>
      </c>
      <c r="K32" s="27">
        <v>100</v>
      </c>
      <c r="L32" s="27">
        <v>100</v>
      </c>
      <c r="M32" s="27">
        <v>100</v>
      </c>
      <c r="N32" s="61">
        <v>9515.4549999999999</v>
      </c>
      <c r="O32" s="61">
        <v>9095</v>
      </c>
      <c r="P32" s="27">
        <v>70072</v>
      </c>
      <c r="Q32" s="27">
        <v>239</v>
      </c>
      <c r="R32" s="27">
        <v>1644586230</v>
      </c>
      <c r="S32" s="27">
        <v>5312</v>
      </c>
      <c r="T32" s="28">
        <v>1644586230</v>
      </c>
      <c r="V32" s="29">
        <v>100</v>
      </c>
      <c r="W32" s="29">
        <v>100</v>
      </c>
      <c r="X32" s="29">
        <v>100</v>
      </c>
      <c r="Y32" s="62">
        <v>9515.4549999999999</v>
      </c>
      <c r="Z32" s="62">
        <v>1230</v>
      </c>
      <c r="AA32" s="29">
        <v>70508</v>
      </c>
      <c r="AB32" s="29">
        <v>161</v>
      </c>
      <c r="AC32" s="29">
        <v>1644688412</v>
      </c>
      <c r="AD32" s="29">
        <v>4837</v>
      </c>
      <c r="AE32" s="30">
        <v>1644688412</v>
      </c>
      <c r="AG32" s="31">
        <v>93.741697000000002</v>
      </c>
      <c r="AH32" s="31">
        <v>100</v>
      </c>
      <c r="AI32" s="31">
        <v>99.575575999999998</v>
      </c>
      <c r="AJ32" s="41">
        <v>9518.3160000000007</v>
      </c>
      <c r="AK32" s="41">
        <v>15344</v>
      </c>
      <c r="AL32" s="31">
        <v>123652</v>
      </c>
      <c r="AM32" s="31">
        <v>43</v>
      </c>
      <c r="AN32" s="31">
        <v>1657325486</v>
      </c>
      <c r="AO32" s="31">
        <v>2197</v>
      </c>
      <c r="AP32" s="32">
        <v>1657325486</v>
      </c>
      <c r="AR32" s="42">
        <v>98.110701000000006</v>
      </c>
      <c r="AS32" s="42">
        <v>100</v>
      </c>
      <c r="AT32" s="42">
        <v>99.871871999999996</v>
      </c>
      <c r="AU32" s="67">
        <v>9515.5580000000009</v>
      </c>
      <c r="AV32" s="67">
        <v>32436</v>
      </c>
      <c r="AW32" s="42">
        <v>123884</v>
      </c>
      <c r="AX32" s="42">
        <v>41</v>
      </c>
      <c r="AY32" s="42">
        <v>1657354513</v>
      </c>
      <c r="AZ32" s="42">
        <v>2471</v>
      </c>
      <c r="BA32" s="43">
        <v>1657354513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58E9-0148-4152-9432-27E91D1918F3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699.88667599999985</v>
      </c>
      <c r="C2" s="16">
        <f>AVERAGE(C8:C358)</f>
        <v>1131672809.4400001</v>
      </c>
      <c r="D2" s="17" t="s">
        <v>1</v>
      </c>
      <c r="E2" s="18">
        <f>AVERAGE(E8:E358)</f>
        <v>2831.6562799999997</v>
      </c>
      <c r="F2" s="19">
        <f>AVERAGE(F8:F358)</f>
        <v>1003498803.84</v>
      </c>
      <c r="G2" s="20" t="s">
        <v>1</v>
      </c>
      <c r="H2" s="21">
        <f>AVERAGE(H8:H358)</f>
        <v>2769.0998400000008</v>
      </c>
      <c r="I2" s="22">
        <f>AVERAGE(I8:I358)</f>
        <v>909588676.75999999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8.9322191566800017E-6</v>
      </c>
      <c r="O2" s="3">
        <f t="shared" si="0"/>
        <v>16036.24</v>
      </c>
      <c r="P2" s="3">
        <f t="shared" si="0"/>
        <v>84459.520000000004</v>
      </c>
      <c r="Q2" s="3">
        <f t="shared" si="0"/>
        <v>177</v>
      </c>
      <c r="R2" s="3">
        <f t="shared" si="0"/>
        <v>1644587950.0799999</v>
      </c>
      <c r="S2" s="3">
        <f t="shared" si="0"/>
        <v>7107.72</v>
      </c>
      <c r="T2" s="4">
        <f t="shared" si="0"/>
        <v>1644587950.0799999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2.6750732000000001E-9</v>
      </c>
      <c r="Z2" s="6">
        <f t="shared" si="1"/>
        <v>15733.76</v>
      </c>
      <c r="AA2" s="6">
        <f t="shared" si="1"/>
        <v>86267.6</v>
      </c>
      <c r="AB2" s="6">
        <f t="shared" si="1"/>
        <v>141.6</v>
      </c>
      <c r="AC2" s="6">
        <f t="shared" si="1"/>
        <v>1644689747.24</v>
      </c>
      <c r="AD2" s="6">
        <f t="shared" si="1"/>
        <v>7479.56</v>
      </c>
      <c r="AE2" s="7">
        <f t="shared" si="1"/>
        <v>1644689747.24</v>
      </c>
      <c r="AF2" s="8" t="s">
        <v>1</v>
      </c>
      <c r="AG2" s="23">
        <f t="shared" ref="AG2:AP2" si="2">AVERAGE(AG8:AG358)</f>
        <v>1.1053579599999999</v>
      </c>
      <c r="AH2" s="23">
        <f t="shared" si="2"/>
        <v>100</v>
      </c>
      <c r="AI2" s="23">
        <f t="shared" si="2"/>
        <v>93.293181079999997</v>
      </c>
      <c r="AJ2" s="23">
        <f t="shared" si="2"/>
        <v>631417.10800000001</v>
      </c>
      <c r="AK2" s="23">
        <f t="shared" si="2"/>
        <v>19649.2</v>
      </c>
      <c r="AL2" s="23">
        <f t="shared" si="2"/>
        <v>786637.28</v>
      </c>
      <c r="AM2" s="23">
        <f t="shared" si="2"/>
        <v>227.52</v>
      </c>
      <c r="AN2" s="23">
        <f t="shared" si="2"/>
        <v>1657326421.9200001</v>
      </c>
      <c r="AO2" s="23">
        <f t="shared" si="2"/>
        <v>1722.16</v>
      </c>
      <c r="AP2" s="10">
        <f t="shared" si="2"/>
        <v>1657326421.9200001</v>
      </c>
      <c r="AQ2" s="24" t="s">
        <v>1</v>
      </c>
      <c r="AR2" s="25">
        <f t="shared" ref="AR2:BA2" si="3">AVERAGE(AR8:AR358)</f>
        <v>1.11504056</v>
      </c>
      <c r="AS2" s="25">
        <f t="shared" si="3"/>
        <v>100</v>
      </c>
      <c r="AT2" s="25">
        <f t="shared" si="3"/>
        <v>93.293837760000002</v>
      </c>
      <c r="AU2" s="25">
        <f t="shared" si="3"/>
        <v>596020.87199999997</v>
      </c>
      <c r="AV2" s="25">
        <f t="shared" si="3"/>
        <v>17130.240000000002</v>
      </c>
      <c r="AW2" s="25">
        <f t="shared" si="3"/>
        <v>788374.4</v>
      </c>
      <c r="AX2" s="25">
        <f t="shared" si="3"/>
        <v>232.8</v>
      </c>
      <c r="AY2" s="25">
        <f t="shared" si="3"/>
        <v>1657355448.2</v>
      </c>
      <c r="AZ2" s="25">
        <f t="shared" si="3"/>
        <v>1988.84</v>
      </c>
      <c r="BA2" s="26">
        <f t="shared" si="3"/>
        <v>1657355448.2</v>
      </c>
    </row>
    <row r="3" spans="1:53" x14ac:dyDescent="0.25">
      <c r="A3" s="14" t="s">
        <v>5</v>
      </c>
      <c r="B3" s="70">
        <f>MEDIAN(B8:B358)</f>
        <v>675.55020000000002</v>
      </c>
      <c r="C3" s="16">
        <f>MEDIAN(C8:C358)</f>
        <v>1179693228</v>
      </c>
      <c r="D3" s="17" t="s">
        <v>5</v>
      </c>
      <c r="E3" s="18">
        <f>MEDIAN(E8:E358)</f>
        <v>2821.4949999999999</v>
      </c>
      <c r="F3" s="19">
        <f>MEDIAN(F8:F358)</f>
        <v>1034840254</v>
      </c>
      <c r="G3" s="20" t="s">
        <v>5</v>
      </c>
      <c r="H3" s="21">
        <f>MEDIAN(H8:H358)</f>
        <v>2788.08</v>
      </c>
      <c r="I3" s="22">
        <f>MEDIAN(I8:I358)</f>
        <v>858561944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4.8104919999999999E-7</v>
      </c>
      <c r="O3" s="3">
        <f t="shared" si="4"/>
        <v>17035</v>
      </c>
      <c r="P3" s="3">
        <f t="shared" si="4"/>
        <v>84289</v>
      </c>
      <c r="Q3" s="3">
        <f t="shared" si="4"/>
        <v>180</v>
      </c>
      <c r="R3" s="3">
        <f t="shared" si="4"/>
        <v>1644587877</v>
      </c>
      <c r="S3" s="3">
        <f t="shared" si="4"/>
        <v>6487</v>
      </c>
      <c r="T3" s="4">
        <f t="shared" si="4"/>
        <v>1644587877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2.7354399999999998E-9</v>
      </c>
      <c r="Z3" s="6">
        <f t="shared" si="5"/>
        <v>15825</v>
      </c>
      <c r="AA3" s="6">
        <f t="shared" si="5"/>
        <v>85614</v>
      </c>
      <c r="AB3" s="6">
        <f t="shared" si="5"/>
        <v>138</v>
      </c>
      <c r="AC3" s="6">
        <f t="shared" si="5"/>
        <v>1644689604</v>
      </c>
      <c r="AD3" s="6">
        <f t="shared" si="5"/>
        <v>7182</v>
      </c>
      <c r="AE3" s="7">
        <f t="shared" si="5"/>
        <v>1644689604</v>
      </c>
      <c r="AF3" s="8" t="s">
        <v>5</v>
      </c>
      <c r="AG3" s="23">
        <f t="shared" ref="AG3:AP3" si="6">MEDIAN(AG8:AG358)</f>
        <v>1.109963</v>
      </c>
      <c r="AH3" s="23">
        <f t="shared" si="6"/>
        <v>100</v>
      </c>
      <c r="AI3" s="23">
        <f t="shared" si="6"/>
        <v>93.293492999999998</v>
      </c>
      <c r="AJ3" s="23">
        <f t="shared" si="6"/>
        <v>633975.6</v>
      </c>
      <c r="AK3" s="23">
        <f t="shared" si="6"/>
        <v>21713</v>
      </c>
      <c r="AL3" s="23">
        <f t="shared" si="6"/>
        <v>786600</v>
      </c>
      <c r="AM3" s="23">
        <f t="shared" si="6"/>
        <v>227</v>
      </c>
      <c r="AN3" s="23">
        <f t="shared" si="6"/>
        <v>1657326410</v>
      </c>
      <c r="AO3" s="23">
        <f t="shared" si="6"/>
        <v>1685</v>
      </c>
      <c r="AP3" s="10">
        <f t="shared" si="6"/>
        <v>1657326410</v>
      </c>
      <c r="AQ3" s="24" t="s">
        <v>5</v>
      </c>
      <c r="AR3" s="25">
        <f t="shared" ref="AR3:BA3" si="7">MEDIAN(AR8:AR358)</f>
        <v>1.080443</v>
      </c>
      <c r="AS3" s="25">
        <f t="shared" si="7"/>
        <v>100</v>
      </c>
      <c r="AT3" s="25">
        <f t="shared" si="7"/>
        <v>93.291490999999994</v>
      </c>
      <c r="AU3" s="25">
        <f t="shared" si="7"/>
        <v>606221.30000000005</v>
      </c>
      <c r="AV3" s="25">
        <f t="shared" si="7"/>
        <v>18817</v>
      </c>
      <c r="AW3" s="25">
        <f t="shared" si="7"/>
        <v>789628</v>
      </c>
      <c r="AX3" s="25">
        <f t="shared" si="7"/>
        <v>237</v>
      </c>
      <c r="AY3" s="25">
        <f t="shared" si="7"/>
        <v>1657355387</v>
      </c>
      <c r="AZ3" s="25">
        <f t="shared" si="7"/>
        <v>1997</v>
      </c>
      <c r="BA3" s="26">
        <f t="shared" si="7"/>
        <v>1657355387</v>
      </c>
    </row>
    <row r="4" spans="1:53" x14ac:dyDescent="0.25">
      <c r="A4" s="14" t="s">
        <v>6</v>
      </c>
      <c r="B4" s="64">
        <f>STDEV(B8:B358)</f>
        <v>130.72216317221719</v>
      </c>
      <c r="C4" s="36">
        <f>STDEV(C8:C358)</f>
        <v>743511156.81715119</v>
      </c>
      <c r="D4" s="17" t="s">
        <v>6</v>
      </c>
      <c r="E4" s="37">
        <f>STDEV(E8:E358)</f>
        <v>143.00867234994291</v>
      </c>
      <c r="F4" s="38">
        <f>STDEV(F8:F358)</f>
        <v>547513600.35821581</v>
      </c>
      <c r="G4" s="20" t="s">
        <v>6</v>
      </c>
      <c r="H4" s="39">
        <f>STDEV(H8:H358)</f>
        <v>165.9372666711931</v>
      </c>
      <c r="I4" s="40">
        <f>STDEV(I8:I358)</f>
        <v>658446735.9835062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1.2708578873075702E-5</v>
      </c>
      <c r="O4" s="27">
        <f t="shared" si="8"/>
        <v>9519.5772108499314</v>
      </c>
      <c r="P4" s="27">
        <f t="shared" si="8"/>
        <v>2340.8144259352698</v>
      </c>
      <c r="Q4" s="27">
        <f t="shared" si="8"/>
        <v>36.41885958309696</v>
      </c>
      <c r="R4" s="27">
        <f t="shared" si="8"/>
        <v>1154.358657437107</v>
      </c>
      <c r="S4" s="27">
        <f t="shared" si="8"/>
        <v>1543.4724519731469</v>
      </c>
      <c r="T4" s="28">
        <f t="shared" si="8"/>
        <v>1154.358657437107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7.492696563459869E-10</v>
      </c>
      <c r="Z4" s="29">
        <f t="shared" si="9"/>
        <v>9717.8257782626806</v>
      </c>
      <c r="AA4" s="29">
        <f t="shared" si="9"/>
        <v>3269.639314970384</v>
      </c>
      <c r="AB4" s="29">
        <f t="shared" si="9"/>
        <v>29.81889781106382</v>
      </c>
      <c r="AC4" s="29">
        <f t="shared" si="9"/>
        <v>837.19682472721638</v>
      </c>
      <c r="AD4" s="29">
        <f t="shared" si="9"/>
        <v>1791.0793086851302</v>
      </c>
      <c r="AE4" s="30">
        <f t="shared" si="9"/>
        <v>837.19682472721638</v>
      </c>
      <c r="AF4" s="8" t="s">
        <v>6</v>
      </c>
      <c r="AG4" s="31">
        <f t="shared" ref="AG4:AP4" si="10">STDEV(AG8:AG358)</f>
        <v>9.2460634574251827E-2</v>
      </c>
      <c r="AH4" s="31">
        <f t="shared" si="10"/>
        <v>0</v>
      </c>
      <c r="AI4" s="31">
        <f t="shared" si="10"/>
        <v>6.27055625469807E-3</v>
      </c>
      <c r="AJ4" s="31">
        <f t="shared" si="10"/>
        <v>158152.04490902598</v>
      </c>
      <c r="AK4" s="31">
        <f t="shared" si="10"/>
        <v>8074.7518279717633</v>
      </c>
      <c r="AL4" s="31">
        <f t="shared" si="10"/>
        <v>14904.114944985271</v>
      </c>
      <c r="AM4" s="31">
        <f t="shared" si="10"/>
        <v>8.9866567754643896</v>
      </c>
      <c r="AN4" s="31">
        <f t="shared" si="10"/>
        <v>569.00980659387608</v>
      </c>
      <c r="AO4" s="31">
        <f t="shared" si="10"/>
        <v>120.37153594877266</v>
      </c>
      <c r="AP4" s="32">
        <f t="shared" si="10"/>
        <v>569.00980659387608</v>
      </c>
      <c r="AQ4" s="24" t="s">
        <v>6</v>
      </c>
      <c r="AR4" s="42">
        <f t="shared" ref="AR4:BA4" si="11">STDEV(AR8:AR358)</f>
        <v>0.11514665755500697</v>
      </c>
      <c r="AS4" s="42">
        <f t="shared" si="11"/>
        <v>0</v>
      </c>
      <c r="AT4" s="42">
        <f t="shared" si="11"/>
        <v>7.8090920101724273E-3</v>
      </c>
      <c r="AU4" s="42">
        <f t="shared" si="11"/>
        <v>178584.9736607353</v>
      </c>
      <c r="AV4" s="42">
        <f t="shared" si="11"/>
        <v>8553.9531859057242</v>
      </c>
      <c r="AW4" s="42">
        <f t="shared" si="11"/>
        <v>21397.584038079316</v>
      </c>
      <c r="AX4" s="42">
        <f t="shared" si="11"/>
        <v>13.006408676751116</v>
      </c>
      <c r="AY4" s="42">
        <f t="shared" si="11"/>
        <v>518.11597800749848</v>
      </c>
      <c r="AZ4" s="42">
        <f t="shared" si="11"/>
        <v>141.45219451579158</v>
      </c>
      <c r="BA4" s="43">
        <f t="shared" si="11"/>
        <v>518.11597800749848</v>
      </c>
    </row>
    <row r="5" spans="1:53" x14ac:dyDescent="0.25">
      <c r="A5" s="14" t="s">
        <v>7</v>
      </c>
      <c r="B5" s="64">
        <f>MIN(B8:B358)</f>
        <v>515.06790000000001</v>
      </c>
      <c r="C5" s="36">
        <f>MIN(C8:C358)</f>
        <v>59641446</v>
      </c>
      <c r="D5" s="17" t="s">
        <v>7</v>
      </c>
      <c r="E5" s="37">
        <f>MIN(E8:E358)</f>
        <v>2632.721</v>
      </c>
      <c r="F5" s="38">
        <f>MIN(F8:F358)</f>
        <v>53535875</v>
      </c>
      <c r="G5" s="20" t="s">
        <v>7</v>
      </c>
      <c r="H5" s="39">
        <f>MIN(H8:H358)</f>
        <v>2380.9580000000001</v>
      </c>
      <c r="I5" s="40">
        <f>MIN(I8:I358)</f>
        <v>15539929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4.8300869999999997E-9</v>
      </c>
      <c r="O5" s="27">
        <f t="shared" si="12"/>
        <v>712</v>
      </c>
      <c r="P5" s="27">
        <f t="shared" si="12"/>
        <v>80373</v>
      </c>
      <c r="Q5" s="27">
        <f t="shared" si="12"/>
        <v>118</v>
      </c>
      <c r="R5" s="27">
        <f t="shared" si="12"/>
        <v>1644586298</v>
      </c>
      <c r="S5" s="27">
        <f t="shared" si="12"/>
        <v>5707</v>
      </c>
      <c r="T5" s="28">
        <f t="shared" si="12"/>
        <v>1644586298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1.061194E-9</v>
      </c>
      <c r="AA5" s="29">
        <f t="shared" si="13"/>
        <v>80671</v>
      </c>
      <c r="AB5" s="29">
        <f t="shared" si="13"/>
        <v>102</v>
      </c>
      <c r="AC5" s="29">
        <f t="shared" si="13"/>
        <v>1644688573</v>
      </c>
      <c r="AD5" s="29">
        <f t="shared" si="13"/>
        <v>5118</v>
      </c>
      <c r="AE5" s="30">
        <f t="shared" si="13"/>
        <v>1644688573</v>
      </c>
      <c r="AF5" s="8" t="s">
        <v>7</v>
      </c>
      <c r="AG5" s="31">
        <f>MIN(AG8:AG358)</f>
        <v>0.90332100000000004</v>
      </c>
      <c r="AH5" s="31">
        <f>MIN(AH8:AH358)</f>
        <v>100</v>
      </c>
      <c r="AI5" s="31">
        <f>MIN(AI8:AI358)</f>
        <v>93.279478999999995</v>
      </c>
      <c r="AJ5" s="31">
        <f>MIN(AJ8:AJ358)</f>
        <v>357196.5</v>
      </c>
      <c r="AL5" s="31">
        <f>MIN(AL8:AL358)</f>
        <v>763892</v>
      </c>
      <c r="AM5" s="31">
        <f>MIN(AM8:AM358)</f>
        <v>214</v>
      </c>
      <c r="AN5" s="31">
        <f>MIN(AN8:AN358)</f>
        <v>1657325494</v>
      </c>
      <c r="AO5" s="31">
        <f>MIN(AO8:AO358)</f>
        <v>1538</v>
      </c>
      <c r="AP5" s="32">
        <f>MIN(AP8:AP358)</f>
        <v>1657325494</v>
      </c>
      <c r="AQ5" s="24" t="s">
        <v>7</v>
      </c>
      <c r="AR5" s="42">
        <f>MIN(AR8:AR358)</f>
        <v>0.93874500000000005</v>
      </c>
      <c r="AS5" s="42">
        <f>MIN(AS8:AS358)</f>
        <v>100</v>
      </c>
      <c r="AT5" s="42">
        <f>MIN(AT8:AT358)</f>
        <v>93.281881999999996</v>
      </c>
      <c r="AU5" s="42">
        <f>MIN(AU8:AU358)</f>
        <v>193383</v>
      </c>
      <c r="AW5" s="42">
        <f>MIN(AW8:AW358)</f>
        <v>748492</v>
      </c>
      <c r="AX5" s="42">
        <f>MIN(AX8:AX358)</f>
        <v>209</v>
      </c>
      <c r="AY5" s="42">
        <f>MIN(AY8:AY358)</f>
        <v>1657354521</v>
      </c>
      <c r="AZ5" s="42">
        <f>MIN(AZ8:AZ358)</f>
        <v>1713</v>
      </c>
      <c r="BA5" s="43">
        <f>MIN(BA8:BA358)</f>
        <v>1657354521</v>
      </c>
    </row>
    <row r="6" spans="1:53" x14ac:dyDescent="0.25">
      <c r="A6" s="14" t="s">
        <v>8</v>
      </c>
      <c r="B6" s="64">
        <f>MAX(B8:B358)</f>
        <v>1030.873</v>
      </c>
      <c r="C6" s="36">
        <f>MAX(C8:C358)</f>
        <v>2134030545</v>
      </c>
      <c r="D6" s="17" t="s">
        <v>8</v>
      </c>
      <c r="E6" s="37">
        <f>MAX(E8:E358)</f>
        <v>3239.0039999999999</v>
      </c>
      <c r="F6" s="38">
        <f>MAX(F8:F358)</f>
        <v>2060805626</v>
      </c>
      <c r="G6" s="20" t="s">
        <v>8</v>
      </c>
      <c r="H6" s="39">
        <f>MAX(H8:H358)</f>
        <v>3072.0509999999999</v>
      </c>
      <c r="I6" s="40">
        <f>MAX(I8:I358)</f>
        <v>2069513069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4.1941450000000001E-5</v>
      </c>
      <c r="O6" s="27">
        <f t="shared" si="14"/>
        <v>32389</v>
      </c>
      <c r="P6" s="27">
        <f t="shared" si="14"/>
        <v>90103</v>
      </c>
      <c r="Q6" s="27">
        <f t="shared" si="14"/>
        <v>244</v>
      </c>
      <c r="R6" s="27">
        <f t="shared" si="14"/>
        <v>1644589919</v>
      </c>
      <c r="S6" s="27">
        <f t="shared" si="14"/>
        <v>10775</v>
      </c>
      <c r="T6" s="28">
        <f t="shared" si="14"/>
        <v>1644589919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3.9985039999999998E-9</v>
      </c>
      <c r="AA6" s="29">
        <f t="shared" si="15"/>
        <v>93266</v>
      </c>
      <c r="AB6" s="29">
        <f t="shared" si="15"/>
        <v>208</v>
      </c>
      <c r="AC6" s="29">
        <f t="shared" si="15"/>
        <v>1644691069</v>
      </c>
      <c r="AD6" s="29">
        <f t="shared" si="15"/>
        <v>10533</v>
      </c>
      <c r="AE6" s="30">
        <f t="shared" si="15"/>
        <v>1644691069</v>
      </c>
      <c r="AF6" s="8" t="s">
        <v>8</v>
      </c>
      <c r="AG6" s="31">
        <f>MAX(AG8:AG358)</f>
        <v>1.295941</v>
      </c>
      <c r="AH6" s="31">
        <f>MAX(AH8:AH358)</f>
        <v>100</v>
      </c>
      <c r="AI6" s="31">
        <f>MAX(AI8:AI358)</f>
        <v>93.306106</v>
      </c>
      <c r="AJ6" s="31">
        <f>MAX(AJ8:AJ358)</f>
        <v>925538.7</v>
      </c>
      <c r="AL6" s="31">
        <f>MAX(AL8:AL358)</f>
        <v>818312</v>
      </c>
      <c r="AM6" s="31">
        <f>MAX(AM8:AM358)</f>
        <v>245</v>
      </c>
      <c r="AN6" s="31">
        <f>MAX(AN8:AN358)</f>
        <v>1657327170</v>
      </c>
      <c r="AO6" s="31">
        <f>MAX(AO8:AO358)</f>
        <v>1958</v>
      </c>
      <c r="AP6" s="32">
        <f>MAX(AP8:AP358)</f>
        <v>1657327170</v>
      </c>
      <c r="AQ6" s="24" t="s">
        <v>8</v>
      </c>
      <c r="AR6" s="42">
        <f>MAX(AR8:AR358)</f>
        <v>1.3667899999999999</v>
      </c>
      <c r="AS6" s="42">
        <f>MAX(AS8:AS358)</f>
        <v>100</v>
      </c>
      <c r="AT6" s="42">
        <f>MAX(AT8:AT358)</f>
        <v>93.310911000000004</v>
      </c>
      <c r="AU6" s="42">
        <f>MAX(AU8:AU358)</f>
        <v>1008455</v>
      </c>
      <c r="AW6" s="42">
        <f>MAX(AW8:AW358)</f>
        <v>829296</v>
      </c>
      <c r="AX6" s="42">
        <f>MAX(AX8:AX358)</f>
        <v>250</v>
      </c>
      <c r="AY6" s="42">
        <f>MAX(AY8:AY358)</f>
        <v>1657356259</v>
      </c>
      <c r="AZ6" s="42">
        <f>MAX(AZ8:AZ358)</f>
        <v>2276</v>
      </c>
      <c r="BA6" s="43">
        <f>MAX(BA8:BA358)</f>
        <v>1657356259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743.92960000000005</v>
      </c>
      <c r="C8" s="36">
        <v>1179693228</v>
      </c>
      <c r="E8" s="65">
        <v>2632.721</v>
      </c>
      <c r="F8" s="38">
        <v>549100459</v>
      </c>
      <c r="H8" s="66">
        <v>2380.9580000000001</v>
      </c>
      <c r="I8" s="40">
        <v>15539929</v>
      </c>
      <c r="K8" s="27">
        <v>100</v>
      </c>
      <c r="L8" s="27">
        <v>100</v>
      </c>
      <c r="M8" s="27">
        <v>100</v>
      </c>
      <c r="N8" s="61">
        <v>1.773247E-8</v>
      </c>
      <c r="O8" s="61">
        <v>21398</v>
      </c>
      <c r="P8" s="27">
        <v>86762</v>
      </c>
      <c r="Q8" s="27">
        <v>231</v>
      </c>
      <c r="R8" s="27">
        <v>1644586298</v>
      </c>
      <c r="S8" s="27">
        <v>5984</v>
      </c>
      <c r="T8" s="28">
        <v>1644586298</v>
      </c>
      <c r="V8" s="29">
        <v>100</v>
      </c>
      <c r="W8" s="29">
        <v>100</v>
      </c>
      <c r="X8" s="29">
        <v>100</v>
      </c>
      <c r="Y8" s="62">
        <v>3.0242200000000001E-9</v>
      </c>
      <c r="Z8" s="62">
        <v>26728</v>
      </c>
      <c r="AA8" s="29">
        <v>84835</v>
      </c>
      <c r="AB8" s="29">
        <v>111</v>
      </c>
      <c r="AC8" s="29">
        <v>1644688573</v>
      </c>
      <c r="AD8" s="29">
        <v>8903</v>
      </c>
      <c r="AE8" s="30">
        <v>1644688573</v>
      </c>
      <c r="AG8" s="31">
        <v>1.107011</v>
      </c>
      <c r="AH8" s="31">
        <v>100</v>
      </c>
      <c r="AI8" s="31">
        <v>93.293293000000006</v>
      </c>
      <c r="AJ8" s="41">
        <v>677354.8</v>
      </c>
      <c r="AK8" s="41">
        <v>2905</v>
      </c>
      <c r="AL8" s="31">
        <v>803700</v>
      </c>
      <c r="AM8" s="31">
        <v>243</v>
      </c>
      <c r="AN8" s="31">
        <v>1657325494</v>
      </c>
      <c r="AO8" s="31">
        <v>1675</v>
      </c>
      <c r="AP8" s="32">
        <v>1657325494</v>
      </c>
      <c r="AR8" s="42">
        <v>1.00369</v>
      </c>
      <c r="AS8" s="42">
        <v>100</v>
      </c>
      <c r="AT8" s="42">
        <v>93.286286000000004</v>
      </c>
      <c r="AU8" s="67">
        <v>630539.6</v>
      </c>
      <c r="AV8" s="67">
        <v>13398</v>
      </c>
      <c r="AW8" s="42">
        <v>813036</v>
      </c>
      <c r="AX8" s="42">
        <v>250</v>
      </c>
      <c r="AY8" s="42">
        <v>1657354521</v>
      </c>
      <c r="AZ8" s="42">
        <v>1740</v>
      </c>
      <c r="BA8" s="43">
        <v>1657354521</v>
      </c>
    </row>
    <row r="9" spans="1:53" x14ac:dyDescent="0.25">
      <c r="B9" s="64">
        <v>633.63869999999997</v>
      </c>
      <c r="C9" s="36">
        <v>1865683874</v>
      </c>
      <c r="E9" s="65">
        <v>2821.4949999999999</v>
      </c>
      <c r="F9" s="38">
        <v>358785786</v>
      </c>
      <c r="H9" s="66">
        <v>3041.4459999999999</v>
      </c>
      <c r="I9" s="40">
        <v>469532244</v>
      </c>
      <c r="K9" s="27">
        <v>100</v>
      </c>
      <c r="L9" s="27">
        <v>100</v>
      </c>
      <c r="M9" s="27">
        <v>100</v>
      </c>
      <c r="N9" s="61">
        <v>1.7157230000000001E-5</v>
      </c>
      <c r="O9" s="61">
        <v>2160</v>
      </c>
      <c r="P9" s="27">
        <v>81338</v>
      </c>
      <c r="Q9" s="27">
        <v>212</v>
      </c>
      <c r="R9" s="27">
        <v>1644586354</v>
      </c>
      <c r="S9" s="27">
        <v>9991</v>
      </c>
      <c r="T9" s="28">
        <v>1644586354</v>
      </c>
      <c r="V9" s="29">
        <v>100</v>
      </c>
      <c r="W9" s="29">
        <v>100</v>
      </c>
      <c r="X9" s="29">
        <v>100</v>
      </c>
      <c r="Y9" s="62">
        <v>2.9803419999999999E-9</v>
      </c>
      <c r="Z9" s="62">
        <v>11002</v>
      </c>
      <c r="AA9" s="29">
        <v>85059</v>
      </c>
      <c r="AB9" s="29">
        <v>103</v>
      </c>
      <c r="AC9" s="29">
        <v>1644688626</v>
      </c>
      <c r="AD9" s="29">
        <v>8389</v>
      </c>
      <c r="AE9" s="30">
        <v>1644688626</v>
      </c>
      <c r="AG9" s="31">
        <v>1.059779</v>
      </c>
      <c r="AH9" s="31">
        <v>100</v>
      </c>
      <c r="AI9" s="31">
        <v>93.290090000000006</v>
      </c>
      <c r="AJ9" s="41">
        <v>570506.69999999995</v>
      </c>
      <c r="AK9" s="31">
        <v>6604</v>
      </c>
      <c r="AL9" s="41">
        <v>775492</v>
      </c>
      <c r="AM9" s="41">
        <v>235</v>
      </c>
      <c r="AN9" s="31">
        <v>1657325502</v>
      </c>
      <c r="AO9" s="31">
        <v>1640</v>
      </c>
      <c r="AP9" s="31">
        <v>1657325502</v>
      </c>
      <c r="AR9" s="42">
        <v>1.2280439999999999</v>
      </c>
      <c r="AS9" s="42">
        <v>100</v>
      </c>
      <c r="AT9" s="42">
        <v>93.301501999999999</v>
      </c>
      <c r="AU9" s="67">
        <v>636723.9</v>
      </c>
      <c r="AV9" s="67">
        <v>7201</v>
      </c>
      <c r="AW9" s="42">
        <v>782416</v>
      </c>
      <c r="AX9" s="42">
        <v>240</v>
      </c>
      <c r="AY9" s="42">
        <v>1657354545</v>
      </c>
      <c r="AZ9" s="42">
        <v>1899</v>
      </c>
      <c r="BA9" s="43">
        <v>1657354545</v>
      </c>
    </row>
    <row r="10" spans="1:53" x14ac:dyDescent="0.25">
      <c r="B10" s="64">
        <v>569.22739999999999</v>
      </c>
      <c r="C10" s="36">
        <v>823346910</v>
      </c>
      <c r="E10" s="65">
        <v>2669.1460000000002</v>
      </c>
      <c r="F10" s="38">
        <v>903635122</v>
      </c>
      <c r="H10" s="66">
        <v>2666.261</v>
      </c>
      <c r="I10" s="40">
        <v>238056466</v>
      </c>
      <c r="K10" s="27">
        <v>100</v>
      </c>
      <c r="L10" s="27">
        <v>100</v>
      </c>
      <c r="M10" s="27">
        <v>100</v>
      </c>
      <c r="N10" s="61">
        <v>4.8300869999999997E-9</v>
      </c>
      <c r="O10" s="61">
        <v>10517</v>
      </c>
      <c r="P10" s="27">
        <v>85392</v>
      </c>
      <c r="Q10" s="27">
        <v>219</v>
      </c>
      <c r="R10" s="27">
        <v>1644586458</v>
      </c>
      <c r="S10" s="27">
        <v>7104</v>
      </c>
      <c r="T10" s="28">
        <v>1644586458</v>
      </c>
      <c r="V10" s="29">
        <v>100</v>
      </c>
      <c r="W10" s="29">
        <v>100</v>
      </c>
      <c r="X10" s="29">
        <v>100</v>
      </c>
      <c r="Y10" s="62">
        <v>1.798373E-9</v>
      </c>
      <c r="Z10" s="62">
        <v>15825</v>
      </c>
      <c r="AA10" s="29">
        <v>88446</v>
      </c>
      <c r="AB10" s="29">
        <v>107</v>
      </c>
      <c r="AC10" s="29">
        <v>1644688702</v>
      </c>
      <c r="AD10" s="29">
        <v>5118</v>
      </c>
      <c r="AE10" s="30">
        <v>1644688702</v>
      </c>
      <c r="AG10" s="31">
        <v>1.139483</v>
      </c>
      <c r="AH10" s="31">
        <v>100</v>
      </c>
      <c r="AI10" s="31">
        <v>93.295495000000003</v>
      </c>
      <c r="AJ10" s="41">
        <v>790953.3</v>
      </c>
      <c r="AK10" s="41">
        <v>12865</v>
      </c>
      <c r="AL10" s="31">
        <v>783560</v>
      </c>
      <c r="AM10" s="31">
        <v>237</v>
      </c>
      <c r="AN10" s="31">
        <v>1657325510</v>
      </c>
      <c r="AO10" s="31">
        <v>1641</v>
      </c>
      <c r="AP10" s="32">
        <v>1657325510</v>
      </c>
      <c r="AR10" s="42">
        <v>1.263469</v>
      </c>
      <c r="AS10" s="42">
        <v>100</v>
      </c>
      <c r="AT10" s="42">
        <v>93.303904000000003</v>
      </c>
      <c r="AU10" s="67">
        <v>522956.5</v>
      </c>
      <c r="AV10" s="67">
        <v>20290</v>
      </c>
      <c r="AW10" s="42">
        <v>752208</v>
      </c>
      <c r="AX10" s="42">
        <v>210</v>
      </c>
      <c r="AY10" s="42">
        <v>1657354699</v>
      </c>
      <c r="AZ10" s="42">
        <v>1776</v>
      </c>
      <c r="BA10" s="43">
        <v>1657354699</v>
      </c>
    </row>
    <row r="11" spans="1:53" x14ac:dyDescent="0.25">
      <c r="B11" s="64">
        <v>757.97540000000004</v>
      </c>
      <c r="C11" s="36">
        <v>1322065802</v>
      </c>
      <c r="E11" s="65">
        <v>3239.0039999999999</v>
      </c>
      <c r="F11" s="38">
        <v>176878686</v>
      </c>
      <c r="H11" s="66">
        <v>2718.078</v>
      </c>
      <c r="I11" s="40">
        <v>55132083</v>
      </c>
      <c r="K11" s="27">
        <v>100</v>
      </c>
      <c r="L11" s="27">
        <v>100</v>
      </c>
      <c r="M11" s="27">
        <v>100</v>
      </c>
      <c r="N11" s="61">
        <v>1.6374560000000001E-8</v>
      </c>
      <c r="O11" s="61">
        <v>3792</v>
      </c>
      <c r="P11" s="27">
        <v>84599</v>
      </c>
      <c r="Q11" s="27">
        <v>199</v>
      </c>
      <c r="R11" s="27">
        <v>1644586463</v>
      </c>
      <c r="S11" s="27">
        <v>5918</v>
      </c>
      <c r="T11" s="28">
        <v>1644586463</v>
      </c>
      <c r="V11" s="29">
        <v>100</v>
      </c>
      <c r="W11" s="29">
        <v>100</v>
      </c>
      <c r="X11" s="29">
        <v>100</v>
      </c>
      <c r="Y11" s="62">
        <v>3.3333770000000002E-9</v>
      </c>
      <c r="Z11" s="62">
        <v>4517</v>
      </c>
      <c r="AA11" s="29">
        <v>82505</v>
      </c>
      <c r="AB11" s="29">
        <v>115</v>
      </c>
      <c r="AC11" s="29">
        <v>1644688785</v>
      </c>
      <c r="AD11" s="29">
        <v>8226</v>
      </c>
      <c r="AE11" s="30">
        <v>1644688785</v>
      </c>
      <c r="AG11" s="31">
        <v>1.0420659999999999</v>
      </c>
      <c r="AH11" s="31">
        <v>100</v>
      </c>
      <c r="AI11" s="31">
        <v>93.288888999999998</v>
      </c>
      <c r="AJ11" s="41">
        <v>830135.1</v>
      </c>
      <c r="AK11" s="41">
        <v>26767</v>
      </c>
      <c r="AL11" s="31">
        <v>782216</v>
      </c>
      <c r="AM11" s="31">
        <v>239</v>
      </c>
      <c r="AN11" s="31">
        <v>1657325524</v>
      </c>
      <c r="AO11" s="31">
        <v>1538</v>
      </c>
      <c r="AP11" s="32">
        <v>1657325524</v>
      </c>
      <c r="AR11" s="42">
        <v>1.3667899999999999</v>
      </c>
      <c r="AS11" s="42">
        <v>100</v>
      </c>
      <c r="AT11" s="42">
        <v>93.310911000000004</v>
      </c>
      <c r="AU11" s="67">
        <v>582576.1</v>
      </c>
      <c r="AV11" s="67">
        <v>10405</v>
      </c>
      <c r="AW11" s="42">
        <v>763944</v>
      </c>
      <c r="AX11" s="42">
        <v>209</v>
      </c>
      <c r="AY11" s="42">
        <v>1657354720</v>
      </c>
      <c r="AZ11" s="42">
        <v>1827</v>
      </c>
      <c r="BA11" s="43">
        <v>1657354720</v>
      </c>
    </row>
    <row r="12" spans="1:53" x14ac:dyDescent="0.25">
      <c r="B12" s="64">
        <v>818.00909999999999</v>
      </c>
      <c r="C12" s="36">
        <v>2008056448</v>
      </c>
      <c r="E12" s="65">
        <v>2663.1149999999998</v>
      </c>
      <c r="F12" s="38">
        <v>828997585</v>
      </c>
      <c r="H12" s="66">
        <v>2763.7669999999998</v>
      </c>
      <c r="I12" s="40">
        <v>2069513069</v>
      </c>
      <c r="K12" s="27">
        <v>100</v>
      </c>
      <c r="L12" s="27">
        <v>100</v>
      </c>
      <c r="M12" s="27">
        <v>100</v>
      </c>
      <c r="N12" s="61">
        <v>2.0012719999999999E-7</v>
      </c>
      <c r="O12" s="61">
        <v>23455</v>
      </c>
      <c r="P12" s="27">
        <v>84703</v>
      </c>
      <c r="Q12" s="27">
        <v>181</v>
      </c>
      <c r="R12" s="27">
        <v>1644586541</v>
      </c>
      <c r="S12" s="27">
        <v>6100</v>
      </c>
      <c r="T12" s="28">
        <v>1644586541</v>
      </c>
      <c r="V12" s="29">
        <v>100</v>
      </c>
      <c r="W12" s="29">
        <v>100</v>
      </c>
      <c r="X12" s="29">
        <v>100</v>
      </c>
      <c r="Y12" s="62">
        <v>2.8070969999999998E-9</v>
      </c>
      <c r="Z12" s="62">
        <v>8722</v>
      </c>
      <c r="AA12" s="29">
        <v>85071</v>
      </c>
      <c r="AB12" s="29">
        <v>131</v>
      </c>
      <c r="AC12" s="29">
        <v>1644688901</v>
      </c>
      <c r="AD12" s="29">
        <v>8411</v>
      </c>
      <c r="AE12" s="30">
        <v>1644688901</v>
      </c>
      <c r="AG12" s="31">
        <v>1.0922510000000001</v>
      </c>
      <c r="AH12" s="31">
        <v>100</v>
      </c>
      <c r="AI12" s="31">
        <v>93.292292000000003</v>
      </c>
      <c r="AJ12" s="41">
        <v>691214.1</v>
      </c>
      <c r="AK12" s="41">
        <v>17366</v>
      </c>
      <c r="AL12" s="31">
        <v>809496</v>
      </c>
      <c r="AM12" s="31">
        <v>242</v>
      </c>
      <c r="AN12" s="31">
        <v>1657325593</v>
      </c>
      <c r="AO12" s="31">
        <v>1679</v>
      </c>
      <c r="AP12" s="32">
        <v>1657325593</v>
      </c>
      <c r="AR12" s="42">
        <v>1.077491</v>
      </c>
      <c r="AS12" s="42">
        <v>100</v>
      </c>
      <c r="AT12" s="42">
        <v>93.291291000000001</v>
      </c>
      <c r="AU12" s="67">
        <v>664126.19999999995</v>
      </c>
      <c r="AV12" s="67">
        <v>20090</v>
      </c>
      <c r="AW12" s="42">
        <v>779104</v>
      </c>
      <c r="AX12" s="42">
        <v>211</v>
      </c>
      <c r="AY12" s="42">
        <v>1657354750</v>
      </c>
      <c r="AZ12" s="42">
        <v>1713</v>
      </c>
      <c r="BA12" s="43">
        <v>1657354750</v>
      </c>
    </row>
    <row r="13" spans="1:53" x14ac:dyDescent="0.25">
      <c r="B13" s="64">
        <v>704.71130000000005</v>
      </c>
      <c r="C13" s="36">
        <v>1761329148</v>
      </c>
      <c r="E13" s="65">
        <v>2931.6190000000001</v>
      </c>
      <c r="F13" s="38">
        <v>1807417549</v>
      </c>
      <c r="H13" s="66">
        <v>3072.0509999999999</v>
      </c>
      <c r="I13" s="40">
        <v>1845213882</v>
      </c>
      <c r="K13" s="27">
        <v>100</v>
      </c>
      <c r="L13" s="27">
        <v>100</v>
      </c>
      <c r="M13" s="27">
        <v>100</v>
      </c>
      <c r="N13" s="61">
        <v>6.2978839999999999E-6</v>
      </c>
      <c r="O13" s="61">
        <v>31320</v>
      </c>
      <c r="P13" s="27">
        <v>88473</v>
      </c>
      <c r="Q13" s="27">
        <v>172</v>
      </c>
      <c r="R13" s="27">
        <v>1644587047</v>
      </c>
      <c r="S13" s="27">
        <v>7236</v>
      </c>
      <c r="T13" s="28">
        <v>1644587047</v>
      </c>
      <c r="V13" s="29">
        <v>100</v>
      </c>
      <c r="W13" s="29">
        <v>100</v>
      </c>
      <c r="X13" s="29">
        <v>100</v>
      </c>
      <c r="Y13" s="62">
        <v>3.6613909999999998E-9</v>
      </c>
      <c r="Z13" s="62">
        <v>5908</v>
      </c>
      <c r="AA13" s="29">
        <v>90427</v>
      </c>
      <c r="AB13" s="29">
        <v>102</v>
      </c>
      <c r="AC13" s="29">
        <v>1644688996</v>
      </c>
      <c r="AD13" s="29">
        <v>10524</v>
      </c>
      <c r="AE13" s="30">
        <v>1644688996</v>
      </c>
      <c r="AG13" s="31">
        <v>1.109963</v>
      </c>
      <c r="AH13" s="31">
        <v>100</v>
      </c>
      <c r="AI13" s="31">
        <v>93.293492999999998</v>
      </c>
      <c r="AJ13" s="41">
        <v>536786.69999999995</v>
      </c>
      <c r="AK13" s="31">
        <v>25785</v>
      </c>
      <c r="AL13" s="41">
        <v>788660</v>
      </c>
      <c r="AM13" s="41">
        <v>221</v>
      </c>
      <c r="AN13" s="31">
        <v>1657326068</v>
      </c>
      <c r="AO13" s="31">
        <v>1604</v>
      </c>
      <c r="AP13" s="31">
        <v>1657326068</v>
      </c>
      <c r="AR13" s="42">
        <v>1.2073799999999999</v>
      </c>
      <c r="AS13" s="42">
        <v>100</v>
      </c>
      <c r="AT13" s="42">
        <v>93.3001</v>
      </c>
      <c r="AU13" s="67">
        <v>840955</v>
      </c>
      <c r="AV13" s="67">
        <v>26894</v>
      </c>
      <c r="AW13" s="42">
        <v>795168</v>
      </c>
      <c r="AX13" s="42">
        <v>247</v>
      </c>
      <c r="AY13" s="42">
        <v>1657355204</v>
      </c>
      <c r="AZ13" s="42">
        <v>2027</v>
      </c>
      <c r="BA13" s="43">
        <v>1657355204</v>
      </c>
    </row>
    <row r="14" spans="1:53" x14ac:dyDescent="0.25">
      <c r="B14" s="64">
        <v>638.47789999999998</v>
      </c>
      <c r="C14" s="36">
        <v>1341550234</v>
      </c>
      <c r="E14" s="65">
        <v>2925.3139999999999</v>
      </c>
      <c r="F14" s="38">
        <v>143206962</v>
      </c>
      <c r="H14" s="66">
        <v>2650.4769999999999</v>
      </c>
      <c r="I14" s="40">
        <v>699421464</v>
      </c>
      <c r="K14" s="27">
        <v>100</v>
      </c>
      <c r="L14" s="27">
        <v>100</v>
      </c>
      <c r="M14" s="27">
        <v>100</v>
      </c>
      <c r="N14" s="61">
        <v>8.9859430000000008E-6</v>
      </c>
      <c r="O14" s="61">
        <v>19904</v>
      </c>
      <c r="P14" s="27">
        <v>85827</v>
      </c>
      <c r="Q14" s="27">
        <v>192</v>
      </c>
      <c r="R14" s="27">
        <v>1644587062</v>
      </c>
      <c r="S14" s="27">
        <v>5902</v>
      </c>
      <c r="T14" s="28">
        <v>1644587062</v>
      </c>
      <c r="V14" s="29">
        <v>100</v>
      </c>
      <c r="W14" s="29">
        <v>100</v>
      </c>
      <c r="X14" s="29">
        <v>100</v>
      </c>
      <c r="Y14" s="62">
        <v>2.1002219999999998E-9</v>
      </c>
      <c r="Z14" s="62">
        <v>6931</v>
      </c>
      <c r="AA14" s="29">
        <v>85662</v>
      </c>
      <c r="AB14" s="29">
        <v>126</v>
      </c>
      <c r="AC14" s="29">
        <v>1644689096</v>
      </c>
      <c r="AD14" s="29">
        <v>6897</v>
      </c>
      <c r="AE14" s="30">
        <v>1644689096</v>
      </c>
      <c r="AG14" s="31">
        <v>0.90922499999999995</v>
      </c>
      <c r="AH14" s="31">
        <v>100</v>
      </c>
      <c r="AI14" s="31">
        <v>93.279880000000006</v>
      </c>
      <c r="AJ14" s="41">
        <v>468778.4</v>
      </c>
      <c r="AK14" s="31">
        <v>14643</v>
      </c>
      <c r="AL14" s="41">
        <v>799632</v>
      </c>
      <c r="AM14" s="41">
        <v>233</v>
      </c>
      <c r="AN14" s="31">
        <v>1657326235</v>
      </c>
      <c r="AO14" s="31">
        <v>1685</v>
      </c>
      <c r="AP14" s="31">
        <v>1657326235</v>
      </c>
      <c r="AR14" s="42">
        <v>1.03321</v>
      </c>
      <c r="AS14" s="42">
        <v>100</v>
      </c>
      <c r="AT14" s="42">
        <v>93.288287999999994</v>
      </c>
      <c r="AU14" s="67">
        <v>507039.5</v>
      </c>
      <c r="AV14" s="67">
        <v>19639</v>
      </c>
      <c r="AW14" s="42">
        <v>781740</v>
      </c>
      <c r="AX14" s="42">
        <v>243</v>
      </c>
      <c r="AY14" s="42">
        <v>1657355212</v>
      </c>
      <c r="AZ14" s="42">
        <v>1903</v>
      </c>
      <c r="BA14" s="43">
        <v>1657355212</v>
      </c>
    </row>
    <row r="15" spans="1:53" x14ac:dyDescent="0.25">
      <c r="B15" s="64">
        <v>656.33849999999995</v>
      </c>
      <c r="C15" s="36">
        <v>502615283</v>
      </c>
      <c r="E15" s="65">
        <v>2766.4670000000001</v>
      </c>
      <c r="F15" s="38">
        <v>699967450</v>
      </c>
      <c r="H15" s="66">
        <v>2790.0410000000002</v>
      </c>
      <c r="I15" s="40">
        <v>859413994</v>
      </c>
      <c r="K15" s="27">
        <v>100</v>
      </c>
      <c r="L15" s="27">
        <v>100</v>
      </c>
      <c r="M15" s="27">
        <v>100</v>
      </c>
      <c r="N15" s="61">
        <v>2.431272E-5</v>
      </c>
      <c r="O15" s="61">
        <v>4507</v>
      </c>
      <c r="P15" s="27">
        <v>84153</v>
      </c>
      <c r="Q15" s="27">
        <v>238</v>
      </c>
      <c r="R15" s="27">
        <v>1644587173</v>
      </c>
      <c r="S15" s="27">
        <v>6256</v>
      </c>
      <c r="T15" s="28">
        <v>1644587173</v>
      </c>
      <c r="V15" s="29">
        <v>100</v>
      </c>
      <c r="W15" s="29">
        <v>100</v>
      </c>
      <c r="X15" s="29">
        <v>100</v>
      </c>
      <c r="Y15" s="62">
        <v>2.3327E-9</v>
      </c>
      <c r="Z15" s="62">
        <v>3325</v>
      </c>
      <c r="AA15" s="29">
        <v>84967</v>
      </c>
      <c r="AB15" s="29">
        <v>129</v>
      </c>
      <c r="AC15" s="29">
        <v>1644689105</v>
      </c>
      <c r="AD15" s="29">
        <v>8751</v>
      </c>
      <c r="AE15" s="30">
        <v>1644689105</v>
      </c>
      <c r="AG15" s="31">
        <v>0.98302599999999996</v>
      </c>
      <c r="AH15" s="31">
        <v>100</v>
      </c>
      <c r="AI15" s="31">
        <v>93.284885000000003</v>
      </c>
      <c r="AJ15" s="41">
        <v>789600.4</v>
      </c>
      <c r="AK15" s="41">
        <v>29291</v>
      </c>
      <c r="AL15" s="31">
        <v>806440</v>
      </c>
      <c r="AM15" s="31">
        <v>231</v>
      </c>
      <c r="AN15" s="31">
        <v>1657326246</v>
      </c>
      <c r="AO15" s="31">
        <v>1632</v>
      </c>
      <c r="AP15" s="32">
        <v>1657326246</v>
      </c>
      <c r="AR15" s="42">
        <v>1.077491</v>
      </c>
      <c r="AS15" s="42">
        <v>100</v>
      </c>
      <c r="AT15" s="42">
        <v>93.291291000000001</v>
      </c>
      <c r="AU15" s="67">
        <v>656181.1</v>
      </c>
      <c r="AV15" s="67">
        <v>8403</v>
      </c>
      <c r="AW15" s="42">
        <v>788700</v>
      </c>
      <c r="AX15" s="42">
        <v>238</v>
      </c>
      <c r="AY15" s="42">
        <v>1657355280</v>
      </c>
      <c r="AZ15" s="42">
        <v>1974</v>
      </c>
      <c r="BA15" s="43">
        <v>1657355280</v>
      </c>
    </row>
    <row r="16" spans="1:53" x14ac:dyDescent="0.25">
      <c r="B16" s="64">
        <v>551.99099999999999</v>
      </c>
      <c r="C16" s="36">
        <v>163022101</v>
      </c>
      <c r="E16" s="65">
        <v>2909.3910000000001</v>
      </c>
      <c r="F16" s="38">
        <v>1587388906</v>
      </c>
      <c r="H16" s="66">
        <v>2651.0360000000001</v>
      </c>
      <c r="I16" s="40">
        <v>373236130</v>
      </c>
      <c r="K16" s="27">
        <v>100</v>
      </c>
      <c r="L16" s="27">
        <v>100</v>
      </c>
      <c r="M16" s="27">
        <v>100</v>
      </c>
      <c r="N16" s="61">
        <v>1.228205E-7</v>
      </c>
      <c r="O16" s="61">
        <v>16682</v>
      </c>
      <c r="P16" s="27">
        <v>85377</v>
      </c>
      <c r="Q16" s="27">
        <v>244</v>
      </c>
      <c r="R16" s="27">
        <v>1644587325</v>
      </c>
      <c r="S16" s="27">
        <v>7999</v>
      </c>
      <c r="T16" s="28">
        <v>1644587325</v>
      </c>
      <c r="V16" s="29">
        <v>100</v>
      </c>
      <c r="W16" s="29">
        <v>100</v>
      </c>
      <c r="X16" s="29">
        <v>100</v>
      </c>
      <c r="Y16" s="62">
        <v>2.1100990000000001E-9</v>
      </c>
      <c r="Z16" s="62">
        <v>23076</v>
      </c>
      <c r="AA16" s="29">
        <v>89028</v>
      </c>
      <c r="AB16" s="29">
        <v>124</v>
      </c>
      <c r="AC16" s="29">
        <v>1644689191</v>
      </c>
      <c r="AD16" s="29">
        <v>5188</v>
      </c>
      <c r="AE16" s="30">
        <v>1644689191</v>
      </c>
      <c r="AG16" s="31">
        <v>1.171956</v>
      </c>
      <c r="AH16" s="31">
        <v>100</v>
      </c>
      <c r="AI16" s="31">
        <v>93.297697999999997</v>
      </c>
      <c r="AJ16" s="41">
        <v>509715.20000000001</v>
      </c>
      <c r="AK16" s="41">
        <v>27639</v>
      </c>
      <c r="AL16" s="31">
        <v>788948</v>
      </c>
      <c r="AM16" s="31">
        <v>219</v>
      </c>
      <c r="AN16" s="31">
        <v>1657326260</v>
      </c>
      <c r="AO16" s="31">
        <v>1551</v>
      </c>
      <c r="AP16" s="32">
        <v>1657326260</v>
      </c>
      <c r="AR16" s="42">
        <v>1.1955720000000001</v>
      </c>
      <c r="AS16" s="42">
        <v>100</v>
      </c>
      <c r="AT16" s="42">
        <v>93.299299000000005</v>
      </c>
      <c r="AU16" s="67">
        <v>824405.9</v>
      </c>
      <c r="AV16" s="67">
        <v>30867</v>
      </c>
      <c r="AW16" s="42">
        <v>790712</v>
      </c>
      <c r="AX16" s="42">
        <v>245</v>
      </c>
      <c r="AY16" s="42">
        <v>1657355295</v>
      </c>
      <c r="AZ16" s="42">
        <v>1909</v>
      </c>
      <c r="BA16" s="43">
        <v>1657355295</v>
      </c>
    </row>
    <row r="17" spans="2:53" x14ac:dyDescent="0.25">
      <c r="B17" s="64">
        <v>1030.873</v>
      </c>
      <c r="C17" s="36">
        <v>795074241</v>
      </c>
      <c r="E17" s="65">
        <v>2962.319</v>
      </c>
      <c r="F17" s="38">
        <v>1354070394</v>
      </c>
      <c r="H17" s="66">
        <v>2602.8420000000001</v>
      </c>
      <c r="I17" s="40">
        <v>1717880694</v>
      </c>
      <c r="K17" s="27">
        <v>100</v>
      </c>
      <c r="L17" s="27">
        <v>100</v>
      </c>
      <c r="M17" s="27">
        <v>100</v>
      </c>
      <c r="N17" s="61">
        <v>1.807942E-5</v>
      </c>
      <c r="O17" s="61">
        <v>19891</v>
      </c>
      <c r="P17" s="27">
        <v>80373</v>
      </c>
      <c r="Q17" s="27">
        <v>185</v>
      </c>
      <c r="R17" s="27">
        <v>1644587427</v>
      </c>
      <c r="S17" s="27">
        <v>6558</v>
      </c>
      <c r="T17" s="28">
        <v>1644587427</v>
      </c>
      <c r="V17" s="29">
        <v>100</v>
      </c>
      <c r="W17" s="29">
        <v>100</v>
      </c>
      <c r="X17" s="29">
        <v>100</v>
      </c>
      <c r="Y17" s="62">
        <v>2.1019959999999999E-9</v>
      </c>
      <c r="Z17" s="62">
        <v>8683</v>
      </c>
      <c r="AA17" s="29">
        <v>87360</v>
      </c>
      <c r="AB17" s="29">
        <v>139</v>
      </c>
      <c r="AC17" s="29">
        <v>1644689277</v>
      </c>
      <c r="AD17" s="29">
        <v>5953</v>
      </c>
      <c r="AE17" s="30">
        <v>1644689277</v>
      </c>
      <c r="AG17" s="31">
        <v>1.056827</v>
      </c>
      <c r="AH17" s="31">
        <v>100</v>
      </c>
      <c r="AI17" s="31">
        <v>93.28989</v>
      </c>
      <c r="AJ17" s="41">
        <v>588267.9</v>
      </c>
      <c r="AK17" s="41">
        <v>21713</v>
      </c>
      <c r="AL17" s="31">
        <v>796648</v>
      </c>
      <c r="AM17" s="31">
        <v>227</v>
      </c>
      <c r="AN17" s="31">
        <v>1657326300</v>
      </c>
      <c r="AO17" s="31">
        <v>1616</v>
      </c>
      <c r="AP17" s="32">
        <v>1657326300</v>
      </c>
      <c r="AR17" s="42">
        <v>0.98302599999999996</v>
      </c>
      <c r="AS17" s="42">
        <v>100</v>
      </c>
      <c r="AT17" s="42">
        <v>93.284885000000003</v>
      </c>
      <c r="AU17" s="67">
        <v>1008455</v>
      </c>
      <c r="AV17" s="67">
        <v>10242</v>
      </c>
      <c r="AW17" s="42">
        <v>789628</v>
      </c>
      <c r="AX17" s="42">
        <v>242</v>
      </c>
      <c r="AY17" s="42">
        <v>1657355328</v>
      </c>
      <c r="AZ17" s="42">
        <v>1843</v>
      </c>
      <c r="BA17" s="43">
        <v>1657355328</v>
      </c>
    </row>
    <row r="18" spans="2:53" x14ac:dyDescent="0.25">
      <c r="B18" s="64">
        <v>702.35400000000004</v>
      </c>
      <c r="C18" s="36">
        <v>59641446</v>
      </c>
      <c r="E18" s="65">
        <v>2830.7440000000001</v>
      </c>
      <c r="F18" s="38">
        <v>298508900</v>
      </c>
      <c r="H18" s="66">
        <v>2457.9470000000001</v>
      </c>
      <c r="I18" s="40">
        <v>1103372688</v>
      </c>
      <c r="K18" s="27">
        <v>100</v>
      </c>
      <c r="L18" s="27">
        <v>100</v>
      </c>
      <c r="M18" s="27">
        <v>100</v>
      </c>
      <c r="N18" s="61">
        <v>1.9301559999999999E-5</v>
      </c>
      <c r="O18" s="61">
        <v>22961</v>
      </c>
      <c r="P18" s="27">
        <v>81179</v>
      </c>
      <c r="Q18" s="27">
        <v>166</v>
      </c>
      <c r="R18" s="27">
        <v>1644587539</v>
      </c>
      <c r="S18" s="27">
        <v>6181</v>
      </c>
      <c r="T18" s="28">
        <v>1644587539</v>
      </c>
      <c r="V18" s="29">
        <v>100</v>
      </c>
      <c r="W18" s="29">
        <v>100</v>
      </c>
      <c r="X18" s="29">
        <v>100</v>
      </c>
      <c r="Y18" s="62">
        <v>3.2366400000000001E-9</v>
      </c>
      <c r="Z18" s="62">
        <v>24616</v>
      </c>
      <c r="AA18" s="29">
        <v>82715</v>
      </c>
      <c r="AB18" s="29">
        <v>162</v>
      </c>
      <c r="AC18" s="29">
        <v>1644689463</v>
      </c>
      <c r="AD18" s="29">
        <v>8227</v>
      </c>
      <c r="AE18" s="30">
        <v>1644689463</v>
      </c>
      <c r="AG18" s="31">
        <v>1.136531</v>
      </c>
      <c r="AH18" s="31">
        <v>100</v>
      </c>
      <c r="AI18" s="31">
        <v>93.295294999999996</v>
      </c>
      <c r="AJ18" s="41">
        <v>699252</v>
      </c>
      <c r="AK18" s="41">
        <v>15722</v>
      </c>
      <c r="AL18" s="31">
        <v>778040</v>
      </c>
      <c r="AM18" s="31">
        <v>216</v>
      </c>
      <c r="AN18" s="31">
        <v>1657326308</v>
      </c>
      <c r="AO18" s="31">
        <v>1571</v>
      </c>
      <c r="AP18" s="32">
        <v>1657326308</v>
      </c>
      <c r="AR18" s="42">
        <v>1.1040589999999999</v>
      </c>
      <c r="AS18" s="42">
        <v>100</v>
      </c>
      <c r="AT18" s="42">
        <v>93.293092999999999</v>
      </c>
      <c r="AU18" s="67">
        <v>435207.1</v>
      </c>
      <c r="AV18" s="67">
        <v>5982</v>
      </c>
      <c r="AW18" s="42">
        <v>816264</v>
      </c>
      <c r="AX18" s="42">
        <v>249</v>
      </c>
      <c r="AY18" s="42">
        <v>1657355339</v>
      </c>
      <c r="AZ18" s="42">
        <v>2032</v>
      </c>
      <c r="BA18" s="43">
        <v>1657355339</v>
      </c>
    </row>
    <row r="19" spans="2:53" x14ac:dyDescent="0.25">
      <c r="B19" s="64">
        <v>822.59059999999999</v>
      </c>
      <c r="C19" s="36">
        <v>277057212</v>
      </c>
      <c r="E19" s="65">
        <v>2903.6529999999998</v>
      </c>
      <c r="F19" s="38">
        <v>1564743088</v>
      </c>
      <c r="H19" s="66">
        <v>2595.078</v>
      </c>
      <c r="I19" s="40">
        <v>1085848501</v>
      </c>
      <c r="K19" s="27">
        <v>100</v>
      </c>
      <c r="L19" s="27">
        <v>100</v>
      </c>
      <c r="M19" s="27">
        <v>100</v>
      </c>
      <c r="N19" s="61">
        <v>4.6148630000000001E-7</v>
      </c>
      <c r="O19" s="61">
        <v>10203</v>
      </c>
      <c r="P19" s="27">
        <v>84768</v>
      </c>
      <c r="Q19" s="27">
        <v>132</v>
      </c>
      <c r="R19" s="27">
        <v>1644587686</v>
      </c>
      <c r="S19" s="27">
        <v>10775</v>
      </c>
      <c r="T19" s="28">
        <v>1644587686</v>
      </c>
      <c r="V19" s="29">
        <v>100</v>
      </c>
      <c r="W19" s="29">
        <v>100</v>
      </c>
      <c r="X19" s="29">
        <v>100</v>
      </c>
      <c r="Y19" s="62">
        <v>3.7412369999999997E-9</v>
      </c>
      <c r="Z19" s="62">
        <v>29350</v>
      </c>
      <c r="AA19" s="29">
        <v>89024</v>
      </c>
      <c r="AB19" s="29">
        <v>107</v>
      </c>
      <c r="AC19" s="29">
        <v>1644689546</v>
      </c>
      <c r="AD19" s="29">
        <v>8458</v>
      </c>
      <c r="AE19" s="30">
        <v>1644689546</v>
      </c>
      <c r="AG19" s="31">
        <v>1.2723249999999999</v>
      </c>
      <c r="AH19" s="31">
        <v>100</v>
      </c>
      <c r="AI19" s="31">
        <v>93.304505000000006</v>
      </c>
      <c r="AJ19" s="41">
        <v>886143.9</v>
      </c>
      <c r="AK19" s="31">
        <v>9775</v>
      </c>
      <c r="AL19" s="41">
        <v>763892</v>
      </c>
      <c r="AM19" s="41">
        <v>222</v>
      </c>
      <c r="AN19" s="31">
        <v>1657326360</v>
      </c>
      <c r="AO19" s="31">
        <v>1661</v>
      </c>
      <c r="AP19" s="31">
        <v>1657326360</v>
      </c>
      <c r="AR19" s="42">
        <v>0.98892999999999998</v>
      </c>
      <c r="AS19" s="42">
        <v>100</v>
      </c>
      <c r="AT19" s="42">
        <v>93.285285000000002</v>
      </c>
      <c r="AU19" s="67">
        <v>389276.7</v>
      </c>
      <c r="AV19" s="67">
        <v>4727</v>
      </c>
      <c r="AW19" s="42">
        <v>815216</v>
      </c>
      <c r="AX19" s="42">
        <v>242</v>
      </c>
      <c r="AY19" s="42">
        <v>1657355376</v>
      </c>
      <c r="AZ19" s="42">
        <v>1962</v>
      </c>
      <c r="BA19" s="43">
        <v>1657355376</v>
      </c>
    </row>
    <row r="20" spans="2:53" x14ac:dyDescent="0.25">
      <c r="B20" s="64">
        <v>544.54300000000001</v>
      </c>
      <c r="C20" s="36">
        <v>2098793317</v>
      </c>
      <c r="E20" s="65">
        <v>2740.373</v>
      </c>
      <c r="F20" s="38">
        <v>715766167</v>
      </c>
      <c r="H20" s="66">
        <v>2860.1309999999999</v>
      </c>
      <c r="I20" s="40">
        <v>1406653921</v>
      </c>
      <c r="K20" s="27">
        <v>100</v>
      </c>
      <c r="L20" s="27">
        <v>100</v>
      </c>
      <c r="M20" s="27">
        <v>100</v>
      </c>
      <c r="N20" s="61">
        <v>1.753404E-7</v>
      </c>
      <c r="O20" s="61">
        <v>3375</v>
      </c>
      <c r="P20" s="27">
        <v>87192</v>
      </c>
      <c r="Q20" s="27">
        <v>163</v>
      </c>
      <c r="R20" s="27">
        <v>1644587877</v>
      </c>
      <c r="S20" s="27">
        <v>7570</v>
      </c>
      <c r="T20" s="28">
        <v>1644587877</v>
      </c>
      <c r="V20" s="29">
        <v>100</v>
      </c>
      <c r="W20" s="29">
        <v>100</v>
      </c>
      <c r="X20" s="29">
        <v>100</v>
      </c>
      <c r="Y20" s="62">
        <v>1.5683520000000001E-9</v>
      </c>
      <c r="Z20" s="62">
        <v>26849</v>
      </c>
      <c r="AA20" s="29">
        <v>93266</v>
      </c>
      <c r="AB20" s="29">
        <v>182</v>
      </c>
      <c r="AC20" s="29">
        <v>1644689604</v>
      </c>
      <c r="AD20" s="29">
        <v>5368</v>
      </c>
      <c r="AE20" s="30">
        <v>1644689604</v>
      </c>
      <c r="AG20" s="31">
        <v>1.118819</v>
      </c>
      <c r="AH20" s="31">
        <v>100</v>
      </c>
      <c r="AI20" s="31">
        <v>93.294094000000001</v>
      </c>
      <c r="AJ20" s="41">
        <v>556110.30000000005</v>
      </c>
      <c r="AK20" s="41">
        <v>23259</v>
      </c>
      <c r="AL20" s="31">
        <v>791280</v>
      </c>
      <c r="AM20" s="31">
        <v>227</v>
      </c>
      <c r="AN20" s="31">
        <v>1657326410</v>
      </c>
      <c r="AO20" s="31">
        <v>1772</v>
      </c>
      <c r="AP20" s="32">
        <v>1657326410</v>
      </c>
      <c r="AR20" s="42">
        <v>1.0391140000000001</v>
      </c>
      <c r="AS20" s="42">
        <v>100</v>
      </c>
      <c r="AT20" s="42">
        <v>93.288689000000005</v>
      </c>
      <c r="AU20" s="67">
        <v>489536.1</v>
      </c>
      <c r="AV20" s="67">
        <v>18817</v>
      </c>
      <c r="AW20" s="42">
        <v>800668</v>
      </c>
      <c r="AX20" s="42">
        <v>243</v>
      </c>
      <c r="AY20" s="42">
        <v>1657355387</v>
      </c>
      <c r="AZ20" s="42">
        <v>1997</v>
      </c>
      <c r="BA20" s="43">
        <v>1657355387</v>
      </c>
    </row>
    <row r="21" spans="2:53" x14ac:dyDescent="0.25">
      <c r="B21" s="64">
        <v>640.83050000000003</v>
      </c>
      <c r="C21" s="36">
        <v>1786891415</v>
      </c>
      <c r="E21" s="65">
        <v>2725.1170000000002</v>
      </c>
      <c r="F21" s="38">
        <v>2060805626</v>
      </c>
      <c r="H21" s="66">
        <v>2739.0320000000002</v>
      </c>
      <c r="I21" s="40">
        <v>1850445084</v>
      </c>
      <c r="K21" s="27">
        <v>100</v>
      </c>
      <c r="L21" s="27">
        <v>100</v>
      </c>
      <c r="M21" s="27">
        <v>100</v>
      </c>
      <c r="N21" s="61">
        <v>3.2304469999999998E-6</v>
      </c>
      <c r="O21" s="61">
        <v>712</v>
      </c>
      <c r="P21" s="27">
        <v>83005</v>
      </c>
      <c r="Q21" s="27">
        <v>146</v>
      </c>
      <c r="R21" s="27">
        <v>1644587955</v>
      </c>
      <c r="S21" s="27">
        <v>6659</v>
      </c>
      <c r="T21" s="28">
        <v>1644587955</v>
      </c>
      <c r="V21" s="29">
        <v>100</v>
      </c>
      <c r="W21" s="29">
        <v>100</v>
      </c>
      <c r="X21" s="29">
        <v>100</v>
      </c>
      <c r="Y21" s="62">
        <v>2.340019E-9</v>
      </c>
      <c r="Z21" s="62">
        <v>6427</v>
      </c>
      <c r="AA21" s="29">
        <v>83695</v>
      </c>
      <c r="AB21" s="29">
        <v>199</v>
      </c>
      <c r="AC21" s="29">
        <v>1644689625</v>
      </c>
      <c r="AD21" s="29">
        <v>7182</v>
      </c>
      <c r="AE21" s="30">
        <v>1644689625</v>
      </c>
      <c r="AG21" s="31">
        <v>1.1631</v>
      </c>
      <c r="AH21" s="31">
        <v>100</v>
      </c>
      <c r="AI21" s="31">
        <v>93.297096999999994</v>
      </c>
      <c r="AJ21" s="41">
        <v>357196.5</v>
      </c>
      <c r="AK21" s="31">
        <v>21441</v>
      </c>
      <c r="AL21" s="41">
        <v>783824</v>
      </c>
      <c r="AM21" s="41">
        <v>224</v>
      </c>
      <c r="AN21" s="31">
        <v>1657326440</v>
      </c>
      <c r="AO21" s="31">
        <v>1647</v>
      </c>
      <c r="AP21" s="31">
        <v>1657326440</v>
      </c>
      <c r="AR21" s="42">
        <v>1.183764</v>
      </c>
      <c r="AS21" s="42">
        <v>100</v>
      </c>
      <c r="AT21" s="42">
        <v>93.298497999999995</v>
      </c>
      <c r="AU21" s="67">
        <v>472005.1</v>
      </c>
      <c r="AV21" s="67">
        <v>13106</v>
      </c>
      <c r="AW21" s="42">
        <v>762084</v>
      </c>
      <c r="AX21" s="42">
        <v>227</v>
      </c>
      <c r="AY21" s="42">
        <v>1657355395</v>
      </c>
      <c r="AZ21" s="42">
        <v>1956</v>
      </c>
      <c r="BA21" s="43">
        <v>1657355395</v>
      </c>
    </row>
    <row r="22" spans="2:53" x14ac:dyDescent="0.25">
      <c r="B22" s="64">
        <v>686.04409999999996</v>
      </c>
      <c r="C22" s="36">
        <v>1950368675</v>
      </c>
      <c r="E22" s="65">
        <v>2731.884</v>
      </c>
      <c r="F22" s="38">
        <v>976040542</v>
      </c>
      <c r="H22" s="66">
        <v>2921.9140000000002</v>
      </c>
      <c r="I22" s="40">
        <v>238750993</v>
      </c>
      <c r="K22" s="27">
        <v>100</v>
      </c>
      <c r="L22" s="27">
        <v>100</v>
      </c>
      <c r="M22" s="27">
        <v>100</v>
      </c>
      <c r="N22" s="61">
        <v>2.46926E-7</v>
      </c>
      <c r="O22" s="61">
        <v>25900</v>
      </c>
      <c r="P22" s="27">
        <v>81888</v>
      </c>
      <c r="Q22" s="27">
        <v>177</v>
      </c>
      <c r="R22" s="27">
        <v>1644588113</v>
      </c>
      <c r="S22" s="27">
        <v>5707</v>
      </c>
      <c r="T22" s="28">
        <v>1644588113</v>
      </c>
      <c r="V22" s="29">
        <v>100</v>
      </c>
      <c r="W22" s="29">
        <v>100</v>
      </c>
      <c r="X22" s="29">
        <v>100</v>
      </c>
      <c r="Y22" s="62">
        <v>2.7354399999999998E-9</v>
      </c>
      <c r="Z22" s="62">
        <v>18825</v>
      </c>
      <c r="AA22" s="29">
        <v>86955</v>
      </c>
      <c r="AB22" s="29">
        <v>170</v>
      </c>
      <c r="AC22" s="29">
        <v>1644689636</v>
      </c>
      <c r="AD22" s="29">
        <v>6565</v>
      </c>
      <c r="AE22" s="30">
        <v>1644689636</v>
      </c>
      <c r="AG22" s="31">
        <v>1.080443</v>
      </c>
      <c r="AH22" s="31">
        <v>100</v>
      </c>
      <c r="AI22" s="31">
        <v>93.291490999999994</v>
      </c>
      <c r="AJ22" s="41">
        <v>502590.1</v>
      </c>
      <c r="AK22" s="41">
        <v>25144</v>
      </c>
      <c r="AL22" s="31">
        <v>793940</v>
      </c>
      <c r="AM22" s="31">
        <v>222</v>
      </c>
      <c r="AN22" s="31">
        <v>1657326492</v>
      </c>
      <c r="AO22" s="31">
        <v>1702</v>
      </c>
      <c r="AP22" s="32">
        <v>1657326492</v>
      </c>
      <c r="AR22" s="42">
        <v>1.024354</v>
      </c>
      <c r="AS22" s="42">
        <v>100</v>
      </c>
      <c r="AT22" s="42">
        <v>93.287688000000003</v>
      </c>
      <c r="AU22" s="67">
        <v>615116.4</v>
      </c>
      <c r="AV22" s="67">
        <v>23885</v>
      </c>
      <c r="AW22" s="42">
        <v>804916</v>
      </c>
      <c r="AX22" s="42">
        <v>239</v>
      </c>
      <c r="AY22" s="42">
        <v>1657355467</v>
      </c>
      <c r="AZ22" s="42">
        <v>1970</v>
      </c>
      <c r="BA22" s="43">
        <v>1657355467</v>
      </c>
    </row>
    <row r="23" spans="2:53" x14ac:dyDescent="0.25">
      <c r="B23" s="64">
        <v>567.12450000000001</v>
      </c>
      <c r="C23" s="36">
        <v>834559951</v>
      </c>
      <c r="E23" s="65">
        <v>2785.0729999999999</v>
      </c>
      <c r="F23" s="38">
        <v>1238322245</v>
      </c>
      <c r="H23" s="66">
        <v>2913.6419999999998</v>
      </c>
      <c r="I23" s="40">
        <v>733168519</v>
      </c>
      <c r="K23" s="27">
        <v>100</v>
      </c>
      <c r="L23" s="27">
        <v>100</v>
      </c>
      <c r="M23" s="27">
        <v>100</v>
      </c>
      <c r="N23" s="61">
        <v>2.6628039999999999E-7</v>
      </c>
      <c r="O23" s="61">
        <v>8951</v>
      </c>
      <c r="P23" s="27">
        <v>83879</v>
      </c>
      <c r="Q23" s="27">
        <v>180</v>
      </c>
      <c r="R23" s="27">
        <v>1644588279</v>
      </c>
      <c r="S23" s="27">
        <v>5833</v>
      </c>
      <c r="T23" s="28">
        <v>1644588279</v>
      </c>
      <c r="V23" s="29">
        <v>100</v>
      </c>
      <c r="W23" s="29">
        <v>100</v>
      </c>
      <c r="X23" s="29">
        <v>100</v>
      </c>
      <c r="Y23" s="62">
        <v>2.3043030000000001E-9</v>
      </c>
      <c r="Z23" s="62">
        <v>9737</v>
      </c>
      <c r="AA23" s="29">
        <v>90052</v>
      </c>
      <c r="AB23" s="29">
        <v>110</v>
      </c>
      <c r="AC23" s="29">
        <v>1644689860</v>
      </c>
      <c r="AD23" s="29">
        <v>5871</v>
      </c>
      <c r="AE23" s="30">
        <v>1644689860</v>
      </c>
      <c r="AG23" s="31">
        <v>1.19262</v>
      </c>
      <c r="AH23" s="31">
        <v>100</v>
      </c>
      <c r="AI23" s="31">
        <v>93.299098999999998</v>
      </c>
      <c r="AJ23" s="41">
        <v>551009.5</v>
      </c>
      <c r="AK23" s="41">
        <v>30592</v>
      </c>
      <c r="AL23" s="31">
        <v>765144</v>
      </c>
      <c r="AM23" s="31">
        <v>217</v>
      </c>
      <c r="AN23" s="31">
        <v>1657326668</v>
      </c>
      <c r="AO23" s="31">
        <v>1745</v>
      </c>
      <c r="AP23" s="32">
        <v>1657326668</v>
      </c>
      <c r="AR23" s="42">
        <v>1.3018449999999999</v>
      </c>
      <c r="AS23" s="42">
        <v>100</v>
      </c>
      <c r="AT23" s="42">
        <v>93.306506999999996</v>
      </c>
      <c r="AU23" s="67">
        <v>606221.30000000005</v>
      </c>
      <c r="AV23" s="67">
        <v>30919</v>
      </c>
      <c r="AW23" s="42">
        <v>748492</v>
      </c>
      <c r="AX23" s="42">
        <v>217</v>
      </c>
      <c r="AY23" s="42">
        <v>1657355690</v>
      </c>
      <c r="AZ23" s="42">
        <v>2000</v>
      </c>
      <c r="BA23" s="43">
        <v>1657355690</v>
      </c>
    </row>
    <row r="24" spans="2:53" x14ac:dyDescent="0.25">
      <c r="B24" s="64">
        <v>729.27120000000002</v>
      </c>
      <c r="C24" s="36">
        <v>2055090567</v>
      </c>
      <c r="E24" s="65">
        <v>2885.8470000000002</v>
      </c>
      <c r="F24" s="38">
        <v>705432317</v>
      </c>
      <c r="H24" s="66">
        <v>2952.413</v>
      </c>
      <c r="I24" s="40">
        <v>1711758374</v>
      </c>
      <c r="K24" s="27">
        <v>100</v>
      </c>
      <c r="L24" s="27">
        <v>100</v>
      </c>
      <c r="M24" s="27">
        <v>100</v>
      </c>
      <c r="N24" s="61">
        <v>4.1941450000000001E-5</v>
      </c>
      <c r="O24" s="61">
        <v>17035</v>
      </c>
      <c r="P24" s="27">
        <v>83157</v>
      </c>
      <c r="Q24" s="27">
        <v>133</v>
      </c>
      <c r="R24" s="27">
        <v>1644588394</v>
      </c>
      <c r="S24" s="27">
        <v>8005</v>
      </c>
      <c r="T24" s="28">
        <v>1644588394</v>
      </c>
      <c r="V24" s="29">
        <v>100</v>
      </c>
      <c r="W24" s="29">
        <v>100</v>
      </c>
      <c r="X24" s="29">
        <v>100</v>
      </c>
      <c r="Y24" s="62">
        <v>1.061194E-9</v>
      </c>
      <c r="Z24" s="62">
        <v>8130</v>
      </c>
      <c r="AA24" s="29">
        <v>80671</v>
      </c>
      <c r="AB24" s="29">
        <v>138</v>
      </c>
      <c r="AC24" s="29">
        <v>1644690460</v>
      </c>
      <c r="AD24" s="29">
        <v>8800</v>
      </c>
      <c r="AE24" s="30">
        <v>1644690460</v>
      </c>
      <c r="AG24" s="31">
        <v>1.1011070000000001</v>
      </c>
      <c r="AH24" s="31">
        <v>100</v>
      </c>
      <c r="AI24" s="31">
        <v>93.292893000000007</v>
      </c>
      <c r="AJ24" s="41">
        <v>814187.1</v>
      </c>
      <c r="AK24" s="41">
        <v>3494</v>
      </c>
      <c r="AL24" s="31">
        <v>775196</v>
      </c>
      <c r="AM24" s="31">
        <v>220</v>
      </c>
      <c r="AN24" s="31">
        <v>1657326695</v>
      </c>
      <c r="AO24" s="31">
        <v>1822</v>
      </c>
      <c r="AP24" s="32">
        <v>1657326695</v>
      </c>
      <c r="AR24" s="42">
        <v>1.136531</v>
      </c>
      <c r="AS24" s="42">
        <v>100</v>
      </c>
      <c r="AT24" s="42">
        <v>93.295294999999996</v>
      </c>
      <c r="AU24" s="67">
        <v>878622.6</v>
      </c>
      <c r="AV24" s="67">
        <v>23438</v>
      </c>
      <c r="AW24" s="42">
        <v>778812</v>
      </c>
      <c r="AX24" s="42">
        <v>225</v>
      </c>
      <c r="AY24" s="42">
        <v>1657355812</v>
      </c>
      <c r="AZ24" s="42">
        <v>2052</v>
      </c>
      <c r="BA24" s="43">
        <v>1657355812</v>
      </c>
    </row>
    <row r="25" spans="2:53" x14ac:dyDescent="0.25">
      <c r="B25" s="64">
        <v>675.55020000000002</v>
      </c>
      <c r="C25" s="36">
        <v>352387306</v>
      </c>
      <c r="E25" s="65">
        <v>2883.8780000000002</v>
      </c>
      <c r="F25" s="38">
        <v>53535875</v>
      </c>
      <c r="H25" s="66">
        <v>2791.6469999999999</v>
      </c>
      <c r="I25" s="40">
        <v>1666172026</v>
      </c>
      <c r="K25" s="27">
        <v>100</v>
      </c>
      <c r="L25" s="27">
        <v>100</v>
      </c>
      <c r="M25" s="27">
        <v>100</v>
      </c>
      <c r="N25" s="61">
        <v>2.0100880000000001E-5</v>
      </c>
      <c r="O25" s="61">
        <v>28048</v>
      </c>
      <c r="P25" s="27">
        <v>83140</v>
      </c>
      <c r="Q25" s="27">
        <v>126</v>
      </c>
      <c r="R25" s="27">
        <v>1644588772</v>
      </c>
      <c r="S25" s="27">
        <v>9500</v>
      </c>
      <c r="T25" s="28">
        <v>1644588772</v>
      </c>
      <c r="V25" s="29">
        <v>100</v>
      </c>
      <c r="W25" s="29">
        <v>100</v>
      </c>
      <c r="X25" s="29">
        <v>100</v>
      </c>
      <c r="Y25" s="62">
        <v>3.9985039999999998E-9</v>
      </c>
      <c r="Z25" s="62">
        <v>27978</v>
      </c>
      <c r="AA25" s="29">
        <v>85720</v>
      </c>
      <c r="AB25" s="29">
        <v>208</v>
      </c>
      <c r="AC25" s="29">
        <v>1644690527</v>
      </c>
      <c r="AD25" s="29">
        <v>6449</v>
      </c>
      <c r="AE25" s="30">
        <v>1644690527</v>
      </c>
      <c r="AG25" s="31">
        <v>1.295941</v>
      </c>
      <c r="AH25" s="31">
        <v>100</v>
      </c>
      <c r="AI25" s="31">
        <v>93.306106</v>
      </c>
      <c r="AJ25" s="41">
        <v>396965.7</v>
      </c>
      <c r="AK25" s="41">
        <v>16854</v>
      </c>
      <c r="AL25" s="31">
        <v>767388</v>
      </c>
      <c r="AM25" s="31">
        <v>214</v>
      </c>
      <c r="AN25" s="31">
        <v>1657326772</v>
      </c>
      <c r="AO25" s="31">
        <v>1719</v>
      </c>
      <c r="AP25" s="32">
        <v>1657326772</v>
      </c>
      <c r="AR25" s="42">
        <v>1.263469</v>
      </c>
      <c r="AS25" s="42">
        <v>100</v>
      </c>
      <c r="AT25" s="42">
        <v>93.303904000000003</v>
      </c>
      <c r="AU25" s="67">
        <v>465147.1</v>
      </c>
      <c r="AV25" s="67">
        <v>8755</v>
      </c>
      <c r="AW25" s="42">
        <v>766888</v>
      </c>
      <c r="AX25" s="42">
        <v>229</v>
      </c>
      <c r="AY25" s="42">
        <v>1657355836</v>
      </c>
      <c r="AZ25" s="42">
        <v>2156</v>
      </c>
      <c r="BA25" s="43">
        <v>1657355836</v>
      </c>
    </row>
    <row r="26" spans="2:53" x14ac:dyDescent="0.25">
      <c r="B26" s="64">
        <v>605.95759999999996</v>
      </c>
      <c r="C26" s="36">
        <v>2134030545</v>
      </c>
      <c r="E26" s="65">
        <v>2769.1979999999999</v>
      </c>
      <c r="F26" s="38">
        <v>1266857412</v>
      </c>
      <c r="H26" s="66">
        <v>2909.1219999999998</v>
      </c>
      <c r="I26" s="40">
        <v>1442444542</v>
      </c>
      <c r="K26" s="27">
        <v>100</v>
      </c>
      <c r="L26" s="27">
        <v>100</v>
      </c>
      <c r="M26" s="27">
        <v>100</v>
      </c>
      <c r="N26" s="61">
        <v>4.170411E-7</v>
      </c>
      <c r="O26" s="61">
        <v>7006</v>
      </c>
      <c r="P26" s="27">
        <v>84289</v>
      </c>
      <c r="Q26" s="27">
        <v>129</v>
      </c>
      <c r="R26" s="27">
        <v>1644588903</v>
      </c>
      <c r="S26" s="27">
        <v>5819</v>
      </c>
      <c r="T26" s="28">
        <v>1644588903</v>
      </c>
      <c r="V26" s="29">
        <v>100</v>
      </c>
      <c r="W26" s="29">
        <v>100</v>
      </c>
      <c r="X26" s="29">
        <v>100</v>
      </c>
      <c r="Y26" s="62">
        <v>2.4607640000000001E-9</v>
      </c>
      <c r="Z26" s="62">
        <v>17965</v>
      </c>
      <c r="AA26" s="29">
        <v>83477</v>
      </c>
      <c r="AB26" s="29">
        <v>161</v>
      </c>
      <c r="AC26" s="29">
        <v>1644690557</v>
      </c>
      <c r="AD26" s="29">
        <v>5241</v>
      </c>
      <c r="AE26" s="30">
        <v>1644690557</v>
      </c>
      <c r="AG26" s="31">
        <v>1.1217710000000001</v>
      </c>
      <c r="AH26" s="31">
        <v>100</v>
      </c>
      <c r="AI26" s="31">
        <v>93.294293999999994</v>
      </c>
      <c r="AJ26" s="41">
        <v>640975.30000000005</v>
      </c>
      <c r="AK26" s="41">
        <v>24261</v>
      </c>
      <c r="AL26" s="31">
        <v>772232</v>
      </c>
      <c r="AM26" s="31">
        <v>222</v>
      </c>
      <c r="AN26" s="31">
        <v>1657326922</v>
      </c>
      <c r="AO26" s="31">
        <v>1817</v>
      </c>
      <c r="AP26" s="32">
        <v>1657326922</v>
      </c>
      <c r="AR26" s="42">
        <v>1.006642</v>
      </c>
      <c r="AS26" s="42">
        <v>100</v>
      </c>
      <c r="AT26" s="42">
        <v>93.286485999999996</v>
      </c>
      <c r="AU26" s="67">
        <v>482318</v>
      </c>
      <c r="AV26" s="67">
        <v>21015</v>
      </c>
      <c r="AW26" s="42">
        <v>829296</v>
      </c>
      <c r="AX26" s="42">
        <v>247</v>
      </c>
      <c r="AY26" s="42">
        <v>1657355850</v>
      </c>
      <c r="AZ26" s="42">
        <v>2077</v>
      </c>
      <c r="BA26" s="43">
        <v>1657355850</v>
      </c>
    </row>
    <row r="27" spans="2:53" x14ac:dyDescent="0.25">
      <c r="B27" s="64">
        <v>764.66800000000001</v>
      </c>
      <c r="C27" s="36">
        <v>1456585685</v>
      </c>
      <c r="E27" s="65">
        <v>2867.027</v>
      </c>
      <c r="F27" s="38">
        <v>1637667529</v>
      </c>
      <c r="H27" s="66">
        <v>2829.9749999999999</v>
      </c>
      <c r="I27" s="40">
        <v>276138075</v>
      </c>
      <c r="K27" s="27">
        <v>100</v>
      </c>
      <c r="L27" s="27">
        <v>100</v>
      </c>
      <c r="M27" s="27">
        <v>100</v>
      </c>
      <c r="N27" s="61">
        <v>4.164493E-5</v>
      </c>
      <c r="O27" s="61">
        <v>15930</v>
      </c>
      <c r="P27" s="27">
        <v>87659</v>
      </c>
      <c r="Q27" s="27">
        <v>139</v>
      </c>
      <c r="R27" s="27">
        <v>1644589185</v>
      </c>
      <c r="S27" s="27">
        <v>10615</v>
      </c>
      <c r="T27" s="28">
        <v>1644589185</v>
      </c>
      <c r="V27" s="29">
        <v>100</v>
      </c>
      <c r="W27" s="29">
        <v>100</v>
      </c>
      <c r="X27" s="29">
        <v>100</v>
      </c>
      <c r="Y27" s="62">
        <v>3.3780400000000001E-9</v>
      </c>
      <c r="Z27" s="62">
        <v>32545</v>
      </c>
      <c r="AA27" s="29">
        <v>82019</v>
      </c>
      <c r="AB27" s="29">
        <v>165</v>
      </c>
      <c r="AC27" s="29">
        <v>1644690575</v>
      </c>
      <c r="AD27" s="29">
        <v>10533</v>
      </c>
      <c r="AE27" s="30">
        <v>1644690575</v>
      </c>
      <c r="AG27" s="31">
        <v>0.90332100000000004</v>
      </c>
      <c r="AH27" s="31">
        <v>100</v>
      </c>
      <c r="AI27" s="31">
        <v>93.279478999999995</v>
      </c>
      <c r="AJ27" s="41">
        <v>367312.6</v>
      </c>
      <c r="AK27" s="41">
        <v>22327</v>
      </c>
      <c r="AL27" s="31">
        <v>818312</v>
      </c>
      <c r="AM27" s="31">
        <v>245</v>
      </c>
      <c r="AN27" s="31">
        <v>1657327060</v>
      </c>
      <c r="AO27" s="31">
        <v>1910</v>
      </c>
      <c r="AP27" s="32">
        <v>1657327060</v>
      </c>
      <c r="AR27" s="42">
        <v>1.2162360000000001</v>
      </c>
      <c r="AS27" s="42">
        <v>100</v>
      </c>
      <c r="AT27" s="42">
        <v>93.300701000000004</v>
      </c>
      <c r="AU27" s="67">
        <v>739698.3</v>
      </c>
      <c r="AV27" s="67">
        <v>1557</v>
      </c>
      <c r="AW27" s="42">
        <v>766164</v>
      </c>
      <c r="AX27" s="42">
        <v>215</v>
      </c>
      <c r="AY27" s="42">
        <v>1657355963</v>
      </c>
      <c r="AZ27" s="42">
        <v>2110</v>
      </c>
      <c r="BA27" s="43">
        <v>1657355963</v>
      </c>
    </row>
    <row r="28" spans="2:53" x14ac:dyDescent="0.25">
      <c r="B28" s="64">
        <v>882.65189999999996</v>
      </c>
      <c r="C28" s="36">
        <v>119725293</v>
      </c>
      <c r="E28" s="65">
        <v>3136.6039999999998</v>
      </c>
      <c r="F28" s="38">
        <v>1294308883</v>
      </c>
      <c r="H28" s="66">
        <v>2788.08</v>
      </c>
      <c r="I28" s="40">
        <v>1262767513</v>
      </c>
      <c r="K28" s="27">
        <v>100</v>
      </c>
      <c r="L28" s="27">
        <v>100</v>
      </c>
      <c r="M28" s="27">
        <v>100</v>
      </c>
      <c r="N28" s="61">
        <v>1.3307990000000001E-7</v>
      </c>
      <c r="O28" s="61">
        <v>21586</v>
      </c>
      <c r="P28" s="27">
        <v>84885</v>
      </c>
      <c r="Q28" s="27">
        <v>204</v>
      </c>
      <c r="R28" s="27">
        <v>1644589194</v>
      </c>
      <c r="S28" s="27">
        <v>5963</v>
      </c>
      <c r="T28" s="28">
        <v>1644589194</v>
      </c>
      <c r="V28" s="29">
        <v>100</v>
      </c>
      <c r="W28" s="29">
        <v>100</v>
      </c>
      <c r="X28" s="29">
        <v>100</v>
      </c>
      <c r="Y28" s="62">
        <v>3.268016E-9</v>
      </c>
      <c r="Z28" s="62">
        <v>16497</v>
      </c>
      <c r="AA28" s="29">
        <v>83782</v>
      </c>
      <c r="AB28" s="29">
        <v>156</v>
      </c>
      <c r="AC28" s="29">
        <v>1644690796</v>
      </c>
      <c r="AD28" s="29">
        <v>5305</v>
      </c>
      <c r="AE28" s="30">
        <v>1644690796</v>
      </c>
      <c r="AG28" s="31">
        <v>1.171956</v>
      </c>
      <c r="AH28" s="31">
        <v>100</v>
      </c>
      <c r="AI28" s="31">
        <v>93.297697999999997</v>
      </c>
      <c r="AJ28" s="41">
        <v>790797.7</v>
      </c>
      <c r="AK28" s="41">
        <v>29510</v>
      </c>
      <c r="AL28" s="31">
        <v>790312</v>
      </c>
      <c r="AM28" s="31">
        <v>232</v>
      </c>
      <c r="AN28" s="31">
        <v>1657327068</v>
      </c>
      <c r="AO28" s="31">
        <v>1958</v>
      </c>
      <c r="AP28" s="32">
        <v>1657327068</v>
      </c>
      <c r="AR28" s="42">
        <v>1.0184500000000001</v>
      </c>
      <c r="AS28" s="42">
        <v>100</v>
      </c>
      <c r="AT28" s="42">
        <v>93.287287000000006</v>
      </c>
      <c r="AU28" s="67">
        <v>534844.19999999995</v>
      </c>
      <c r="AV28" s="67">
        <v>21549</v>
      </c>
      <c r="AW28" s="42">
        <v>818064</v>
      </c>
      <c r="AX28" s="42">
        <v>231</v>
      </c>
      <c r="AY28" s="42">
        <v>1657355977</v>
      </c>
      <c r="AZ28" s="42">
        <v>2084</v>
      </c>
      <c r="BA28" s="43">
        <v>1657355977</v>
      </c>
    </row>
    <row r="29" spans="2:53" x14ac:dyDescent="0.25">
      <c r="B29" s="64">
        <v>628.2912</v>
      </c>
      <c r="C29" s="36">
        <v>1995399904</v>
      </c>
      <c r="E29" s="65">
        <v>2762.5250000000001</v>
      </c>
      <c r="F29" s="38">
        <v>1092973139</v>
      </c>
      <c r="H29" s="66">
        <v>2835.4189999999999</v>
      </c>
      <c r="I29" s="40">
        <v>282265857</v>
      </c>
      <c r="K29" s="27">
        <v>100</v>
      </c>
      <c r="L29" s="27">
        <v>100</v>
      </c>
      <c r="M29" s="27">
        <v>100</v>
      </c>
      <c r="N29" s="61">
        <v>1.5560659999999999E-5</v>
      </c>
      <c r="O29" s="61">
        <v>25780</v>
      </c>
      <c r="P29" s="27">
        <v>83213</v>
      </c>
      <c r="Q29" s="27">
        <v>201</v>
      </c>
      <c r="R29" s="27">
        <v>1644589278</v>
      </c>
      <c r="S29" s="27">
        <v>6291</v>
      </c>
      <c r="T29" s="28">
        <v>1644589278</v>
      </c>
      <c r="V29" s="29">
        <v>100</v>
      </c>
      <c r="W29" s="29">
        <v>100</v>
      </c>
      <c r="X29" s="29">
        <v>100</v>
      </c>
      <c r="Y29" s="62">
        <v>2.054717E-9</v>
      </c>
      <c r="Z29" s="62">
        <v>20016</v>
      </c>
      <c r="AA29" s="29">
        <v>89168</v>
      </c>
      <c r="AB29" s="29">
        <v>150</v>
      </c>
      <c r="AC29" s="29">
        <v>1644690829</v>
      </c>
      <c r="AD29" s="29">
        <v>10082</v>
      </c>
      <c r="AE29" s="30">
        <v>1644690829</v>
      </c>
      <c r="AG29" s="31">
        <v>1.0214019999999999</v>
      </c>
      <c r="AH29" s="31">
        <v>100</v>
      </c>
      <c r="AI29" s="31">
        <v>93.287486999999999</v>
      </c>
      <c r="AJ29" s="41">
        <v>633975.6</v>
      </c>
      <c r="AK29" s="41">
        <v>27974</v>
      </c>
      <c r="AL29" s="31">
        <v>786600</v>
      </c>
      <c r="AM29" s="31">
        <v>230</v>
      </c>
      <c r="AN29" s="31">
        <v>1657327142</v>
      </c>
      <c r="AO29" s="31">
        <v>1886</v>
      </c>
      <c r="AP29" s="32">
        <v>1657327142</v>
      </c>
      <c r="AR29" s="42">
        <v>1.1217710000000001</v>
      </c>
      <c r="AS29" s="42">
        <v>100</v>
      </c>
      <c r="AT29" s="42">
        <v>93.294293999999994</v>
      </c>
      <c r="AU29" s="67">
        <v>193383</v>
      </c>
      <c r="AV29" s="67">
        <v>16744</v>
      </c>
      <c r="AW29" s="42">
        <v>775176</v>
      </c>
      <c r="AX29" s="42">
        <v>228</v>
      </c>
      <c r="AY29" s="42">
        <v>1657356061</v>
      </c>
      <c r="AZ29" s="42">
        <v>2116</v>
      </c>
      <c r="BA29" s="43">
        <v>1657356061</v>
      </c>
    </row>
    <row r="30" spans="2:53" x14ac:dyDescent="0.25">
      <c r="B30" s="64">
        <v>642.08000000000004</v>
      </c>
      <c r="C30" s="36">
        <v>899124434</v>
      </c>
      <c r="E30" s="65">
        <v>2647.3150000000001</v>
      </c>
      <c r="F30" s="38">
        <v>1034840254</v>
      </c>
      <c r="H30" s="66">
        <v>2740.7179999999998</v>
      </c>
      <c r="I30" s="40">
        <v>139485418</v>
      </c>
      <c r="K30" s="27">
        <v>100</v>
      </c>
      <c r="L30" s="27">
        <v>100</v>
      </c>
      <c r="M30" s="27">
        <v>100</v>
      </c>
      <c r="N30" s="61">
        <v>3.3731380000000001E-7</v>
      </c>
      <c r="O30" s="61">
        <v>7959</v>
      </c>
      <c r="P30" s="27">
        <v>90103</v>
      </c>
      <c r="Q30" s="27">
        <v>155</v>
      </c>
      <c r="R30" s="27">
        <v>1644589652</v>
      </c>
      <c r="S30" s="27">
        <v>6275</v>
      </c>
      <c r="T30" s="28">
        <v>1644589652</v>
      </c>
      <c r="V30" s="29">
        <v>100</v>
      </c>
      <c r="W30" s="29">
        <v>100</v>
      </c>
      <c r="X30" s="29">
        <v>100</v>
      </c>
      <c r="Y30" s="62">
        <v>3.1294449999999998E-9</v>
      </c>
      <c r="Z30" s="62">
        <v>280</v>
      </c>
      <c r="AA30" s="29">
        <v>84667</v>
      </c>
      <c r="AB30" s="29">
        <v>157</v>
      </c>
      <c r="AC30" s="29">
        <v>1644690859</v>
      </c>
      <c r="AD30" s="29">
        <v>6447</v>
      </c>
      <c r="AE30" s="30">
        <v>1644690859</v>
      </c>
      <c r="AG30" s="31">
        <v>1.1158669999999999</v>
      </c>
      <c r="AH30" s="31">
        <v>100</v>
      </c>
      <c r="AI30" s="31">
        <v>93.293893999999995</v>
      </c>
      <c r="AJ30" s="41">
        <v>925538.7</v>
      </c>
      <c r="AK30" s="41">
        <v>23676</v>
      </c>
      <c r="AL30" s="31">
        <v>766228</v>
      </c>
      <c r="AM30" s="31">
        <v>228</v>
      </c>
      <c r="AN30" s="31">
        <v>1657327150</v>
      </c>
      <c r="AO30" s="31">
        <v>1850</v>
      </c>
      <c r="AP30" s="32">
        <v>1657327150</v>
      </c>
      <c r="AR30" s="42">
        <v>0.93874500000000005</v>
      </c>
      <c r="AS30" s="42">
        <v>100</v>
      </c>
      <c r="AT30" s="42">
        <v>93.281881999999996</v>
      </c>
      <c r="AU30" s="67">
        <v>379111.4</v>
      </c>
      <c r="AV30" s="67">
        <v>31419</v>
      </c>
      <c r="AW30" s="42">
        <v>800752</v>
      </c>
      <c r="AX30" s="42">
        <v>220</v>
      </c>
      <c r="AY30" s="42">
        <v>1657356098</v>
      </c>
      <c r="AZ30" s="42">
        <v>2175</v>
      </c>
      <c r="BA30" s="43">
        <v>1657356098</v>
      </c>
    </row>
    <row r="31" spans="2:53" x14ac:dyDescent="0.25">
      <c r="B31" s="64">
        <v>515.06790000000001</v>
      </c>
      <c r="C31" s="36">
        <v>208159361</v>
      </c>
      <c r="E31" s="65">
        <v>2838.2869999999998</v>
      </c>
      <c r="F31" s="38">
        <v>1285407551</v>
      </c>
      <c r="H31" s="66">
        <v>2652.6729999999998</v>
      </c>
      <c r="I31" s="40">
        <v>858561944</v>
      </c>
      <c r="K31" s="27">
        <v>100</v>
      </c>
      <c r="L31" s="27">
        <v>100</v>
      </c>
      <c r="M31" s="27">
        <v>100</v>
      </c>
      <c r="N31" s="61">
        <v>3.8119529999999999E-6</v>
      </c>
      <c r="O31" s="61">
        <v>19445</v>
      </c>
      <c r="P31" s="27">
        <v>82247</v>
      </c>
      <c r="Q31" s="27">
        <v>118</v>
      </c>
      <c r="R31" s="27">
        <v>1644589858</v>
      </c>
      <c r="S31" s="27">
        <v>6487</v>
      </c>
      <c r="T31" s="28">
        <v>1644589858</v>
      </c>
      <c r="V31" s="29">
        <v>100</v>
      </c>
      <c r="W31" s="29">
        <v>100</v>
      </c>
      <c r="X31" s="29">
        <v>100</v>
      </c>
      <c r="Y31" s="62">
        <v>3.4503510000000001E-9</v>
      </c>
      <c r="Z31" s="62">
        <v>9411</v>
      </c>
      <c r="AA31" s="29">
        <v>92505</v>
      </c>
      <c r="AB31" s="29">
        <v>158</v>
      </c>
      <c r="AC31" s="29">
        <v>1644691023</v>
      </c>
      <c r="AD31" s="29">
        <v>5991</v>
      </c>
      <c r="AE31" s="30">
        <v>1644691023</v>
      </c>
      <c r="AG31" s="31">
        <v>1.1896679999999999</v>
      </c>
      <c r="AH31" s="31">
        <v>100</v>
      </c>
      <c r="AI31" s="31">
        <v>93.298899000000006</v>
      </c>
      <c r="AJ31" s="41">
        <v>560810.4</v>
      </c>
      <c r="AK31" s="41">
        <v>15627</v>
      </c>
      <c r="AL31" s="31">
        <v>775228</v>
      </c>
      <c r="AM31" s="31">
        <v>226</v>
      </c>
      <c r="AN31" s="31">
        <v>1657327159</v>
      </c>
      <c r="AO31" s="31">
        <v>1898</v>
      </c>
      <c r="AP31" s="32">
        <v>1657327159</v>
      </c>
      <c r="AR31" s="42">
        <v>1.015498</v>
      </c>
      <c r="AS31" s="42">
        <v>100</v>
      </c>
      <c r="AT31" s="42">
        <v>93.287087</v>
      </c>
      <c r="AU31" s="67">
        <v>734264.1</v>
      </c>
      <c r="AV31" s="67">
        <v>23363</v>
      </c>
      <c r="AW31" s="42">
        <v>799164</v>
      </c>
      <c r="AX31" s="42">
        <v>236</v>
      </c>
      <c r="AY31" s="42">
        <v>1657356141</v>
      </c>
      <c r="AZ31" s="42">
        <v>2147</v>
      </c>
      <c r="BA31" s="43">
        <v>1657356141</v>
      </c>
    </row>
    <row r="32" spans="2:53" x14ac:dyDescent="0.25">
      <c r="B32" s="64">
        <v>984.97029999999995</v>
      </c>
      <c r="C32" s="36">
        <v>301567856</v>
      </c>
      <c r="E32" s="65">
        <v>2763.2910000000002</v>
      </c>
      <c r="F32" s="38">
        <v>1452811669</v>
      </c>
      <c r="H32" s="66">
        <v>2902.748</v>
      </c>
      <c r="I32" s="40">
        <v>338943509</v>
      </c>
      <c r="K32" s="27">
        <v>100</v>
      </c>
      <c r="L32" s="27">
        <v>100</v>
      </c>
      <c r="M32" s="27">
        <v>100</v>
      </c>
      <c r="N32" s="61">
        <v>4.8104919999999999E-7</v>
      </c>
      <c r="O32" s="61">
        <v>32389</v>
      </c>
      <c r="P32" s="27">
        <v>83887</v>
      </c>
      <c r="Q32" s="27">
        <v>183</v>
      </c>
      <c r="R32" s="27">
        <v>1644589919</v>
      </c>
      <c r="S32" s="27">
        <v>6965</v>
      </c>
      <c r="T32" s="28">
        <v>1644589919</v>
      </c>
      <c r="V32" s="29">
        <v>100</v>
      </c>
      <c r="W32" s="29">
        <v>100</v>
      </c>
      <c r="X32" s="29">
        <v>100</v>
      </c>
      <c r="Y32" s="62">
        <v>1.8999910000000001E-9</v>
      </c>
      <c r="Z32" s="62">
        <v>30001</v>
      </c>
      <c r="AA32" s="29">
        <v>85614</v>
      </c>
      <c r="AB32" s="29">
        <v>130</v>
      </c>
      <c r="AC32" s="29">
        <v>1644691069</v>
      </c>
      <c r="AD32" s="29">
        <v>10110</v>
      </c>
      <c r="AE32" s="30">
        <v>1644691069</v>
      </c>
      <c r="AG32" s="31">
        <v>1.077491</v>
      </c>
      <c r="AH32" s="31">
        <v>100</v>
      </c>
      <c r="AI32" s="31">
        <v>93.291291000000001</v>
      </c>
      <c r="AJ32" s="41">
        <v>649249.69999999995</v>
      </c>
      <c r="AK32" s="41">
        <v>15996</v>
      </c>
      <c r="AL32" s="31">
        <v>803524</v>
      </c>
      <c r="AM32" s="31">
        <v>216</v>
      </c>
      <c r="AN32" s="31">
        <v>1657327170</v>
      </c>
      <c r="AO32" s="31">
        <v>1835</v>
      </c>
      <c r="AP32" s="32">
        <v>1657327170</v>
      </c>
      <c r="AR32" s="42">
        <v>1.080443</v>
      </c>
      <c r="AS32" s="42">
        <v>100</v>
      </c>
      <c r="AT32" s="42">
        <v>93.291490999999994</v>
      </c>
      <c r="AU32" s="67">
        <v>611811.6</v>
      </c>
      <c r="AV32" s="67">
        <v>15551</v>
      </c>
      <c r="AW32" s="42">
        <v>790748</v>
      </c>
      <c r="AX32" s="42">
        <v>237</v>
      </c>
      <c r="AY32" s="42">
        <v>1657356259</v>
      </c>
      <c r="AZ32" s="42">
        <v>2276</v>
      </c>
      <c r="BA32" s="43">
        <v>1657356259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8F1-B91E-453A-A530-83ACA938D6A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1.5033989351832988</v>
      </c>
      <c r="C2" s="16">
        <f>AVERAGE(C8:C358)</f>
        <v>1176284593.04</v>
      </c>
      <c r="D2" s="17" t="s">
        <v>1</v>
      </c>
      <c r="E2" s="18">
        <f>AVERAGE(E8:E358)</f>
        <v>30.926730399999997</v>
      </c>
      <c r="F2" s="19">
        <f>AVERAGE(F8:F358)</f>
        <v>1057345577.4400001</v>
      </c>
      <c r="G2" s="20" t="s">
        <v>1</v>
      </c>
      <c r="H2" s="21">
        <f>AVERAGE(H8:H358)</f>
        <v>31.189057999999999</v>
      </c>
      <c r="I2" s="22">
        <f>AVERAGE(I8:I358)</f>
        <v>1185671918.1199999</v>
      </c>
      <c r="J2" s="2" t="s">
        <v>1</v>
      </c>
      <c r="K2" s="3">
        <f>AVERAGE(K8:K358)</f>
        <v>99.139139039999989</v>
      </c>
      <c r="L2" s="3">
        <f t="shared" ref="L2:T2" si="0">AVERAGE(L8:L358)</f>
        <v>82.864451599999995</v>
      </c>
      <c r="M2" s="3">
        <f t="shared" si="0"/>
        <v>82.897000920000011</v>
      </c>
      <c r="N2" s="3">
        <f t="shared" si="0"/>
        <v>165909.70302480002</v>
      </c>
      <c r="O2" s="3">
        <f t="shared" si="0"/>
        <v>16354.28</v>
      </c>
      <c r="P2" s="3">
        <f t="shared" si="0"/>
        <v>731928</v>
      </c>
      <c r="Q2" s="3">
        <f t="shared" si="0"/>
        <v>260.39999999999998</v>
      </c>
      <c r="R2" s="3">
        <f t="shared" si="0"/>
        <v>1644591678.6800001</v>
      </c>
      <c r="S2" s="3">
        <f t="shared" si="0"/>
        <v>16110.8</v>
      </c>
      <c r="T2" s="4">
        <f t="shared" si="0"/>
        <v>1644591678.6800001</v>
      </c>
      <c r="U2" s="5" t="s">
        <v>1</v>
      </c>
      <c r="V2" s="6">
        <f t="shared" ref="V2:AE2" si="1">AVERAGE(V8:V358)</f>
        <v>99.147147040000021</v>
      </c>
      <c r="W2" s="6">
        <f t="shared" si="1"/>
        <v>80.673490999999999</v>
      </c>
      <c r="X2" s="6">
        <f t="shared" si="1"/>
        <v>80.710438439999976</v>
      </c>
      <c r="Y2" s="6">
        <f t="shared" si="1"/>
        <v>30.1839248</v>
      </c>
      <c r="Z2" s="6">
        <f t="shared" si="1"/>
        <v>16364.56</v>
      </c>
      <c r="AA2" s="6">
        <f t="shared" si="1"/>
        <v>742790.56</v>
      </c>
      <c r="AB2" s="6">
        <f t="shared" si="1"/>
        <v>178.12</v>
      </c>
      <c r="AC2" s="6">
        <f t="shared" si="1"/>
        <v>1644693107.9200001</v>
      </c>
      <c r="AD2" s="6">
        <f t="shared" si="1"/>
        <v>11844.96</v>
      </c>
      <c r="AE2" s="7">
        <f t="shared" si="1"/>
        <v>1644693107.9200001</v>
      </c>
      <c r="AF2" s="8" t="s">
        <v>1</v>
      </c>
      <c r="AG2" s="23">
        <f t="shared" ref="AG2:AP2" si="2">AVERAGE(AG8:AG358)</f>
        <v>0</v>
      </c>
      <c r="AH2" s="23">
        <f t="shared" si="2"/>
        <v>100</v>
      </c>
      <c r="AI2" s="23">
        <f t="shared" si="2"/>
        <v>99.8</v>
      </c>
      <c r="AJ2" s="23">
        <f t="shared" si="2"/>
        <v>26.272200400000003</v>
      </c>
      <c r="AK2" s="23">
        <f t="shared" si="2"/>
        <v>18018.36</v>
      </c>
      <c r="AL2" s="23">
        <f t="shared" si="2"/>
        <v>47690.559999999998</v>
      </c>
      <c r="AM2" s="23">
        <f t="shared" si="2"/>
        <v>2.16</v>
      </c>
      <c r="AN2" s="23">
        <f t="shared" si="2"/>
        <v>1657327871.28</v>
      </c>
      <c r="AO2" s="23">
        <f t="shared" si="2"/>
        <v>2164.16</v>
      </c>
      <c r="AP2" s="10">
        <f t="shared" si="2"/>
        <v>1657327871.28</v>
      </c>
      <c r="AQ2" s="24" t="s">
        <v>1</v>
      </c>
      <c r="AR2" s="25">
        <f t="shared" ref="AR2:BA2" si="3">AVERAGE(AR8:AR358)</f>
        <v>0</v>
      </c>
      <c r="AS2" s="25">
        <f t="shared" si="3"/>
        <v>100</v>
      </c>
      <c r="AT2" s="25">
        <f t="shared" si="3"/>
        <v>99.8</v>
      </c>
      <c r="AU2" s="25">
        <f t="shared" si="3"/>
        <v>28.512901200000002</v>
      </c>
      <c r="AV2" s="25">
        <f t="shared" si="3"/>
        <v>16044.8</v>
      </c>
      <c r="AW2" s="25">
        <f t="shared" si="3"/>
        <v>48010.239999999998</v>
      </c>
      <c r="AX2" s="25">
        <f t="shared" si="3"/>
        <v>2.2799999999999998</v>
      </c>
      <c r="AY2" s="25">
        <f t="shared" si="3"/>
        <v>1657357126.8</v>
      </c>
      <c r="AZ2" s="25">
        <f t="shared" si="3"/>
        <v>2332.48</v>
      </c>
      <c r="BA2" s="26">
        <f t="shared" si="3"/>
        <v>1657357126.8</v>
      </c>
    </row>
    <row r="3" spans="1:53" x14ac:dyDescent="0.25">
      <c r="A3" s="14" t="s">
        <v>5</v>
      </c>
      <c r="B3" s="70">
        <f>MEDIAN(B8:B358)</f>
        <v>1.117747E-4</v>
      </c>
      <c r="C3" s="16">
        <f>MEDIAN(C8:C358)</f>
        <v>1168708221</v>
      </c>
      <c r="D3" s="17" t="s">
        <v>5</v>
      </c>
      <c r="E3" s="18">
        <f>MEDIAN(E8:E358)</f>
        <v>31.550190000000001</v>
      </c>
      <c r="F3" s="19">
        <f>MEDIAN(F8:F358)</f>
        <v>1003837225</v>
      </c>
      <c r="G3" s="20" t="s">
        <v>5</v>
      </c>
      <c r="H3" s="21">
        <f>MEDIAN(H8:H358)</f>
        <v>31.688320000000001</v>
      </c>
      <c r="I3" s="22">
        <f>MEDIAN(I8:I358)</f>
        <v>1301692156</v>
      </c>
      <c r="J3" s="2" t="s">
        <v>5</v>
      </c>
      <c r="K3" s="3">
        <f>MEDIAN(K8:K358)</f>
        <v>99.199198999999993</v>
      </c>
      <c r="L3" s="3">
        <f t="shared" ref="L3:T3" si="4">MEDIAN(L8:L358)</f>
        <v>84.972145999999995</v>
      </c>
      <c r="M3" s="3">
        <f t="shared" si="4"/>
        <v>84.999799999999993</v>
      </c>
      <c r="N3" s="3">
        <f t="shared" si="4"/>
        <v>30.505520000000001</v>
      </c>
      <c r="O3" s="3">
        <f t="shared" si="4"/>
        <v>14880</v>
      </c>
      <c r="P3" s="3">
        <f t="shared" si="4"/>
        <v>726013</v>
      </c>
      <c r="Q3" s="3">
        <f t="shared" si="4"/>
        <v>250</v>
      </c>
      <c r="R3" s="3">
        <f t="shared" si="4"/>
        <v>1644591633</v>
      </c>
      <c r="S3" s="3">
        <f t="shared" si="4"/>
        <v>9027</v>
      </c>
      <c r="T3" s="4">
        <f t="shared" si="4"/>
        <v>1644591633</v>
      </c>
      <c r="U3" s="5" t="s">
        <v>5</v>
      </c>
      <c r="V3" s="6">
        <f t="shared" ref="V3:AE3" si="5">MEDIAN(V8:V358)</f>
        <v>99.199198999999993</v>
      </c>
      <c r="W3" s="6">
        <f t="shared" si="5"/>
        <v>83.421498</v>
      </c>
      <c r="X3" s="6">
        <f t="shared" si="5"/>
        <v>83.453052999999997</v>
      </c>
      <c r="Y3" s="6">
        <f t="shared" si="5"/>
        <v>30.00263</v>
      </c>
      <c r="Z3" s="6">
        <f t="shared" si="5"/>
        <v>14025</v>
      </c>
      <c r="AA3" s="6">
        <f t="shared" si="5"/>
        <v>745013</v>
      </c>
      <c r="AB3" s="6">
        <f t="shared" si="5"/>
        <v>183</v>
      </c>
      <c r="AC3" s="6">
        <f t="shared" si="5"/>
        <v>1644692878</v>
      </c>
      <c r="AD3" s="6">
        <f t="shared" si="5"/>
        <v>10687</v>
      </c>
      <c r="AE3" s="7">
        <f t="shared" si="5"/>
        <v>1644692878</v>
      </c>
      <c r="AF3" s="8" t="s">
        <v>5</v>
      </c>
      <c r="AG3" s="23">
        <f t="shared" ref="AG3:AP3" si="6">MEDIAN(AG8:AG358)</f>
        <v>0</v>
      </c>
      <c r="AH3" s="23">
        <f t="shared" si="6"/>
        <v>100</v>
      </c>
      <c r="AI3" s="23">
        <f t="shared" si="6"/>
        <v>99.8</v>
      </c>
      <c r="AJ3" s="23">
        <f t="shared" si="6"/>
        <v>26.19613</v>
      </c>
      <c r="AK3" s="23">
        <f t="shared" si="6"/>
        <v>19115</v>
      </c>
      <c r="AL3" s="23">
        <f t="shared" si="6"/>
        <v>47820</v>
      </c>
      <c r="AM3" s="23">
        <f t="shared" si="6"/>
        <v>2</v>
      </c>
      <c r="AN3" s="23">
        <f t="shared" si="6"/>
        <v>1657327880</v>
      </c>
      <c r="AO3" s="23">
        <f t="shared" si="6"/>
        <v>2173</v>
      </c>
      <c r="AP3" s="10">
        <f t="shared" si="6"/>
        <v>1657327880</v>
      </c>
      <c r="AQ3" s="24" t="s">
        <v>5</v>
      </c>
      <c r="AR3" s="25">
        <f t="shared" ref="AR3:BA3" si="7">MEDIAN(AR8:AR358)</f>
        <v>0</v>
      </c>
      <c r="AS3" s="25">
        <f t="shared" si="7"/>
        <v>100</v>
      </c>
      <c r="AT3" s="25">
        <f t="shared" si="7"/>
        <v>99.8</v>
      </c>
      <c r="AU3" s="25">
        <f t="shared" si="7"/>
        <v>28.514559999999999</v>
      </c>
      <c r="AV3" s="25">
        <f t="shared" si="7"/>
        <v>18171</v>
      </c>
      <c r="AW3" s="25">
        <f t="shared" si="7"/>
        <v>48004</v>
      </c>
      <c r="AX3" s="25">
        <f t="shared" si="7"/>
        <v>2</v>
      </c>
      <c r="AY3" s="25">
        <f t="shared" si="7"/>
        <v>1657357204</v>
      </c>
      <c r="AZ3" s="25">
        <f t="shared" si="7"/>
        <v>2322</v>
      </c>
      <c r="BA3" s="26">
        <f t="shared" si="7"/>
        <v>1657357204</v>
      </c>
    </row>
    <row r="4" spans="1:53" x14ac:dyDescent="0.25">
      <c r="A4" s="14" t="s">
        <v>6</v>
      </c>
      <c r="B4" s="64">
        <f>STDEV(B8:B358)</f>
        <v>3.3477698760321188</v>
      </c>
      <c r="C4" s="36">
        <f>STDEV(C8:C358)</f>
        <v>597045069.48638034</v>
      </c>
      <c r="D4" s="17" t="s">
        <v>6</v>
      </c>
      <c r="E4" s="37">
        <f>STDEV(E8:E358)</f>
        <v>1.3798759596985519</v>
      </c>
      <c r="F4" s="38">
        <f>STDEV(F8:F358)</f>
        <v>744163808.009359</v>
      </c>
      <c r="G4" s="20" t="s">
        <v>6</v>
      </c>
      <c r="H4" s="39">
        <f>STDEV(H8:H358)</f>
        <v>1.1604014929540554</v>
      </c>
      <c r="I4" s="40">
        <f>STDEV(I8:I358)</f>
        <v>712567067.07623768</v>
      </c>
      <c r="J4" s="2" t="s">
        <v>6</v>
      </c>
      <c r="K4" s="27">
        <f>STDEV(K8:K358)</f>
        <v>0.28016089135835259</v>
      </c>
      <c r="L4" s="27">
        <f t="shared" ref="L4:T4" si="8">STDEV(L8:L358)</f>
        <v>6.3070469894648928</v>
      </c>
      <c r="M4" s="27">
        <f t="shared" si="8"/>
        <v>6.2939550032365039</v>
      </c>
      <c r="N4" s="27">
        <f t="shared" si="8"/>
        <v>338888.23301199474</v>
      </c>
      <c r="O4" s="27">
        <f t="shared" si="8"/>
        <v>9075.1400701770617</v>
      </c>
      <c r="P4" s="27">
        <f t="shared" si="8"/>
        <v>40641.034732972374</v>
      </c>
      <c r="Q4" s="27">
        <f t="shared" si="8"/>
        <v>67.865062194524413</v>
      </c>
      <c r="R4" s="27">
        <f t="shared" si="8"/>
        <v>949.10965822360731</v>
      </c>
      <c r="S4" s="27">
        <f t="shared" si="8"/>
        <v>13078.465133569765</v>
      </c>
      <c r="T4" s="28">
        <f t="shared" si="8"/>
        <v>949.10965822360731</v>
      </c>
      <c r="U4" s="5" t="s">
        <v>6</v>
      </c>
      <c r="V4" s="29">
        <f t="shared" ref="V4:AE4" si="9">STDEV(V8:V358)</f>
        <v>0.42283653238726843</v>
      </c>
      <c r="W4" s="29">
        <f t="shared" si="9"/>
        <v>8.5314425112690255</v>
      </c>
      <c r="X4" s="29">
        <f t="shared" si="9"/>
        <v>8.5136769945770769</v>
      </c>
      <c r="Y4" s="29">
        <f t="shared" si="9"/>
        <v>1.0680817839789549</v>
      </c>
      <c r="Z4" s="29">
        <f t="shared" si="9"/>
        <v>9797.6070338629106</v>
      </c>
      <c r="AA4" s="29">
        <f t="shared" si="9"/>
        <v>47630.912832494265</v>
      </c>
      <c r="AB4" s="29">
        <f t="shared" si="9"/>
        <v>34.05304685340213</v>
      </c>
      <c r="AC4" s="29">
        <f t="shared" si="9"/>
        <v>1336.6538731723585</v>
      </c>
      <c r="AD4" s="29">
        <f t="shared" si="9"/>
        <v>6201.3076139902405</v>
      </c>
      <c r="AE4" s="30">
        <f t="shared" si="9"/>
        <v>1336.6538731723585</v>
      </c>
      <c r="AF4" s="8" t="s">
        <v>6</v>
      </c>
      <c r="AG4" s="31">
        <f t="shared" ref="AG4:AP4" si="10">STDEV(AG8:AG358)</f>
        <v>0</v>
      </c>
      <c r="AH4" s="31">
        <f t="shared" si="10"/>
        <v>0</v>
      </c>
      <c r="AI4" s="31">
        <f t="shared" si="10"/>
        <v>0</v>
      </c>
      <c r="AJ4" s="31">
        <f t="shared" si="10"/>
        <v>1.2660915048107697</v>
      </c>
      <c r="AK4" s="31">
        <f t="shared" si="10"/>
        <v>9356.6289285547009</v>
      </c>
      <c r="AL4" s="31">
        <f t="shared" si="10"/>
        <v>860.56561245109799</v>
      </c>
      <c r="AM4" s="31">
        <f t="shared" si="10"/>
        <v>0.37416573867739411</v>
      </c>
      <c r="AN4" s="31">
        <f t="shared" si="10"/>
        <v>494.40288227315199</v>
      </c>
      <c r="AO4" s="31">
        <f t="shared" si="10"/>
        <v>96.631464854880477</v>
      </c>
      <c r="AP4" s="32">
        <f t="shared" si="10"/>
        <v>494.40288227315199</v>
      </c>
      <c r="AQ4" s="24" t="s">
        <v>6</v>
      </c>
      <c r="AR4" s="42">
        <f t="shared" ref="AR4:BA4" si="11">STDEV(AR8:AR358)</f>
        <v>0</v>
      </c>
      <c r="AS4" s="42">
        <f t="shared" si="11"/>
        <v>0</v>
      </c>
      <c r="AT4" s="42">
        <f t="shared" si="11"/>
        <v>0</v>
      </c>
      <c r="AU4" s="42">
        <f t="shared" si="11"/>
        <v>1.0380689949505599</v>
      </c>
      <c r="AV4" s="42">
        <f t="shared" si="11"/>
        <v>9535.4931440382261</v>
      </c>
      <c r="AW4" s="42">
        <f t="shared" si="11"/>
        <v>802.10147321478803</v>
      </c>
      <c r="AX4" s="42">
        <f t="shared" si="11"/>
        <v>0.45825756949558361</v>
      </c>
      <c r="AY4" s="42">
        <f t="shared" si="11"/>
        <v>536.9220148215195</v>
      </c>
      <c r="AZ4" s="42">
        <f t="shared" si="11"/>
        <v>111.342983613697</v>
      </c>
      <c r="BA4" s="43">
        <f t="shared" si="11"/>
        <v>536.9220148215195</v>
      </c>
    </row>
    <row r="5" spans="1:53" x14ac:dyDescent="0.25">
      <c r="A5" s="14" t="s">
        <v>7</v>
      </c>
      <c r="B5" s="64">
        <f>MIN(B8:B358)</f>
        <v>4.9043900000000002E-11</v>
      </c>
      <c r="C5" s="36">
        <f>MIN(C8:C358)</f>
        <v>117954808</v>
      </c>
      <c r="D5" s="17" t="s">
        <v>7</v>
      </c>
      <c r="E5" s="37">
        <f>MIN(E8:E358)</f>
        <v>26.77572</v>
      </c>
      <c r="F5" s="38">
        <f>MIN(F8:F358)</f>
        <v>62866750</v>
      </c>
      <c r="G5" s="20" t="s">
        <v>7</v>
      </c>
      <c r="H5" s="39">
        <f>MIN(H8:H358)</f>
        <v>27.472619999999999</v>
      </c>
      <c r="I5" s="40">
        <f>MIN(I8:I358)</f>
        <v>34398342</v>
      </c>
      <c r="J5" s="2" t="s">
        <v>7</v>
      </c>
      <c r="K5" s="27">
        <f>MIN(K8:K358)</f>
        <v>98.698699000000005</v>
      </c>
      <c r="L5" s="27">
        <f t="shared" ref="L5:T5" si="12">MIN(L8:L358)</f>
        <v>68.157736999999997</v>
      </c>
      <c r="M5" s="27">
        <f t="shared" si="12"/>
        <v>68.220420000000004</v>
      </c>
      <c r="N5" s="27">
        <f t="shared" si="12"/>
        <v>27.266480000000001</v>
      </c>
      <c r="O5" s="27">
        <f t="shared" si="12"/>
        <v>1727</v>
      </c>
      <c r="P5" s="27">
        <f t="shared" si="12"/>
        <v>648534</v>
      </c>
      <c r="Q5" s="27">
        <f t="shared" si="12"/>
        <v>157</v>
      </c>
      <c r="R5" s="27">
        <f t="shared" si="12"/>
        <v>1644590005</v>
      </c>
      <c r="S5" s="27">
        <f t="shared" si="12"/>
        <v>4313</v>
      </c>
      <c r="T5" s="28">
        <f t="shared" si="12"/>
        <v>1644590005</v>
      </c>
      <c r="U5" s="5" t="s">
        <v>7</v>
      </c>
      <c r="V5" s="29">
        <f t="shared" ref="V5:AE5" si="13">MIN(V8:V358)</f>
        <v>98.298298000000003</v>
      </c>
      <c r="W5" s="29">
        <f t="shared" si="13"/>
        <v>59.548526000000003</v>
      </c>
      <c r="X5" s="29">
        <f t="shared" si="13"/>
        <v>59.628829000000003</v>
      </c>
      <c r="Y5" s="29">
        <f t="shared" si="13"/>
        <v>27.420670000000001</v>
      </c>
      <c r="AA5" s="29">
        <f t="shared" si="13"/>
        <v>657420</v>
      </c>
      <c r="AB5" s="29">
        <f t="shared" si="13"/>
        <v>91</v>
      </c>
      <c r="AC5" s="29">
        <f t="shared" si="13"/>
        <v>1644691313</v>
      </c>
      <c r="AD5" s="29">
        <f t="shared" si="13"/>
        <v>2473</v>
      </c>
      <c r="AE5" s="30">
        <f t="shared" si="13"/>
        <v>1644691313</v>
      </c>
      <c r="AF5" s="8" t="s">
        <v>7</v>
      </c>
      <c r="AG5" s="31">
        <f>MIN(AG8:AG358)</f>
        <v>0</v>
      </c>
      <c r="AH5" s="31">
        <f>MIN(AH8:AH358)</f>
        <v>100</v>
      </c>
      <c r="AI5" s="31">
        <f>MIN(AI8:AI358)</f>
        <v>99.8</v>
      </c>
      <c r="AJ5" s="31">
        <f>MIN(AJ8:AJ358)</f>
        <v>23.087700000000002</v>
      </c>
      <c r="AL5" s="31">
        <f>MIN(AL8:AL358)</f>
        <v>45796</v>
      </c>
      <c r="AM5" s="31">
        <f>MIN(AM8:AM358)</f>
        <v>2</v>
      </c>
      <c r="AN5" s="31">
        <f>MIN(AN8:AN358)</f>
        <v>1657327175</v>
      </c>
      <c r="AO5" s="31">
        <f>MIN(AO8:AO358)</f>
        <v>1885</v>
      </c>
      <c r="AP5" s="32">
        <f>MIN(AP8:AP358)</f>
        <v>1657327175</v>
      </c>
      <c r="AQ5" s="24" t="s">
        <v>7</v>
      </c>
      <c r="AR5" s="42">
        <f>MIN(AR8:AR358)</f>
        <v>0</v>
      </c>
      <c r="AS5" s="42">
        <f>MIN(AS8:AS358)</f>
        <v>100</v>
      </c>
      <c r="AT5" s="42">
        <f>MIN(AT8:AT358)</f>
        <v>99.8</v>
      </c>
      <c r="AU5" s="42">
        <f>MIN(AU8:AU358)</f>
        <v>26.71189</v>
      </c>
      <c r="AW5" s="42">
        <f>MIN(AW8:AW358)</f>
        <v>46328</v>
      </c>
      <c r="AX5" s="42">
        <f>MIN(AX8:AX358)</f>
        <v>2</v>
      </c>
      <c r="AY5" s="42">
        <f>MIN(AY8:AY358)</f>
        <v>1657356267</v>
      </c>
      <c r="AZ5" s="42">
        <f>MIN(AZ8:AZ358)</f>
        <v>2051</v>
      </c>
      <c r="BA5" s="43">
        <f>MIN(BA8:BA358)</f>
        <v>1657356267</v>
      </c>
    </row>
    <row r="6" spans="1:53" x14ac:dyDescent="0.25">
      <c r="A6" s="14" t="s">
        <v>8</v>
      </c>
      <c r="B6" s="64">
        <f>MAX(B8:B358)</f>
        <v>12.261139999999999</v>
      </c>
      <c r="C6" s="36">
        <f>MAX(C8:C358)</f>
        <v>1909327505</v>
      </c>
      <c r="D6" s="17" t="s">
        <v>8</v>
      </c>
      <c r="E6" s="37">
        <f>MAX(E8:E358)</f>
        <v>32.12482</v>
      </c>
      <c r="F6" s="38">
        <f>MAX(F8:F358)</f>
        <v>2118955612</v>
      </c>
      <c r="G6" s="20" t="s">
        <v>8</v>
      </c>
      <c r="H6" s="39">
        <f>MAX(H8:H358)</f>
        <v>32.422220000000003</v>
      </c>
      <c r="I6" s="40">
        <f>MAX(I8:I358)</f>
        <v>2072497000</v>
      </c>
      <c r="J6" s="2" t="s">
        <v>8</v>
      </c>
      <c r="K6" s="27">
        <f>MAX(K8:K358)</f>
        <v>99.699700000000007</v>
      </c>
      <c r="L6" s="27">
        <f t="shared" ref="L6:T6" si="14">MAX(L8:L358)</f>
        <v>90.398615000000007</v>
      </c>
      <c r="M6" s="27">
        <f t="shared" si="14"/>
        <v>90.415616</v>
      </c>
      <c r="N6" s="27">
        <f t="shared" si="14"/>
        <v>883031.8</v>
      </c>
      <c r="O6" s="27">
        <f t="shared" si="14"/>
        <v>30807</v>
      </c>
      <c r="P6" s="27">
        <f t="shared" si="14"/>
        <v>844939</v>
      </c>
      <c r="Q6" s="27">
        <f t="shared" si="14"/>
        <v>412</v>
      </c>
      <c r="R6" s="27">
        <f t="shared" si="14"/>
        <v>1644593565</v>
      </c>
      <c r="S6" s="27">
        <f t="shared" si="14"/>
        <v>42353</v>
      </c>
      <c r="T6" s="28">
        <f t="shared" si="14"/>
        <v>1644593565</v>
      </c>
      <c r="U6" s="5" t="s">
        <v>8</v>
      </c>
      <c r="V6" s="29">
        <f t="shared" ref="V6:AE6" si="15">MAX(V8:V358)</f>
        <v>99.699700000000007</v>
      </c>
      <c r="W6" s="29">
        <f t="shared" si="15"/>
        <v>93.087074999999999</v>
      </c>
      <c r="X6" s="29">
        <f t="shared" si="15"/>
        <v>93.097497000000004</v>
      </c>
      <c r="Y6" s="29">
        <f t="shared" si="15"/>
        <v>31.9739</v>
      </c>
      <c r="AA6" s="29">
        <f t="shared" si="15"/>
        <v>841044</v>
      </c>
      <c r="AB6" s="29">
        <f t="shared" si="15"/>
        <v>238</v>
      </c>
      <c r="AC6" s="29">
        <f t="shared" si="15"/>
        <v>1644695120</v>
      </c>
      <c r="AD6" s="29">
        <f t="shared" si="15"/>
        <v>25170</v>
      </c>
      <c r="AE6" s="30">
        <f t="shared" si="15"/>
        <v>1644695120</v>
      </c>
      <c r="AF6" s="8" t="s">
        <v>8</v>
      </c>
      <c r="AG6" s="31">
        <f>MAX(AG8:AG358)</f>
        <v>0</v>
      </c>
      <c r="AH6" s="31">
        <f>MAX(AH8:AH358)</f>
        <v>100</v>
      </c>
      <c r="AI6" s="31">
        <f>MAX(AI8:AI358)</f>
        <v>99.8</v>
      </c>
      <c r="AJ6" s="31">
        <f>MAX(AJ8:AJ358)</f>
        <v>28.071719999999999</v>
      </c>
      <c r="AL6" s="31">
        <f>MAX(AL8:AL358)</f>
        <v>49152</v>
      </c>
      <c r="AM6" s="31">
        <f>MAX(AM8:AM358)</f>
        <v>3</v>
      </c>
      <c r="AN6" s="31">
        <f>MAX(AN8:AN358)</f>
        <v>1657328972</v>
      </c>
      <c r="AO6" s="31">
        <f>MAX(AO8:AO358)</f>
        <v>2279</v>
      </c>
      <c r="AP6" s="32">
        <f>MAX(AP8:AP358)</f>
        <v>1657328972</v>
      </c>
      <c r="AQ6" s="24" t="s">
        <v>8</v>
      </c>
      <c r="AR6" s="42">
        <f>MAX(AR8:AR358)</f>
        <v>0</v>
      </c>
      <c r="AS6" s="42">
        <f>MAX(AS8:AS358)</f>
        <v>100</v>
      </c>
      <c r="AT6" s="42">
        <f>MAX(AT8:AT358)</f>
        <v>99.8</v>
      </c>
      <c r="AU6" s="42">
        <f>MAX(AU8:AU358)</f>
        <v>30.832439999999998</v>
      </c>
      <c r="AW6" s="42">
        <f>MAX(AW8:AW358)</f>
        <v>49404</v>
      </c>
      <c r="AX6" s="42">
        <f>MAX(AX8:AX358)</f>
        <v>3</v>
      </c>
      <c r="AY6" s="42">
        <f>MAX(AY8:AY358)</f>
        <v>1657358063</v>
      </c>
      <c r="AZ6" s="42">
        <f>MAX(AZ8:AZ358)</f>
        <v>2468</v>
      </c>
      <c r="BA6" s="43">
        <f>MAX(BA8:BA358)</f>
        <v>1657358063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8.4557999999999999E-11</v>
      </c>
      <c r="C8" s="36">
        <v>1736247412</v>
      </c>
      <c r="E8" s="65">
        <v>31.642949999999999</v>
      </c>
      <c r="F8" s="38">
        <v>1346643763</v>
      </c>
      <c r="H8" s="66">
        <v>31.617010000000001</v>
      </c>
      <c r="I8" s="40">
        <v>813290316</v>
      </c>
      <c r="K8" s="27">
        <v>99.199198999999993</v>
      </c>
      <c r="L8" s="27">
        <v>78.441969</v>
      </c>
      <c r="M8" s="27">
        <v>78.483483000000007</v>
      </c>
      <c r="N8" s="61">
        <v>837933</v>
      </c>
      <c r="O8" s="61">
        <v>21871</v>
      </c>
      <c r="P8" s="27">
        <v>747207</v>
      </c>
      <c r="Q8" s="27">
        <v>179</v>
      </c>
      <c r="R8" s="27">
        <v>1644590005</v>
      </c>
      <c r="S8" s="27">
        <v>4626</v>
      </c>
      <c r="T8" s="28">
        <v>1644590005</v>
      </c>
      <c r="V8" s="29">
        <v>99.699700000000007</v>
      </c>
      <c r="W8" s="29">
        <v>65.625545000000002</v>
      </c>
      <c r="X8" s="29">
        <v>65.693693999999994</v>
      </c>
      <c r="Y8" s="62">
        <v>31.22879</v>
      </c>
      <c r="Z8" s="62">
        <v>27916</v>
      </c>
      <c r="AA8" s="29">
        <v>809182</v>
      </c>
      <c r="AB8" s="29">
        <v>198</v>
      </c>
      <c r="AC8" s="29">
        <v>1644691313</v>
      </c>
      <c r="AD8" s="29">
        <v>24489</v>
      </c>
      <c r="AE8" s="30">
        <v>1644691313</v>
      </c>
      <c r="AG8" s="31">
        <v>0</v>
      </c>
      <c r="AH8" s="31">
        <v>100</v>
      </c>
      <c r="AI8" s="31">
        <v>99.8</v>
      </c>
      <c r="AJ8" s="41">
        <v>26.649319999999999</v>
      </c>
      <c r="AK8" s="41">
        <v>22511</v>
      </c>
      <c r="AL8" s="31">
        <v>46632</v>
      </c>
      <c r="AM8" s="31">
        <v>2</v>
      </c>
      <c r="AN8" s="31">
        <v>1657327175</v>
      </c>
      <c r="AO8" s="31">
        <v>2026</v>
      </c>
      <c r="AP8" s="32">
        <v>1657327175</v>
      </c>
      <c r="AR8" s="42">
        <v>0</v>
      </c>
      <c r="AS8" s="42">
        <v>100</v>
      </c>
      <c r="AT8" s="42">
        <v>99.8</v>
      </c>
      <c r="AU8" s="67">
        <v>28.513269999999999</v>
      </c>
      <c r="AV8" s="67">
        <v>18242</v>
      </c>
      <c r="AW8" s="42">
        <v>48488</v>
      </c>
      <c r="AX8" s="42">
        <v>2</v>
      </c>
      <c r="AY8" s="42">
        <v>1657356267</v>
      </c>
      <c r="AZ8" s="42">
        <v>2404</v>
      </c>
      <c r="BA8" s="43">
        <v>1657356267</v>
      </c>
    </row>
    <row r="9" spans="1:53" x14ac:dyDescent="0.25">
      <c r="B9" s="64">
        <v>3.0311789999999998</v>
      </c>
      <c r="C9" s="36">
        <v>693910448</v>
      </c>
      <c r="E9" s="65">
        <v>31.40747</v>
      </c>
      <c r="F9" s="38">
        <v>154095555</v>
      </c>
      <c r="H9" s="66">
        <v>31.81944</v>
      </c>
      <c r="I9" s="40">
        <v>1898286704</v>
      </c>
      <c r="K9" s="27">
        <v>98.698699000000005</v>
      </c>
      <c r="L9" s="27">
        <v>89.742447999999996</v>
      </c>
      <c r="M9" s="27">
        <v>89.760360000000006</v>
      </c>
      <c r="N9" s="61">
        <v>29.551490000000001</v>
      </c>
      <c r="O9" s="61">
        <v>1727</v>
      </c>
      <c r="P9" s="27">
        <v>662863</v>
      </c>
      <c r="Q9" s="27">
        <v>211</v>
      </c>
      <c r="R9" s="27">
        <v>1644590253</v>
      </c>
      <c r="S9" s="27">
        <v>6415</v>
      </c>
      <c r="T9" s="28">
        <v>1644590253</v>
      </c>
      <c r="V9" s="29">
        <v>99.599599999999995</v>
      </c>
      <c r="W9" s="29">
        <v>69.356730999999996</v>
      </c>
      <c r="X9" s="29">
        <v>69.417216999999994</v>
      </c>
      <c r="Y9" s="62">
        <v>30.00263</v>
      </c>
      <c r="Z9" s="62">
        <v>10876</v>
      </c>
      <c r="AA9" s="29">
        <v>709427</v>
      </c>
      <c r="AB9" s="29">
        <v>223</v>
      </c>
      <c r="AC9" s="29">
        <v>1644691366</v>
      </c>
      <c r="AD9" s="29">
        <v>12975</v>
      </c>
      <c r="AE9" s="30">
        <v>1644691366</v>
      </c>
      <c r="AG9" s="31">
        <v>0</v>
      </c>
      <c r="AH9" s="31">
        <v>100</v>
      </c>
      <c r="AI9" s="31">
        <v>99.8</v>
      </c>
      <c r="AJ9" s="41">
        <v>24.80866</v>
      </c>
      <c r="AK9" s="31">
        <v>21720</v>
      </c>
      <c r="AL9" s="41">
        <v>46140</v>
      </c>
      <c r="AM9" s="41">
        <v>2</v>
      </c>
      <c r="AN9" s="31">
        <v>1657327186</v>
      </c>
      <c r="AO9" s="31">
        <v>2157</v>
      </c>
      <c r="AP9" s="31">
        <v>1657327186</v>
      </c>
      <c r="AR9" s="42">
        <v>0</v>
      </c>
      <c r="AS9" s="42">
        <v>100</v>
      </c>
      <c r="AT9" s="42">
        <v>99.8</v>
      </c>
      <c r="AU9" s="67">
        <v>27.857389999999999</v>
      </c>
      <c r="AV9" s="67">
        <v>4860</v>
      </c>
      <c r="AW9" s="42">
        <v>49380</v>
      </c>
      <c r="AX9" s="42">
        <v>2</v>
      </c>
      <c r="AY9" s="42">
        <v>1657356446</v>
      </c>
      <c r="AZ9" s="42">
        <v>2438</v>
      </c>
      <c r="BA9" s="43">
        <v>1657356446</v>
      </c>
    </row>
    <row r="10" spans="1:53" x14ac:dyDescent="0.25">
      <c r="B10" s="64">
        <v>1.243198E-10</v>
      </c>
      <c r="C10" s="36">
        <v>773473303</v>
      </c>
      <c r="E10" s="65">
        <v>31.852150000000002</v>
      </c>
      <c r="F10" s="38">
        <v>633481302</v>
      </c>
      <c r="H10" s="66">
        <v>31.85698</v>
      </c>
      <c r="I10" s="40">
        <v>313388515</v>
      </c>
      <c r="K10" s="27">
        <v>99.299299000000005</v>
      </c>
      <c r="L10" s="27">
        <v>79.709168000000005</v>
      </c>
      <c r="M10" s="27">
        <v>79.748347999999993</v>
      </c>
      <c r="N10" s="61">
        <v>29.759979999999999</v>
      </c>
      <c r="O10" s="61">
        <v>24090</v>
      </c>
      <c r="P10" s="27">
        <v>753811</v>
      </c>
      <c r="Q10" s="27">
        <v>224</v>
      </c>
      <c r="R10" s="27">
        <v>1644590263</v>
      </c>
      <c r="S10" s="27">
        <v>39308</v>
      </c>
      <c r="T10" s="28">
        <v>1644590263</v>
      </c>
      <c r="V10" s="29">
        <v>99.699700000000007</v>
      </c>
      <c r="W10" s="29">
        <v>59.548526000000003</v>
      </c>
      <c r="X10" s="29">
        <v>59.628829000000003</v>
      </c>
      <c r="Y10" s="62">
        <v>29.97709</v>
      </c>
      <c r="Z10" s="62">
        <v>21519</v>
      </c>
      <c r="AA10" s="29">
        <v>764024</v>
      </c>
      <c r="AB10" s="29">
        <v>174</v>
      </c>
      <c r="AC10" s="29">
        <v>1644691387</v>
      </c>
      <c r="AD10" s="29">
        <v>24673</v>
      </c>
      <c r="AE10" s="30">
        <v>1644691387</v>
      </c>
      <c r="AG10" s="31">
        <v>0</v>
      </c>
      <c r="AH10" s="31">
        <v>100</v>
      </c>
      <c r="AI10" s="31">
        <v>99.8</v>
      </c>
      <c r="AJ10" s="41">
        <v>26.1447</v>
      </c>
      <c r="AK10" s="41">
        <v>5202</v>
      </c>
      <c r="AL10" s="31">
        <v>46348</v>
      </c>
      <c r="AM10" s="31">
        <v>3</v>
      </c>
      <c r="AN10" s="31">
        <v>1657327273</v>
      </c>
      <c r="AO10" s="31">
        <v>2128</v>
      </c>
      <c r="AP10" s="32">
        <v>1657327273</v>
      </c>
      <c r="AR10" s="42">
        <v>0</v>
      </c>
      <c r="AS10" s="42">
        <v>100</v>
      </c>
      <c r="AT10" s="42">
        <v>99.8</v>
      </c>
      <c r="AU10" s="67">
        <v>27.476900000000001</v>
      </c>
      <c r="AV10" s="67">
        <v>20705</v>
      </c>
      <c r="AW10" s="42">
        <v>48004</v>
      </c>
      <c r="AX10" s="42">
        <v>2</v>
      </c>
      <c r="AY10" s="42">
        <v>1657356464</v>
      </c>
      <c r="AZ10" s="42">
        <v>2331</v>
      </c>
      <c r="BA10" s="43">
        <v>1657356464</v>
      </c>
    </row>
    <row r="11" spans="1:53" x14ac:dyDescent="0.25">
      <c r="B11" s="64">
        <v>1.063242E-10</v>
      </c>
      <c r="C11" s="36">
        <v>1108092058</v>
      </c>
      <c r="E11" s="65">
        <v>31.660340000000001</v>
      </c>
      <c r="F11" s="38">
        <v>1820040117</v>
      </c>
      <c r="H11" s="66">
        <v>31.68882</v>
      </c>
      <c r="I11" s="40">
        <v>1805873101</v>
      </c>
      <c r="K11" s="27">
        <v>99.099098999999995</v>
      </c>
      <c r="L11" s="27">
        <v>88.588789000000006</v>
      </c>
      <c r="M11" s="27">
        <v>88.609809999999996</v>
      </c>
      <c r="N11" s="61">
        <v>27.266480000000001</v>
      </c>
      <c r="O11" s="61">
        <v>27799</v>
      </c>
      <c r="P11" s="27">
        <v>711692</v>
      </c>
      <c r="Q11" s="27">
        <v>197</v>
      </c>
      <c r="R11" s="27">
        <v>1644590537</v>
      </c>
      <c r="S11" s="27">
        <v>6414</v>
      </c>
      <c r="T11" s="28">
        <v>1644590537</v>
      </c>
      <c r="V11" s="29">
        <v>98.798799000000002</v>
      </c>
      <c r="W11" s="29">
        <v>87.898921000000001</v>
      </c>
      <c r="X11" s="29">
        <v>87.920721</v>
      </c>
      <c r="Y11" s="62">
        <v>30.540389999999999</v>
      </c>
      <c r="Z11" s="62">
        <v>22256</v>
      </c>
      <c r="AA11" s="29">
        <v>678892</v>
      </c>
      <c r="AB11" s="29">
        <v>200</v>
      </c>
      <c r="AC11" s="29">
        <v>1644691512</v>
      </c>
      <c r="AD11" s="29">
        <v>10353</v>
      </c>
      <c r="AE11" s="30">
        <v>1644691512</v>
      </c>
      <c r="AG11" s="31">
        <v>0</v>
      </c>
      <c r="AH11" s="31">
        <v>100</v>
      </c>
      <c r="AI11" s="31">
        <v>99.8</v>
      </c>
      <c r="AJ11" s="41">
        <v>24.915130000000001</v>
      </c>
      <c r="AK11" s="41">
        <v>31899</v>
      </c>
      <c r="AL11" s="31">
        <v>48432</v>
      </c>
      <c r="AM11" s="31">
        <v>2</v>
      </c>
      <c r="AN11" s="31">
        <v>1657327291</v>
      </c>
      <c r="AO11" s="31">
        <v>2193</v>
      </c>
      <c r="AP11" s="32">
        <v>1657327291</v>
      </c>
      <c r="AR11" s="42">
        <v>0</v>
      </c>
      <c r="AS11" s="42">
        <v>100</v>
      </c>
      <c r="AT11" s="42">
        <v>99.8</v>
      </c>
      <c r="AU11" s="67">
        <v>27.856940000000002</v>
      </c>
      <c r="AV11" s="67">
        <v>754</v>
      </c>
      <c r="AW11" s="42">
        <v>48156</v>
      </c>
      <c r="AX11" s="42">
        <v>2</v>
      </c>
      <c r="AY11" s="42">
        <v>1657356472</v>
      </c>
      <c r="AZ11" s="42">
        <v>2444</v>
      </c>
      <c r="BA11" s="43">
        <v>1657356472</v>
      </c>
    </row>
    <row r="12" spans="1:53" x14ac:dyDescent="0.25">
      <c r="B12" s="64">
        <v>12.103949999999999</v>
      </c>
      <c r="C12" s="36">
        <v>1187654913</v>
      </c>
      <c r="E12" s="65">
        <v>31.812550000000002</v>
      </c>
      <c r="F12" s="38">
        <v>1955836400</v>
      </c>
      <c r="H12" s="66">
        <v>31.29156</v>
      </c>
      <c r="I12" s="40">
        <v>749235531</v>
      </c>
      <c r="K12" s="27">
        <v>99.299299000000005</v>
      </c>
      <c r="L12" s="27">
        <v>82.436143999999999</v>
      </c>
      <c r="M12" s="27">
        <v>82.46987</v>
      </c>
      <c r="N12" s="61">
        <v>32.73066</v>
      </c>
      <c r="O12" s="61">
        <v>18925</v>
      </c>
      <c r="P12" s="27">
        <v>693441</v>
      </c>
      <c r="Q12" s="27">
        <v>240</v>
      </c>
      <c r="R12" s="27">
        <v>1644590876</v>
      </c>
      <c r="S12" s="27">
        <v>12191</v>
      </c>
      <c r="T12" s="28">
        <v>1644590876</v>
      </c>
      <c r="V12" s="29">
        <v>99.499499</v>
      </c>
      <c r="W12" s="29">
        <v>76.594430000000003</v>
      </c>
      <c r="X12" s="29">
        <v>76.640240000000006</v>
      </c>
      <c r="Y12" s="62">
        <v>29.368189999999998</v>
      </c>
      <c r="Z12" s="62">
        <v>24744</v>
      </c>
      <c r="AA12" s="29">
        <v>675673</v>
      </c>
      <c r="AB12" s="29">
        <v>184</v>
      </c>
      <c r="AC12" s="29">
        <v>1644691686</v>
      </c>
      <c r="AD12" s="29">
        <v>20531</v>
      </c>
      <c r="AE12" s="30">
        <v>1644691686</v>
      </c>
      <c r="AG12" s="31">
        <v>0</v>
      </c>
      <c r="AH12" s="31">
        <v>100</v>
      </c>
      <c r="AI12" s="31">
        <v>99.8</v>
      </c>
      <c r="AJ12" s="41">
        <v>27.242229999999999</v>
      </c>
      <c r="AK12" s="41">
        <v>6201</v>
      </c>
      <c r="AL12" s="31">
        <v>49152</v>
      </c>
      <c r="AM12" s="31">
        <v>2</v>
      </c>
      <c r="AN12" s="31">
        <v>1657327302</v>
      </c>
      <c r="AO12" s="31">
        <v>2120</v>
      </c>
      <c r="AP12" s="32">
        <v>1657327302</v>
      </c>
      <c r="AR12" s="42">
        <v>0</v>
      </c>
      <c r="AS12" s="42">
        <v>100</v>
      </c>
      <c r="AT12" s="42">
        <v>99.8</v>
      </c>
      <c r="AU12" s="67">
        <v>27.4861</v>
      </c>
      <c r="AV12" s="67">
        <v>12325</v>
      </c>
      <c r="AW12" s="42">
        <v>46328</v>
      </c>
      <c r="AX12" s="42">
        <v>2</v>
      </c>
      <c r="AY12" s="42">
        <v>1657356480</v>
      </c>
      <c r="AZ12" s="42">
        <v>2317</v>
      </c>
      <c r="BA12" s="43">
        <v>1657356480</v>
      </c>
    </row>
    <row r="13" spans="1:53" x14ac:dyDescent="0.25">
      <c r="B13" s="64">
        <v>12.261139999999999</v>
      </c>
      <c r="C13" s="36">
        <v>117954808</v>
      </c>
      <c r="E13" s="65">
        <v>31.438199999999998</v>
      </c>
      <c r="F13" s="38">
        <v>2117626185</v>
      </c>
      <c r="H13" s="66">
        <v>31.62791</v>
      </c>
      <c r="I13" s="40">
        <v>2042780938</v>
      </c>
      <c r="K13" s="27">
        <v>98.698699000000005</v>
      </c>
      <c r="L13" s="27">
        <v>87.720787000000001</v>
      </c>
      <c r="M13" s="27">
        <v>87.742743000000004</v>
      </c>
      <c r="N13" s="61">
        <v>31.090679999999999</v>
      </c>
      <c r="O13" s="61">
        <v>3443</v>
      </c>
      <c r="P13" s="27">
        <v>718865</v>
      </c>
      <c r="Q13" s="27">
        <v>247</v>
      </c>
      <c r="R13" s="27">
        <v>1644590885</v>
      </c>
      <c r="S13" s="27">
        <v>6826</v>
      </c>
      <c r="T13" s="28">
        <v>1644590885</v>
      </c>
      <c r="V13" s="29">
        <v>99.499499</v>
      </c>
      <c r="W13" s="29">
        <v>75.223118999999997</v>
      </c>
      <c r="X13" s="29">
        <v>75.271671999999995</v>
      </c>
      <c r="Y13" s="62">
        <v>30.444590000000002</v>
      </c>
      <c r="Z13" s="62">
        <v>370</v>
      </c>
      <c r="AA13" s="29">
        <v>800915</v>
      </c>
      <c r="AB13" s="29">
        <v>178</v>
      </c>
      <c r="AC13" s="29">
        <v>1644691695</v>
      </c>
      <c r="AD13" s="29">
        <v>25170</v>
      </c>
      <c r="AE13" s="30">
        <v>1644691695</v>
      </c>
      <c r="AG13" s="31">
        <v>0</v>
      </c>
      <c r="AH13" s="31">
        <v>100</v>
      </c>
      <c r="AI13" s="31">
        <v>99.8</v>
      </c>
      <c r="AJ13" s="41">
        <v>27.874610000000001</v>
      </c>
      <c r="AK13" s="31">
        <v>9017</v>
      </c>
      <c r="AL13" s="41">
        <v>46656</v>
      </c>
      <c r="AM13" s="41">
        <v>2</v>
      </c>
      <c r="AN13" s="31">
        <v>1657327427</v>
      </c>
      <c r="AO13" s="31">
        <v>2276</v>
      </c>
      <c r="AP13" s="31">
        <v>1657327427</v>
      </c>
      <c r="AR13" s="42">
        <v>0</v>
      </c>
      <c r="AS13" s="42">
        <v>100</v>
      </c>
      <c r="AT13" s="42">
        <v>99.8</v>
      </c>
      <c r="AU13" s="67">
        <v>30.832439999999998</v>
      </c>
      <c r="AV13" s="67">
        <v>31622</v>
      </c>
      <c r="AW13" s="42">
        <v>46624</v>
      </c>
      <c r="AX13" s="42">
        <v>3</v>
      </c>
      <c r="AY13" s="42">
        <v>1657356548</v>
      </c>
      <c r="AZ13" s="42">
        <v>2342</v>
      </c>
      <c r="BA13" s="43">
        <v>1657356548</v>
      </c>
    </row>
    <row r="14" spans="1:53" x14ac:dyDescent="0.25">
      <c r="B14" s="64">
        <v>0.82062480000000004</v>
      </c>
      <c r="C14" s="36">
        <v>157424797</v>
      </c>
      <c r="E14" s="65">
        <v>31.227910000000001</v>
      </c>
      <c r="F14" s="38">
        <v>592220359</v>
      </c>
      <c r="H14" s="66">
        <v>30.582630000000002</v>
      </c>
      <c r="I14" s="40">
        <v>349896348</v>
      </c>
      <c r="K14" s="27">
        <v>98.898899</v>
      </c>
      <c r="L14" s="27">
        <v>87.560506000000004</v>
      </c>
      <c r="M14" s="27">
        <v>87.583183000000005</v>
      </c>
      <c r="N14" s="61">
        <v>30.505520000000001</v>
      </c>
      <c r="O14" s="61">
        <v>11559</v>
      </c>
      <c r="P14" s="27">
        <v>753660</v>
      </c>
      <c r="Q14" s="27">
        <v>204</v>
      </c>
      <c r="R14" s="27">
        <v>1644591024</v>
      </c>
      <c r="S14" s="27">
        <v>9030</v>
      </c>
      <c r="T14" s="28">
        <v>1644591024</v>
      </c>
      <c r="V14" s="29">
        <v>98.798799000000002</v>
      </c>
      <c r="W14" s="29">
        <v>86.851380000000006</v>
      </c>
      <c r="X14" s="29">
        <v>86.875275000000002</v>
      </c>
      <c r="Y14" s="62">
        <v>27.420670000000001</v>
      </c>
      <c r="Z14" s="62">
        <v>6516</v>
      </c>
      <c r="AA14" s="29">
        <v>763945</v>
      </c>
      <c r="AB14" s="29">
        <v>207</v>
      </c>
      <c r="AC14" s="29">
        <v>1644691852</v>
      </c>
      <c r="AD14" s="29">
        <v>6269</v>
      </c>
      <c r="AE14" s="30">
        <v>1644691852</v>
      </c>
      <c r="AG14" s="31">
        <v>0</v>
      </c>
      <c r="AH14" s="31">
        <v>100</v>
      </c>
      <c r="AI14" s="31">
        <v>99.8</v>
      </c>
      <c r="AJ14" s="41">
        <v>24.823270000000001</v>
      </c>
      <c r="AK14" s="31">
        <v>3405</v>
      </c>
      <c r="AL14" s="41">
        <v>47944</v>
      </c>
      <c r="AM14" s="41">
        <v>2</v>
      </c>
      <c r="AN14" s="31">
        <v>1657327524</v>
      </c>
      <c r="AO14" s="31">
        <v>2168</v>
      </c>
      <c r="AP14" s="31">
        <v>1657327524</v>
      </c>
      <c r="AR14" s="42">
        <v>0</v>
      </c>
      <c r="AS14" s="42">
        <v>100</v>
      </c>
      <c r="AT14" s="42">
        <v>99.8</v>
      </c>
      <c r="AU14" s="67">
        <v>28.534759999999999</v>
      </c>
      <c r="AV14" s="67">
        <v>21970</v>
      </c>
      <c r="AW14" s="42">
        <v>48864</v>
      </c>
      <c r="AX14" s="42">
        <v>2</v>
      </c>
      <c r="AY14" s="42">
        <v>1657356620</v>
      </c>
      <c r="AZ14" s="42">
        <v>2455</v>
      </c>
      <c r="BA14" s="43">
        <v>1657356620</v>
      </c>
    </row>
    <row r="15" spans="1:53" x14ac:dyDescent="0.25">
      <c r="B15" s="64">
        <v>0.86183569999999998</v>
      </c>
      <c r="C15" s="36">
        <v>1859673294</v>
      </c>
      <c r="E15" s="65">
        <v>31.107890000000001</v>
      </c>
      <c r="F15" s="38">
        <v>573784792</v>
      </c>
      <c r="H15" s="66">
        <v>31.775500000000001</v>
      </c>
      <c r="I15" s="40">
        <v>486192983</v>
      </c>
      <c r="K15" s="27">
        <v>98.798799000000002</v>
      </c>
      <c r="L15" s="27">
        <v>84.972145999999995</v>
      </c>
      <c r="M15" s="27">
        <v>84.999799999999993</v>
      </c>
      <c r="N15" s="61">
        <v>34.282519999999998</v>
      </c>
      <c r="O15" s="61">
        <v>14074</v>
      </c>
      <c r="P15" s="27">
        <v>723457</v>
      </c>
      <c r="Q15" s="27">
        <v>258</v>
      </c>
      <c r="R15" s="27">
        <v>1644591269</v>
      </c>
      <c r="S15" s="27">
        <v>8750</v>
      </c>
      <c r="T15" s="28">
        <v>1644591269</v>
      </c>
      <c r="V15" s="29">
        <v>99.599599999999995</v>
      </c>
      <c r="W15" s="29">
        <v>69.903369999999995</v>
      </c>
      <c r="X15" s="29">
        <v>69.962762999999995</v>
      </c>
      <c r="Y15" s="62">
        <v>30.889050000000001</v>
      </c>
      <c r="Z15" s="62">
        <v>13361</v>
      </c>
      <c r="AA15" s="29">
        <v>841044</v>
      </c>
      <c r="AB15" s="29">
        <v>204</v>
      </c>
      <c r="AC15" s="29">
        <v>1644692135</v>
      </c>
      <c r="AD15" s="29">
        <v>15379</v>
      </c>
      <c r="AE15" s="30">
        <v>1644692135</v>
      </c>
      <c r="AG15" s="31">
        <v>0</v>
      </c>
      <c r="AH15" s="31">
        <v>100</v>
      </c>
      <c r="AI15" s="31">
        <v>99.8</v>
      </c>
      <c r="AJ15" s="41">
        <v>27.955089999999998</v>
      </c>
      <c r="AK15" s="41">
        <v>11664</v>
      </c>
      <c r="AL15" s="31">
        <v>48708</v>
      </c>
      <c r="AM15" s="31">
        <v>2</v>
      </c>
      <c r="AN15" s="31">
        <v>1657327570</v>
      </c>
      <c r="AO15" s="31">
        <v>2276</v>
      </c>
      <c r="AP15" s="32">
        <v>1657327570</v>
      </c>
      <c r="AR15" s="42">
        <v>0</v>
      </c>
      <c r="AS15" s="42">
        <v>100</v>
      </c>
      <c r="AT15" s="42">
        <v>99.8</v>
      </c>
      <c r="AU15" s="67">
        <v>27.860430000000001</v>
      </c>
      <c r="AV15" s="67">
        <v>22276</v>
      </c>
      <c r="AW15" s="42">
        <v>47924</v>
      </c>
      <c r="AX15" s="42">
        <v>3</v>
      </c>
      <c r="AY15" s="42">
        <v>1657356656</v>
      </c>
      <c r="AZ15" s="42">
        <v>2315</v>
      </c>
      <c r="BA15" s="43">
        <v>1657356656</v>
      </c>
    </row>
    <row r="16" spans="1:53" x14ac:dyDescent="0.25">
      <c r="B16" s="64">
        <v>8.4667279999999998E-4</v>
      </c>
      <c r="C16" s="36">
        <v>1168708221</v>
      </c>
      <c r="E16" s="65">
        <v>31.51906</v>
      </c>
      <c r="F16" s="38">
        <v>699358161</v>
      </c>
      <c r="H16" s="66">
        <v>31.832540000000002</v>
      </c>
      <c r="I16" s="40">
        <v>1937478528</v>
      </c>
      <c r="K16" s="27">
        <v>99.499499</v>
      </c>
      <c r="L16" s="27">
        <v>72.793634999999995</v>
      </c>
      <c r="M16" s="27">
        <v>72.847047000000003</v>
      </c>
      <c r="N16" s="61">
        <v>813199</v>
      </c>
      <c r="O16" s="61">
        <v>17830</v>
      </c>
      <c r="P16" s="27">
        <v>727799</v>
      </c>
      <c r="Q16" s="27">
        <v>204</v>
      </c>
      <c r="R16" s="27">
        <v>1644591288</v>
      </c>
      <c r="S16" s="27">
        <v>39325</v>
      </c>
      <c r="T16" s="28">
        <v>1644591288</v>
      </c>
      <c r="V16" s="29">
        <v>99.099098999999995</v>
      </c>
      <c r="W16" s="29">
        <v>75.576779000000002</v>
      </c>
      <c r="X16" s="29">
        <v>75.623823999999999</v>
      </c>
      <c r="Y16" s="62">
        <v>31.42801</v>
      </c>
      <c r="Z16" s="62">
        <v>24794</v>
      </c>
      <c r="AA16" s="29">
        <v>771079</v>
      </c>
      <c r="AB16" s="29">
        <v>183</v>
      </c>
      <c r="AC16" s="29">
        <v>1644692365</v>
      </c>
      <c r="AD16" s="29">
        <v>6647</v>
      </c>
      <c r="AE16" s="30">
        <v>1644692365</v>
      </c>
      <c r="AG16" s="31">
        <v>0</v>
      </c>
      <c r="AH16" s="31">
        <v>100</v>
      </c>
      <c r="AI16" s="31">
        <v>99.8</v>
      </c>
      <c r="AJ16" s="41">
        <v>28.071719999999999</v>
      </c>
      <c r="AK16" s="41">
        <v>22847</v>
      </c>
      <c r="AL16" s="31">
        <v>48040</v>
      </c>
      <c r="AM16" s="31">
        <v>2</v>
      </c>
      <c r="AN16" s="31">
        <v>1657327626</v>
      </c>
      <c r="AO16" s="31">
        <v>2193</v>
      </c>
      <c r="AP16" s="32">
        <v>1657327626</v>
      </c>
      <c r="AR16" s="42">
        <v>0</v>
      </c>
      <c r="AS16" s="42">
        <v>100</v>
      </c>
      <c r="AT16" s="42">
        <v>99.8</v>
      </c>
      <c r="AU16" s="67">
        <v>28.514559999999999</v>
      </c>
      <c r="AV16" s="67">
        <v>10500</v>
      </c>
      <c r="AW16" s="42">
        <v>48268</v>
      </c>
      <c r="AX16" s="42">
        <v>3</v>
      </c>
      <c r="AY16" s="42">
        <v>1657356810</v>
      </c>
      <c r="AZ16" s="42">
        <v>2468</v>
      </c>
      <c r="BA16" s="43">
        <v>1657356810</v>
      </c>
    </row>
    <row r="17" spans="2:53" x14ac:dyDescent="0.25">
      <c r="B17" s="64">
        <v>1.117747E-4</v>
      </c>
      <c r="C17" s="36">
        <v>275834764</v>
      </c>
      <c r="E17" s="65">
        <v>31.550190000000001</v>
      </c>
      <c r="F17" s="38">
        <v>1853943792</v>
      </c>
      <c r="H17" s="66">
        <v>31.843699999999998</v>
      </c>
      <c r="I17" s="40">
        <v>1502502566</v>
      </c>
      <c r="K17" s="27">
        <v>99.199198999999993</v>
      </c>
      <c r="L17" s="27">
        <v>87.568128999999999</v>
      </c>
      <c r="M17" s="27">
        <v>87.591391000000002</v>
      </c>
      <c r="N17" s="61">
        <v>27.775379999999998</v>
      </c>
      <c r="O17" s="61">
        <v>30645</v>
      </c>
      <c r="P17" s="27">
        <v>799938</v>
      </c>
      <c r="Q17" s="27">
        <v>318</v>
      </c>
      <c r="R17" s="27">
        <v>1644591432</v>
      </c>
      <c r="S17" s="27">
        <v>7256</v>
      </c>
      <c r="T17" s="28">
        <v>1644591432</v>
      </c>
      <c r="V17" s="29">
        <v>99.199198999999993</v>
      </c>
      <c r="W17" s="29">
        <v>84.948876999999996</v>
      </c>
      <c r="X17" s="29">
        <v>84.977377000000004</v>
      </c>
      <c r="Y17" s="62">
        <v>31.69548</v>
      </c>
      <c r="Z17" s="62">
        <v>12112</v>
      </c>
      <c r="AA17" s="29">
        <v>758552</v>
      </c>
      <c r="AB17" s="29">
        <v>189</v>
      </c>
      <c r="AC17" s="29">
        <v>1644692434</v>
      </c>
      <c r="AD17" s="29">
        <v>7080</v>
      </c>
      <c r="AE17" s="30">
        <v>1644692434</v>
      </c>
      <c r="AG17" s="31">
        <v>0</v>
      </c>
      <c r="AH17" s="31">
        <v>100</v>
      </c>
      <c r="AI17" s="31">
        <v>99.8</v>
      </c>
      <c r="AJ17" s="41">
        <v>26.109929999999999</v>
      </c>
      <c r="AK17" s="41">
        <v>26750</v>
      </c>
      <c r="AL17" s="31">
        <v>48004</v>
      </c>
      <c r="AM17" s="31">
        <v>2</v>
      </c>
      <c r="AN17" s="31">
        <v>1657327672</v>
      </c>
      <c r="AO17" s="31">
        <v>2279</v>
      </c>
      <c r="AP17" s="32">
        <v>1657327672</v>
      </c>
      <c r="AR17" s="42">
        <v>0</v>
      </c>
      <c r="AS17" s="42">
        <v>100</v>
      </c>
      <c r="AT17" s="42">
        <v>99.8</v>
      </c>
      <c r="AU17" s="67">
        <v>28.5184</v>
      </c>
      <c r="AV17" s="67">
        <v>12495</v>
      </c>
      <c r="AW17" s="42">
        <v>48120</v>
      </c>
      <c r="AX17" s="42">
        <v>3</v>
      </c>
      <c r="AY17" s="42">
        <v>1657356986</v>
      </c>
      <c r="AZ17" s="42">
        <v>2314</v>
      </c>
      <c r="BA17" s="43">
        <v>1657356986</v>
      </c>
    </row>
    <row r="18" spans="2:53" x14ac:dyDescent="0.25">
      <c r="B18" s="64">
        <v>1.029981E-10</v>
      </c>
      <c r="C18" s="36">
        <v>379921021</v>
      </c>
      <c r="E18" s="65">
        <v>29.376719999999999</v>
      </c>
      <c r="F18" s="38">
        <v>285898823</v>
      </c>
      <c r="H18" s="66">
        <v>27.472619999999999</v>
      </c>
      <c r="I18" s="40">
        <v>1492603782</v>
      </c>
      <c r="K18" s="27">
        <v>99.499499</v>
      </c>
      <c r="L18" s="27">
        <v>68.157736999999997</v>
      </c>
      <c r="M18" s="27">
        <v>68.220420000000004</v>
      </c>
      <c r="N18" s="61">
        <v>883031.8</v>
      </c>
      <c r="O18" s="61">
        <v>13387</v>
      </c>
      <c r="P18" s="27">
        <v>844939</v>
      </c>
      <c r="Q18" s="27">
        <v>412</v>
      </c>
      <c r="R18" s="27">
        <v>1644591543</v>
      </c>
      <c r="S18" s="27">
        <v>26881</v>
      </c>
      <c r="T18" s="28">
        <v>1644591543</v>
      </c>
      <c r="V18" s="29">
        <v>98.298298000000003</v>
      </c>
      <c r="W18" s="29">
        <v>93.087074999999999</v>
      </c>
      <c r="X18" s="29">
        <v>93.097497000000004</v>
      </c>
      <c r="Y18" s="62">
        <v>29.25508</v>
      </c>
      <c r="Z18" s="62">
        <v>13978</v>
      </c>
      <c r="AA18" s="29">
        <v>743278</v>
      </c>
      <c r="AB18" s="29">
        <v>194</v>
      </c>
      <c r="AC18" s="29">
        <v>1644692530</v>
      </c>
      <c r="AD18" s="29">
        <v>6926</v>
      </c>
      <c r="AE18" s="30">
        <v>1644692530</v>
      </c>
      <c r="AG18" s="31">
        <v>0</v>
      </c>
      <c r="AH18" s="31">
        <v>100</v>
      </c>
      <c r="AI18" s="31">
        <v>99.8</v>
      </c>
      <c r="AJ18" s="41">
        <v>25.43666</v>
      </c>
      <c r="AK18" s="41">
        <v>28180</v>
      </c>
      <c r="AL18" s="31">
        <v>47448</v>
      </c>
      <c r="AM18" s="31">
        <v>2</v>
      </c>
      <c r="AN18" s="31">
        <v>1657327686</v>
      </c>
      <c r="AO18" s="31">
        <v>2191</v>
      </c>
      <c r="AP18" s="32">
        <v>1657327686</v>
      </c>
      <c r="AR18" s="42">
        <v>0</v>
      </c>
      <c r="AS18" s="42">
        <v>100</v>
      </c>
      <c r="AT18" s="42">
        <v>99.8</v>
      </c>
      <c r="AU18" s="67">
        <v>27.882359999999998</v>
      </c>
      <c r="AV18" s="67">
        <v>7785</v>
      </c>
      <c r="AW18" s="42">
        <v>47464</v>
      </c>
      <c r="AX18" s="42">
        <v>2</v>
      </c>
      <c r="AY18" s="42">
        <v>1657357118</v>
      </c>
      <c r="AZ18" s="42">
        <v>2437</v>
      </c>
      <c r="BA18" s="43">
        <v>1657357118</v>
      </c>
    </row>
    <row r="19" spans="2:53" x14ac:dyDescent="0.25">
      <c r="B19" s="64">
        <v>3.1631950000000001E-6</v>
      </c>
      <c r="C19" s="36">
        <v>1599126121</v>
      </c>
      <c r="E19" s="65">
        <v>31.820989999999998</v>
      </c>
      <c r="F19" s="38">
        <v>1003837225</v>
      </c>
      <c r="H19" s="66">
        <v>31.197179999999999</v>
      </c>
      <c r="I19" s="40">
        <v>1301692156</v>
      </c>
      <c r="K19" s="27">
        <v>98.998998999999998</v>
      </c>
      <c r="L19" s="27">
        <v>85.118786</v>
      </c>
      <c r="M19" s="27">
        <v>85.146546999999998</v>
      </c>
      <c r="N19" s="61">
        <v>54.772280000000002</v>
      </c>
      <c r="O19" s="61">
        <v>17033</v>
      </c>
      <c r="P19" s="27">
        <v>724226</v>
      </c>
      <c r="Q19" s="27">
        <v>361</v>
      </c>
      <c r="R19" s="27">
        <v>1644591593</v>
      </c>
      <c r="S19" s="27">
        <v>8415</v>
      </c>
      <c r="T19" s="28">
        <v>1644591593</v>
      </c>
      <c r="V19" s="29">
        <v>99.499499</v>
      </c>
      <c r="W19" s="29">
        <v>71.341481999999999</v>
      </c>
      <c r="X19" s="29">
        <v>71.397797999999995</v>
      </c>
      <c r="Y19" s="62">
        <v>31.096810000000001</v>
      </c>
      <c r="Z19" s="62">
        <v>29528</v>
      </c>
      <c r="AA19" s="29">
        <v>783948</v>
      </c>
      <c r="AB19" s="29">
        <v>160</v>
      </c>
      <c r="AC19" s="29">
        <v>1644692557</v>
      </c>
      <c r="AD19" s="29">
        <v>12193</v>
      </c>
      <c r="AE19" s="30">
        <v>1644692557</v>
      </c>
      <c r="AG19" s="31">
        <v>0</v>
      </c>
      <c r="AH19" s="31">
        <v>100</v>
      </c>
      <c r="AI19" s="31">
        <v>99.8</v>
      </c>
      <c r="AJ19" s="41">
        <v>26.22777</v>
      </c>
      <c r="AK19" s="31">
        <v>27155</v>
      </c>
      <c r="AL19" s="41">
        <v>47816</v>
      </c>
      <c r="AM19" s="41">
        <v>2</v>
      </c>
      <c r="AN19" s="31">
        <v>1657327811</v>
      </c>
      <c r="AO19" s="31">
        <v>2272</v>
      </c>
      <c r="AP19" s="31">
        <v>1657327811</v>
      </c>
      <c r="AR19" s="42">
        <v>0</v>
      </c>
      <c r="AS19" s="42">
        <v>100</v>
      </c>
      <c r="AT19" s="42">
        <v>99.8</v>
      </c>
      <c r="AU19" s="67">
        <v>28.580839999999998</v>
      </c>
      <c r="AV19" s="67">
        <v>7574</v>
      </c>
      <c r="AW19" s="42">
        <v>48324</v>
      </c>
      <c r="AX19" s="42">
        <v>2</v>
      </c>
      <c r="AY19" s="42">
        <v>1657357174</v>
      </c>
      <c r="AZ19" s="42">
        <v>2322</v>
      </c>
      <c r="BA19" s="43">
        <v>1657357174</v>
      </c>
    </row>
    <row r="20" spans="2:53" x14ac:dyDescent="0.25">
      <c r="B20" s="64">
        <v>1.3354999999999999E-10</v>
      </c>
      <c r="C20" s="36">
        <v>734734934</v>
      </c>
      <c r="E20" s="65">
        <v>28.534510000000001</v>
      </c>
      <c r="F20" s="38">
        <v>1433118896</v>
      </c>
      <c r="H20" s="66">
        <v>31.688320000000001</v>
      </c>
      <c r="I20" s="40">
        <v>2017264434</v>
      </c>
      <c r="K20" s="27">
        <v>99.099098999999995</v>
      </c>
      <c r="L20" s="27">
        <v>86.322795999999997</v>
      </c>
      <c r="M20" s="27">
        <v>86.348348000000001</v>
      </c>
      <c r="N20" s="61">
        <v>187.79069999999999</v>
      </c>
      <c r="O20" s="61">
        <v>11898</v>
      </c>
      <c r="P20" s="27">
        <v>751722</v>
      </c>
      <c r="Q20" s="27">
        <v>383</v>
      </c>
      <c r="R20" s="27">
        <v>1644591633</v>
      </c>
      <c r="S20" s="27">
        <v>8241</v>
      </c>
      <c r="T20" s="28">
        <v>1644591633</v>
      </c>
      <c r="V20" s="29">
        <v>99.199198999999993</v>
      </c>
      <c r="W20" s="29">
        <v>85.039147</v>
      </c>
      <c r="X20" s="29">
        <v>85.067466999999994</v>
      </c>
      <c r="Y20" s="62">
        <v>29.998830000000002</v>
      </c>
      <c r="Z20" s="62">
        <v>15804</v>
      </c>
      <c r="AA20" s="29">
        <v>745013</v>
      </c>
      <c r="AB20" s="29">
        <v>91</v>
      </c>
      <c r="AC20" s="29">
        <v>1644692878</v>
      </c>
      <c r="AD20" s="29">
        <v>6158</v>
      </c>
      <c r="AE20" s="30">
        <v>1644692878</v>
      </c>
      <c r="AG20" s="31">
        <v>0</v>
      </c>
      <c r="AH20" s="31">
        <v>100</v>
      </c>
      <c r="AI20" s="31">
        <v>99.8</v>
      </c>
      <c r="AJ20" s="41">
        <v>25.71162</v>
      </c>
      <c r="AK20" s="41">
        <v>17500</v>
      </c>
      <c r="AL20" s="31">
        <v>47332</v>
      </c>
      <c r="AM20" s="31">
        <v>2</v>
      </c>
      <c r="AN20" s="31">
        <v>1657327880</v>
      </c>
      <c r="AO20" s="31">
        <v>2181</v>
      </c>
      <c r="AP20" s="32">
        <v>1657327880</v>
      </c>
      <c r="AR20" s="42">
        <v>0</v>
      </c>
      <c r="AS20" s="42">
        <v>100</v>
      </c>
      <c r="AT20" s="42">
        <v>99.8</v>
      </c>
      <c r="AU20" s="67">
        <v>28.519290000000002</v>
      </c>
      <c r="AV20" s="67">
        <v>28643</v>
      </c>
      <c r="AW20" s="42">
        <v>47024</v>
      </c>
      <c r="AX20" s="42">
        <v>2</v>
      </c>
      <c r="AY20" s="42">
        <v>1657357204</v>
      </c>
      <c r="AZ20" s="42">
        <v>2425</v>
      </c>
      <c r="BA20" s="43">
        <v>1657357204</v>
      </c>
    </row>
    <row r="21" spans="2:53" x14ac:dyDescent="0.25">
      <c r="B21" s="64">
        <v>4.086306E-10</v>
      </c>
      <c r="C21" s="36">
        <v>858119328</v>
      </c>
      <c r="E21" s="65">
        <v>31.65728</v>
      </c>
      <c r="F21" s="38">
        <v>1855304838</v>
      </c>
      <c r="H21" s="66">
        <v>31.757079999999998</v>
      </c>
      <c r="I21" s="40">
        <v>166460591</v>
      </c>
      <c r="K21" s="27">
        <v>98.898899</v>
      </c>
      <c r="L21" s="27">
        <v>90.398615000000007</v>
      </c>
      <c r="M21" s="27">
        <v>90.415616</v>
      </c>
      <c r="N21" s="61">
        <v>31.861619999999998</v>
      </c>
      <c r="O21" s="61">
        <v>6328</v>
      </c>
      <c r="P21" s="27">
        <v>771655</v>
      </c>
      <c r="Q21" s="27">
        <v>329</v>
      </c>
      <c r="R21" s="27">
        <v>1644591673</v>
      </c>
      <c r="S21" s="27">
        <v>9027</v>
      </c>
      <c r="T21" s="28">
        <v>1644591673</v>
      </c>
      <c r="V21" s="29">
        <v>99.499499</v>
      </c>
      <c r="W21" s="29">
        <v>80.259618000000003</v>
      </c>
      <c r="X21" s="29">
        <v>80.298097999999996</v>
      </c>
      <c r="Y21" s="62">
        <v>29.521080000000001</v>
      </c>
      <c r="Z21" s="62">
        <v>1416</v>
      </c>
      <c r="AA21" s="29">
        <v>667234</v>
      </c>
      <c r="AB21" s="29">
        <v>139</v>
      </c>
      <c r="AC21" s="29">
        <v>1644693137</v>
      </c>
      <c r="AD21" s="29">
        <v>13647</v>
      </c>
      <c r="AE21" s="30">
        <v>1644693137</v>
      </c>
      <c r="AG21" s="31">
        <v>0</v>
      </c>
      <c r="AH21" s="31">
        <v>100</v>
      </c>
      <c r="AI21" s="31">
        <v>99.8</v>
      </c>
      <c r="AJ21" s="41">
        <v>26.19613</v>
      </c>
      <c r="AK21" s="31">
        <v>16295</v>
      </c>
      <c r="AL21" s="41">
        <v>47408</v>
      </c>
      <c r="AM21" s="41">
        <v>2</v>
      </c>
      <c r="AN21" s="31">
        <v>1657327885</v>
      </c>
      <c r="AO21" s="31">
        <v>2264</v>
      </c>
      <c r="AP21" s="31">
        <v>1657327885</v>
      </c>
      <c r="AR21" s="42">
        <v>0</v>
      </c>
      <c r="AS21" s="42">
        <v>100</v>
      </c>
      <c r="AT21" s="42">
        <v>99.8</v>
      </c>
      <c r="AU21" s="67">
        <v>27.421399999999998</v>
      </c>
      <c r="AV21" s="67">
        <v>26469</v>
      </c>
      <c r="AW21" s="42">
        <v>47440</v>
      </c>
      <c r="AX21" s="42">
        <v>3</v>
      </c>
      <c r="AY21" s="42">
        <v>1657357234</v>
      </c>
      <c r="AZ21" s="42">
        <v>2314</v>
      </c>
      <c r="BA21" s="43">
        <v>1657357234</v>
      </c>
    </row>
    <row r="22" spans="2:53" x14ac:dyDescent="0.25">
      <c r="B22" s="64">
        <v>1.997614</v>
      </c>
      <c r="C22" s="36">
        <v>1909327505</v>
      </c>
      <c r="E22" s="65">
        <v>31.588329999999999</v>
      </c>
      <c r="F22" s="38">
        <v>2007938261</v>
      </c>
      <c r="H22" s="66">
        <v>31.213059999999999</v>
      </c>
      <c r="I22" s="40">
        <v>145154190</v>
      </c>
      <c r="K22" s="27">
        <v>99.099098999999995</v>
      </c>
      <c r="L22" s="27">
        <v>87.003636999999998</v>
      </c>
      <c r="M22" s="27">
        <v>87.027828</v>
      </c>
      <c r="N22" s="61">
        <v>29.92062</v>
      </c>
      <c r="O22" s="61">
        <v>29722</v>
      </c>
      <c r="P22" s="27">
        <v>648534</v>
      </c>
      <c r="Q22" s="27">
        <v>354</v>
      </c>
      <c r="R22" s="27">
        <v>1644591755</v>
      </c>
      <c r="S22" s="27">
        <v>4313</v>
      </c>
      <c r="T22" s="28">
        <v>1644591755</v>
      </c>
      <c r="V22" s="29">
        <v>99.299299000000005</v>
      </c>
      <c r="W22" s="29">
        <v>83.546070999999998</v>
      </c>
      <c r="X22" s="29">
        <v>83.577578000000003</v>
      </c>
      <c r="Y22" s="62">
        <v>29.356000000000002</v>
      </c>
      <c r="Z22" s="62">
        <v>32082</v>
      </c>
      <c r="AA22" s="29">
        <v>711188</v>
      </c>
      <c r="AB22" s="29">
        <v>147</v>
      </c>
      <c r="AC22" s="29">
        <v>1644693253</v>
      </c>
      <c r="AD22" s="29">
        <v>10687</v>
      </c>
      <c r="AE22" s="30">
        <v>1644693253</v>
      </c>
      <c r="AG22" s="31">
        <v>0</v>
      </c>
      <c r="AH22" s="31">
        <v>100</v>
      </c>
      <c r="AI22" s="31">
        <v>99.8</v>
      </c>
      <c r="AJ22" s="41">
        <v>23.087700000000002</v>
      </c>
      <c r="AK22" s="41">
        <v>23536</v>
      </c>
      <c r="AL22" s="31">
        <v>48160</v>
      </c>
      <c r="AM22" s="31">
        <v>2</v>
      </c>
      <c r="AN22" s="31">
        <v>1657327918</v>
      </c>
      <c r="AO22" s="31">
        <v>2173</v>
      </c>
      <c r="AP22" s="32">
        <v>1657327918</v>
      </c>
      <c r="AR22" s="42">
        <v>0</v>
      </c>
      <c r="AS22" s="42">
        <v>100</v>
      </c>
      <c r="AT22" s="42">
        <v>99.8</v>
      </c>
      <c r="AU22" s="67">
        <v>28.51858</v>
      </c>
      <c r="AV22" s="67">
        <v>21440</v>
      </c>
      <c r="AW22" s="42">
        <v>47572</v>
      </c>
      <c r="AX22" s="42">
        <v>3</v>
      </c>
      <c r="AY22" s="42">
        <v>1657357255</v>
      </c>
      <c r="AZ22" s="42">
        <v>2436</v>
      </c>
      <c r="BA22" s="43">
        <v>1657357255</v>
      </c>
    </row>
    <row r="23" spans="2:53" x14ac:dyDescent="0.25">
      <c r="B23" s="64">
        <v>2.4621379999999999</v>
      </c>
      <c r="C23" s="36">
        <v>810935780</v>
      </c>
      <c r="E23" s="65">
        <v>31.70506</v>
      </c>
      <c r="F23" s="38">
        <v>78897071</v>
      </c>
      <c r="H23" s="66">
        <v>28.138539999999999</v>
      </c>
      <c r="I23" s="40">
        <v>322330649</v>
      </c>
      <c r="K23" s="27">
        <v>98.698699000000005</v>
      </c>
      <c r="L23" s="27">
        <v>88.703532999999993</v>
      </c>
      <c r="M23" s="27">
        <v>88.723523999999998</v>
      </c>
      <c r="N23" s="61">
        <v>28.809460000000001</v>
      </c>
      <c r="O23" s="61">
        <v>28210</v>
      </c>
      <c r="P23" s="27">
        <v>707922</v>
      </c>
      <c r="Q23" s="27">
        <v>314</v>
      </c>
      <c r="R23" s="27">
        <v>1644591870</v>
      </c>
      <c r="S23" s="27">
        <v>10923</v>
      </c>
      <c r="T23" s="28">
        <v>1644591870</v>
      </c>
      <c r="V23" s="29">
        <v>98.698699000000005</v>
      </c>
      <c r="W23" s="29">
        <v>88.806843000000001</v>
      </c>
      <c r="X23" s="29">
        <v>88.826627000000002</v>
      </c>
      <c r="Y23" s="62">
        <v>28.634429999999998</v>
      </c>
      <c r="Z23" s="62">
        <v>20649</v>
      </c>
      <c r="AA23" s="29">
        <v>762631</v>
      </c>
      <c r="AB23" s="29">
        <v>168</v>
      </c>
      <c r="AC23" s="29">
        <v>1644693822</v>
      </c>
      <c r="AD23" s="29">
        <v>4506</v>
      </c>
      <c r="AE23" s="30">
        <v>1644693822</v>
      </c>
      <c r="AG23" s="31">
        <v>0</v>
      </c>
      <c r="AH23" s="31">
        <v>100</v>
      </c>
      <c r="AI23" s="31">
        <v>99.8</v>
      </c>
      <c r="AJ23" s="41">
        <v>27.101900000000001</v>
      </c>
      <c r="AK23" s="41">
        <v>6568</v>
      </c>
      <c r="AL23" s="31">
        <v>48088</v>
      </c>
      <c r="AM23" s="31">
        <v>2</v>
      </c>
      <c r="AN23" s="31">
        <v>1657327926</v>
      </c>
      <c r="AO23" s="31">
        <v>2279</v>
      </c>
      <c r="AP23" s="32">
        <v>1657327926</v>
      </c>
      <c r="AR23" s="42">
        <v>0</v>
      </c>
      <c r="AS23" s="42">
        <v>100</v>
      </c>
      <c r="AT23" s="42">
        <v>99.8</v>
      </c>
      <c r="AU23" s="67">
        <v>27.870239999999999</v>
      </c>
      <c r="AV23" s="67">
        <v>11738</v>
      </c>
      <c r="AW23" s="42">
        <v>49108</v>
      </c>
      <c r="AX23" s="42">
        <v>2</v>
      </c>
      <c r="AY23" s="42">
        <v>1657357340</v>
      </c>
      <c r="AZ23" s="42">
        <v>2273</v>
      </c>
      <c r="BA23" s="43">
        <v>1657357340</v>
      </c>
    </row>
    <row r="24" spans="2:53" x14ac:dyDescent="0.25">
      <c r="B24" s="64">
        <v>1.997233</v>
      </c>
      <c r="C24" s="36">
        <v>1094693848</v>
      </c>
      <c r="E24" s="65">
        <v>31.787430000000001</v>
      </c>
      <c r="F24" s="38">
        <v>414270658</v>
      </c>
      <c r="H24" s="66">
        <v>32.422220000000003</v>
      </c>
      <c r="I24" s="40">
        <v>34398342</v>
      </c>
      <c r="K24" s="27">
        <v>99.199198999999993</v>
      </c>
      <c r="L24" s="27">
        <v>80.936648000000005</v>
      </c>
      <c r="M24" s="27">
        <v>80.973173000000003</v>
      </c>
      <c r="N24" s="61">
        <v>29.607959999999999</v>
      </c>
      <c r="O24" s="61">
        <v>10319</v>
      </c>
      <c r="P24" s="27">
        <v>733029</v>
      </c>
      <c r="Q24" s="27">
        <v>264</v>
      </c>
      <c r="R24" s="27">
        <v>1644591898</v>
      </c>
      <c r="S24" s="27">
        <v>27604</v>
      </c>
      <c r="T24" s="28">
        <v>1644591898</v>
      </c>
      <c r="V24" s="29">
        <v>98.498497999999998</v>
      </c>
      <c r="W24" s="29">
        <v>90.056990999999996</v>
      </c>
      <c r="X24" s="29">
        <v>90.073874000000004</v>
      </c>
      <c r="Y24" s="62">
        <v>29.511749999999999</v>
      </c>
      <c r="Z24" s="62">
        <v>14025</v>
      </c>
      <c r="AA24" s="29">
        <v>657420</v>
      </c>
      <c r="AB24" s="29">
        <v>102</v>
      </c>
      <c r="AC24" s="29">
        <v>1644693909</v>
      </c>
      <c r="AD24" s="29">
        <v>2473</v>
      </c>
      <c r="AE24" s="30">
        <v>1644693909</v>
      </c>
      <c r="AG24" s="31">
        <v>0</v>
      </c>
      <c r="AH24" s="31">
        <v>100</v>
      </c>
      <c r="AI24" s="31">
        <v>99.8</v>
      </c>
      <c r="AJ24" s="41">
        <v>26.716940000000001</v>
      </c>
      <c r="AK24" s="41">
        <v>14288</v>
      </c>
      <c r="AL24" s="31">
        <v>48772</v>
      </c>
      <c r="AM24" s="31">
        <v>2</v>
      </c>
      <c r="AN24" s="31">
        <v>1657328023</v>
      </c>
      <c r="AO24" s="31">
        <v>2162</v>
      </c>
      <c r="AP24" s="32">
        <v>1657328023</v>
      </c>
      <c r="AR24" s="42">
        <v>0</v>
      </c>
      <c r="AS24" s="42">
        <v>100</v>
      </c>
      <c r="AT24" s="42">
        <v>99.8</v>
      </c>
      <c r="AU24" s="67">
        <v>29.535299999999999</v>
      </c>
      <c r="AV24" s="67">
        <v>4803</v>
      </c>
      <c r="AW24" s="42">
        <v>47052</v>
      </c>
      <c r="AX24" s="42">
        <v>2</v>
      </c>
      <c r="AY24" s="42">
        <v>1657357354</v>
      </c>
      <c r="AZ24" s="42">
        <v>2447</v>
      </c>
      <c r="BA24" s="43">
        <v>1657357354</v>
      </c>
    </row>
    <row r="25" spans="2:53" x14ac:dyDescent="0.25">
      <c r="B25" s="64">
        <v>1.23064E-10</v>
      </c>
      <c r="C25" s="36">
        <v>1726745988</v>
      </c>
      <c r="E25" s="65">
        <v>31.817129999999999</v>
      </c>
      <c r="F25" s="38">
        <v>62866750</v>
      </c>
      <c r="H25" s="66">
        <v>30.117000000000001</v>
      </c>
      <c r="I25" s="40">
        <v>986078296</v>
      </c>
      <c r="K25" s="27">
        <v>98.898899</v>
      </c>
      <c r="L25" s="27">
        <v>88.399822999999998</v>
      </c>
      <c r="M25" s="27">
        <v>88.420821000000004</v>
      </c>
      <c r="N25" s="61">
        <v>29.762429999999998</v>
      </c>
      <c r="O25" s="61">
        <v>30807</v>
      </c>
      <c r="P25" s="27">
        <v>759929</v>
      </c>
      <c r="Q25" s="27">
        <v>251</v>
      </c>
      <c r="R25" s="27">
        <v>1644592284</v>
      </c>
      <c r="S25" s="27">
        <v>6905</v>
      </c>
      <c r="T25" s="28">
        <v>1644592284</v>
      </c>
      <c r="V25" s="29">
        <v>98.698699000000005</v>
      </c>
      <c r="W25" s="29">
        <v>91.616866999999999</v>
      </c>
      <c r="X25" s="29">
        <v>91.631030999999993</v>
      </c>
      <c r="Y25" s="62">
        <v>29.552350000000001</v>
      </c>
      <c r="Z25" s="62">
        <v>30180</v>
      </c>
      <c r="AA25" s="29">
        <v>772148</v>
      </c>
      <c r="AB25" s="29">
        <v>211</v>
      </c>
      <c r="AC25" s="29">
        <v>1644694381</v>
      </c>
      <c r="AD25" s="29">
        <v>11415</v>
      </c>
      <c r="AE25" s="30">
        <v>1644694381</v>
      </c>
      <c r="AG25" s="31">
        <v>0</v>
      </c>
      <c r="AH25" s="31">
        <v>100</v>
      </c>
      <c r="AI25" s="31">
        <v>99.8</v>
      </c>
      <c r="AJ25" s="41">
        <v>25.41629</v>
      </c>
      <c r="AK25" s="41">
        <v>8682</v>
      </c>
      <c r="AL25" s="31">
        <v>47672</v>
      </c>
      <c r="AM25" s="31">
        <v>3</v>
      </c>
      <c r="AN25" s="31">
        <v>1657328088</v>
      </c>
      <c r="AO25" s="31">
        <v>2248</v>
      </c>
      <c r="AP25" s="32">
        <v>1657328088</v>
      </c>
      <c r="AR25" s="42">
        <v>0</v>
      </c>
      <c r="AS25" s="42">
        <v>100</v>
      </c>
      <c r="AT25" s="42">
        <v>99.8</v>
      </c>
      <c r="AU25" s="67">
        <v>28.52195</v>
      </c>
      <c r="AV25" s="67">
        <v>30385</v>
      </c>
      <c r="AW25" s="42">
        <v>47420</v>
      </c>
      <c r="AX25" s="42">
        <v>2</v>
      </c>
      <c r="AY25" s="42">
        <v>1657357372</v>
      </c>
      <c r="AZ25" s="42">
        <v>2289</v>
      </c>
      <c r="BA25" s="43">
        <v>1657357372</v>
      </c>
    </row>
    <row r="26" spans="2:53" x14ac:dyDescent="0.25">
      <c r="B26" s="64">
        <v>1.155473E-10</v>
      </c>
      <c r="C26" s="36">
        <v>702032912</v>
      </c>
      <c r="E26" s="65">
        <v>31.520769999999999</v>
      </c>
      <c r="F26" s="38">
        <v>1899672988</v>
      </c>
      <c r="H26" s="66">
        <v>31.791160000000001</v>
      </c>
      <c r="I26" s="40">
        <v>1959502733</v>
      </c>
      <c r="K26" s="27">
        <v>99.499499</v>
      </c>
      <c r="L26" s="27">
        <v>75.494332</v>
      </c>
      <c r="M26" s="27">
        <v>75.542342000000005</v>
      </c>
      <c r="N26" s="61">
        <v>787501.4</v>
      </c>
      <c r="O26" s="61">
        <v>2216</v>
      </c>
      <c r="P26" s="27">
        <v>737028</v>
      </c>
      <c r="Q26" s="27">
        <v>253</v>
      </c>
      <c r="R26" s="27">
        <v>1644592382</v>
      </c>
      <c r="S26" s="27">
        <v>10806</v>
      </c>
      <c r="T26" s="28">
        <v>1644592382</v>
      </c>
      <c r="V26" s="29">
        <v>98.398398</v>
      </c>
      <c r="W26" s="29">
        <v>85.142858000000004</v>
      </c>
      <c r="X26" s="29">
        <v>85.169369000000003</v>
      </c>
      <c r="Y26" s="62">
        <v>31.12642</v>
      </c>
      <c r="Z26" s="62">
        <v>24484</v>
      </c>
      <c r="AA26" s="29">
        <v>729618</v>
      </c>
      <c r="AB26" s="29">
        <v>167</v>
      </c>
      <c r="AC26" s="29">
        <v>1644694399</v>
      </c>
      <c r="AD26" s="29">
        <v>12663</v>
      </c>
      <c r="AE26" s="30">
        <v>1644694399</v>
      </c>
      <c r="AG26" s="31">
        <v>0</v>
      </c>
      <c r="AH26" s="31">
        <v>100</v>
      </c>
      <c r="AI26" s="31">
        <v>99.8</v>
      </c>
      <c r="AJ26" s="41">
        <v>27.801300000000001</v>
      </c>
      <c r="AK26" s="41">
        <v>25582</v>
      </c>
      <c r="AL26" s="31">
        <v>47820</v>
      </c>
      <c r="AM26" s="31">
        <v>2</v>
      </c>
      <c r="AN26" s="31">
        <v>1657328185</v>
      </c>
      <c r="AO26" s="31">
        <v>2131</v>
      </c>
      <c r="AP26" s="32">
        <v>1657328185</v>
      </c>
      <c r="AR26" s="42">
        <v>0</v>
      </c>
      <c r="AS26" s="42">
        <v>100</v>
      </c>
      <c r="AT26" s="42">
        <v>99.8</v>
      </c>
      <c r="AU26" s="67">
        <v>30.832439999999998</v>
      </c>
      <c r="AV26" s="67">
        <v>30072</v>
      </c>
      <c r="AW26" s="42">
        <v>49404</v>
      </c>
      <c r="AX26" s="42">
        <v>2</v>
      </c>
      <c r="AY26" s="42">
        <v>1657357387</v>
      </c>
      <c r="AZ26" s="42">
        <v>2442</v>
      </c>
      <c r="BA26" s="43">
        <v>1657357387</v>
      </c>
    </row>
    <row r="27" spans="2:53" x14ac:dyDescent="0.25">
      <c r="B27" s="64">
        <v>1.8128540000000001E-10</v>
      </c>
      <c r="C27" s="36">
        <v>1858092067</v>
      </c>
      <c r="E27" s="65">
        <v>28.976600000000001</v>
      </c>
      <c r="F27" s="38">
        <v>1491390705</v>
      </c>
      <c r="H27" s="66">
        <v>29.988600000000002</v>
      </c>
      <c r="I27" s="40">
        <v>1134947818</v>
      </c>
      <c r="K27" s="27">
        <v>99.699700000000007</v>
      </c>
      <c r="L27" s="27">
        <v>70.785415</v>
      </c>
      <c r="M27" s="27">
        <v>70.843243000000001</v>
      </c>
      <c r="N27" s="61">
        <v>29.278749999999999</v>
      </c>
      <c r="O27" s="61">
        <v>19463</v>
      </c>
      <c r="P27" s="27">
        <v>726013</v>
      </c>
      <c r="Q27" s="27">
        <v>274</v>
      </c>
      <c r="R27" s="27">
        <v>1644592387</v>
      </c>
      <c r="S27" s="27">
        <v>39271</v>
      </c>
      <c r="T27" s="28">
        <v>1644592387</v>
      </c>
      <c r="V27" s="29">
        <v>99.399399000000003</v>
      </c>
      <c r="W27" s="29">
        <v>78.420102999999997</v>
      </c>
      <c r="X27" s="29">
        <v>78.462062000000003</v>
      </c>
      <c r="Y27" s="62">
        <v>31.13889</v>
      </c>
      <c r="Z27" s="62">
        <v>6458</v>
      </c>
      <c r="AA27" s="29">
        <v>780277</v>
      </c>
      <c r="AB27" s="29">
        <v>238</v>
      </c>
      <c r="AC27" s="29">
        <v>1644694618</v>
      </c>
      <c r="AD27" s="29">
        <v>7999</v>
      </c>
      <c r="AE27" s="30">
        <v>1644694618</v>
      </c>
      <c r="AG27" s="31">
        <v>0</v>
      </c>
      <c r="AH27" s="31">
        <v>100</v>
      </c>
      <c r="AI27" s="31">
        <v>99.8</v>
      </c>
      <c r="AJ27" s="41">
        <v>24.54908</v>
      </c>
      <c r="AK27" s="41">
        <v>31695</v>
      </c>
      <c r="AL27" s="31">
        <v>47608</v>
      </c>
      <c r="AM27" s="31">
        <v>3</v>
      </c>
      <c r="AN27" s="31">
        <v>1657328196</v>
      </c>
      <c r="AO27" s="31">
        <v>2214</v>
      </c>
      <c r="AP27" s="32">
        <v>1657328196</v>
      </c>
      <c r="AR27" s="42">
        <v>0</v>
      </c>
      <c r="AS27" s="42">
        <v>100</v>
      </c>
      <c r="AT27" s="42">
        <v>99.8</v>
      </c>
      <c r="AU27" s="67">
        <v>28.47728</v>
      </c>
      <c r="AV27" s="67">
        <v>6091</v>
      </c>
      <c r="AW27" s="42">
        <v>47820</v>
      </c>
      <c r="AX27" s="42">
        <v>2</v>
      </c>
      <c r="AY27" s="42">
        <v>1657357439</v>
      </c>
      <c r="AZ27" s="42">
        <v>2225</v>
      </c>
      <c r="BA27" s="43">
        <v>1657357439</v>
      </c>
    </row>
    <row r="28" spans="2:53" x14ac:dyDescent="0.25">
      <c r="B28" s="64">
        <v>1.7458150000000001E-8</v>
      </c>
      <c r="C28" s="36">
        <v>1560697709</v>
      </c>
      <c r="E28" s="65">
        <v>26.77572</v>
      </c>
      <c r="F28" s="38">
        <v>2118955612</v>
      </c>
      <c r="H28" s="66">
        <v>31.400359999999999</v>
      </c>
      <c r="I28" s="40">
        <v>1842231750</v>
      </c>
      <c r="K28" s="27">
        <v>99.399399000000003</v>
      </c>
      <c r="L28" s="27">
        <v>80.493719999999996</v>
      </c>
      <c r="M28" s="27">
        <v>80.531531999999999</v>
      </c>
      <c r="N28" s="61">
        <v>29.307009999999998</v>
      </c>
      <c r="O28" s="61">
        <v>13253</v>
      </c>
      <c r="P28" s="27">
        <v>712432</v>
      </c>
      <c r="Q28" s="27">
        <v>250</v>
      </c>
      <c r="R28" s="27">
        <v>1644592509</v>
      </c>
      <c r="S28" s="27">
        <v>33990</v>
      </c>
      <c r="T28" s="28">
        <v>1644592509</v>
      </c>
      <c r="V28" s="29">
        <v>99.199198999999993</v>
      </c>
      <c r="W28" s="29">
        <v>85.336037000000005</v>
      </c>
      <c r="X28" s="29">
        <v>85.363764000000003</v>
      </c>
      <c r="Y28" s="62">
        <v>31.9739</v>
      </c>
      <c r="Z28" s="62">
        <v>9682</v>
      </c>
      <c r="AA28" s="29">
        <v>715797</v>
      </c>
      <c r="AB28" s="29">
        <v>212</v>
      </c>
      <c r="AC28" s="29">
        <v>1644694645</v>
      </c>
      <c r="AD28" s="29">
        <v>11093</v>
      </c>
      <c r="AE28" s="30">
        <v>1644694645</v>
      </c>
      <c r="AG28" s="31">
        <v>0</v>
      </c>
      <c r="AH28" s="31">
        <v>100</v>
      </c>
      <c r="AI28" s="31">
        <v>99.8</v>
      </c>
      <c r="AJ28" s="41">
        <v>27.60812</v>
      </c>
      <c r="AK28" s="41">
        <v>18163</v>
      </c>
      <c r="AL28" s="31">
        <v>45796</v>
      </c>
      <c r="AM28" s="31">
        <v>2</v>
      </c>
      <c r="AN28" s="31">
        <v>1657328414</v>
      </c>
      <c r="AO28" s="31">
        <v>2083</v>
      </c>
      <c r="AP28" s="32">
        <v>1657328414</v>
      </c>
      <c r="AR28" s="42">
        <v>0</v>
      </c>
      <c r="AS28" s="42">
        <v>100</v>
      </c>
      <c r="AT28" s="42">
        <v>99.8</v>
      </c>
      <c r="AU28" s="67">
        <v>28.58644</v>
      </c>
      <c r="AV28" s="67">
        <v>5387</v>
      </c>
      <c r="AW28" s="42">
        <v>47704</v>
      </c>
      <c r="AX28" s="42">
        <v>2</v>
      </c>
      <c r="AY28" s="42">
        <v>1657357693</v>
      </c>
      <c r="AZ28" s="42">
        <v>2302</v>
      </c>
      <c r="BA28" s="43">
        <v>1657357693</v>
      </c>
    </row>
    <row r="29" spans="2:53" x14ac:dyDescent="0.25">
      <c r="B29" s="64">
        <v>4.9043900000000002E-11</v>
      </c>
      <c r="C29" s="36">
        <v>1773593812</v>
      </c>
      <c r="E29" s="65">
        <v>28.91337</v>
      </c>
      <c r="F29" s="38">
        <v>448291429</v>
      </c>
      <c r="H29" s="66">
        <v>31.712240000000001</v>
      </c>
      <c r="I29" s="40">
        <v>2072497000</v>
      </c>
      <c r="K29" s="27">
        <v>99.399399000000003</v>
      </c>
      <c r="L29" s="27">
        <v>78.651999000000004</v>
      </c>
      <c r="M29" s="27">
        <v>78.693493000000004</v>
      </c>
      <c r="N29" s="61">
        <v>29.6496</v>
      </c>
      <c r="O29" s="61">
        <v>5040</v>
      </c>
      <c r="P29" s="27">
        <v>708699</v>
      </c>
      <c r="Q29" s="27">
        <v>180</v>
      </c>
      <c r="R29" s="27">
        <v>1644592645</v>
      </c>
      <c r="S29" s="27">
        <v>42353</v>
      </c>
      <c r="T29" s="28">
        <v>1644592645</v>
      </c>
      <c r="V29" s="29">
        <v>99.499499</v>
      </c>
      <c r="W29" s="29">
        <v>81.438152000000002</v>
      </c>
      <c r="X29" s="29">
        <v>81.474273999999994</v>
      </c>
      <c r="Y29" s="62">
        <v>29.643429999999999</v>
      </c>
      <c r="Z29" s="62">
        <v>27896</v>
      </c>
      <c r="AA29" s="29">
        <v>721904</v>
      </c>
      <c r="AB29" s="29">
        <v>179</v>
      </c>
      <c r="AC29" s="29">
        <v>1644694682</v>
      </c>
      <c r="AD29" s="29">
        <v>9300</v>
      </c>
      <c r="AE29" s="30">
        <v>1644694682</v>
      </c>
      <c r="AG29" s="31">
        <v>0</v>
      </c>
      <c r="AH29" s="31">
        <v>100</v>
      </c>
      <c r="AI29" s="31">
        <v>99.8</v>
      </c>
      <c r="AJ29" s="41">
        <v>26.714770000000001</v>
      </c>
      <c r="AK29" s="41">
        <v>19115</v>
      </c>
      <c r="AL29" s="31">
        <v>47272</v>
      </c>
      <c r="AM29" s="31">
        <v>2</v>
      </c>
      <c r="AN29" s="31">
        <v>1657328492</v>
      </c>
      <c r="AO29" s="31">
        <v>2114</v>
      </c>
      <c r="AP29" s="32">
        <v>1657328492</v>
      </c>
      <c r="AR29" s="42">
        <v>0</v>
      </c>
      <c r="AS29" s="42">
        <v>100</v>
      </c>
      <c r="AT29" s="42">
        <v>99.8</v>
      </c>
      <c r="AU29" s="67">
        <v>28.497969999999999</v>
      </c>
      <c r="AV29" s="67">
        <v>18171</v>
      </c>
      <c r="AW29" s="42">
        <v>48428</v>
      </c>
      <c r="AX29" s="42">
        <v>2</v>
      </c>
      <c r="AY29" s="42">
        <v>1657357866</v>
      </c>
      <c r="AZ29" s="42">
        <v>2112</v>
      </c>
      <c r="BA29" s="43">
        <v>1657357866</v>
      </c>
    </row>
    <row r="30" spans="2:53" x14ac:dyDescent="0.25">
      <c r="B30" s="64">
        <v>1.9996400000000001</v>
      </c>
      <c r="C30" s="36">
        <v>1867002307</v>
      </c>
      <c r="E30" s="65">
        <v>32.12482</v>
      </c>
      <c r="F30" s="38">
        <v>1164177851</v>
      </c>
      <c r="H30" s="66">
        <v>31.83221</v>
      </c>
      <c r="I30" s="40">
        <v>2004596441</v>
      </c>
      <c r="K30" s="27">
        <v>98.898899</v>
      </c>
      <c r="L30" s="27">
        <v>89.907342</v>
      </c>
      <c r="M30" s="27">
        <v>89.925325000000001</v>
      </c>
      <c r="N30" s="61">
        <v>30.596350000000001</v>
      </c>
      <c r="O30" s="61">
        <v>23824</v>
      </c>
      <c r="P30" s="27">
        <v>713905</v>
      </c>
      <c r="Q30" s="27">
        <v>157</v>
      </c>
      <c r="R30" s="27">
        <v>1644592966</v>
      </c>
      <c r="S30" s="27">
        <v>7440</v>
      </c>
      <c r="T30" s="28">
        <v>1644592966</v>
      </c>
      <c r="V30" s="29">
        <v>98.698699000000005</v>
      </c>
      <c r="W30" s="29">
        <v>87.819884000000002</v>
      </c>
      <c r="X30" s="29">
        <v>87.841641999999993</v>
      </c>
      <c r="Y30" s="62">
        <v>30.908529999999999</v>
      </c>
      <c r="Z30" s="62">
        <v>9945</v>
      </c>
      <c r="AA30" s="29">
        <v>742504</v>
      </c>
      <c r="AB30" s="29">
        <v>184</v>
      </c>
      <c r="AC30" s="29">
        <v>1644694975</v>
      </c>
      <c r="AD30" s="29">
        <v>8380</v>
      </c>
      <c r="AE30" s="30">
        <v>1644694975</v>
      </c>
      <c r="AG30" s="31">
        <v>0</v>
      </c>
      <c r="AH30" s="31">
        <v>100</v>
      </c>
      <c r="AI30" s="31">
        <v>99.8</v>
      </c>
      <c r="AJ30" s="41">
        <v>25.758209999999998</v>
      </c>
      <c r="AK30" s="41">
        <v>690</v>
      </c>
      <c r="AL30" s="31">
        <v>47892</v>
      </c>
      <c r="AM30" s="31">
        <v>3</v>
      </c>
      <c r="AN30" s="31">
        <v>1657328519</v>
      </c>
      <c r="AO30" s="31">
        <v>2054</v>
      </c>
      <c r="AP30" s="32">
        <v>1657328519</v>
      </c>
      <c r="AR30" s="42">
        <v>0</v>
      </c>
      <c r="AS30" s="42">
        <v>100</v>
      </c>
      <c r="AT30" s="42">
        <v>99.8</v>
      </c>
      <c r="AU30" s="67">
        <v>28.582920000000001</v>
      </c>
      <c r="AV30" s="67">
        <v>21512</v>
      </c>
      <c r="AW30" s="42">
        <v>48996</v>
      </c>
      <c r="AX30" s="42">
        <v>3</v>
      </c>
      <c r="AY30" s="42">
        <v>1657357928</v>
      </c>
      <c r="AZ30" s="42">
        <v>2215</v>
      </c>
      <c r="BA30" s="43">
        <v>1657357928</v>
      </c>
    </row>
    <row r="31" spans="2:53" x14ac:dyDescent="0.25">
      <c r="B31" s="64">
        <v>1.8706569999999999E-2</v>
      </c>
      <c r="C31" s="36">
        <v>1866379430</v>
      </c>
      <c r="E31" s="65">
        <v>29.532730000000001</v>
      </c>
      <c r="F31" s="38">
        <v>155986120</v>
      </c>
      <c r="H31" s="66">
        <v>31.808160000000001</v>
      </c>
      <c r="I31" s="40">
        <v>920833608</v>
      </c>
      <c r="K31" s="27">
        <v>99.299299000000005</v>
      </c>
      <c r="L31" s="27">
        <v>83.527816000000001</v>
      </c>
      <c r="M31" s="27">
        <v>83.559359000000001</v>
      </c>
      <c r="N31" s="61">
        <v>30.156130000000001</v>
      </c>
      <c r="O31" s="61">
        <v>10514</v>
      </c>
      <c r="P31" s="27">
        <v>767979</v>
      </c>
      <c r="Q31" s="27">
        <v>201</v>
      </c>
      <c r="R31" s="27">
        <v>1644593432</v>
      </c>
      <c r="S31" s="27">
        <v>19899</v>
      </c>
      <c r="T31" s="28">
        <v>1644593432</v>
      </c>
      <c r="V31" s="29">
        <v>99.099098999999995</v>
      </c>
      <c r="W31" s="29">
        <v>79.976971000000006</v>
      </c>
      <c r="X31" s="29">
        <v>80.015214999999998</v>
      </c>
      <c r="Y31" s="62">
        <v>30.761859999999999</v>
      </c>
      <c r="Z31" s="62">
        <v>7215</v>
      </c>
      <c r="AA31" s="29">
        <v>784168</v>
      </c>
      <c r="AB31" s="29">
        <v>154</v>
      </c>
      <c r="AC31" s="29">
        <v>1644695047</v>
      </c>
      <c r="AD31" s="29">
        <v>10317</v>
      </c>
      <c r="AE31" s="30">
        <v>1644695047</v>
      </c>
      <c r="AG31" s="31">
        <v>0</v>
      </c>
      <c r="AH31" s="31">
        <v>100</v>
      </c>
      <c r="AI31" s="31">
        <v>99.8</v>
      </c>
      <c r="AJ31" s="41">
        <v>26.106529999999999</v>
      </c>
      <c r="AK31" s="41">
        <v>28507</v>
      </c>
      <c r="AL31" s="31">
        <v>48872</v>
      </c>
      <c r="AM31" s="31">
        <v>2</v>
      </c>
      <c r="AN31" s="31">
        <v>1657328741</v>
      </c>
      <c r="AO31" s="31">
        <v>2037</v>
      </c>
      <c r="AP31" s="32">
        <v>1657328741</v>
      </c>
      <c r="AR31" s="42">
        <v>0</v>
      </c>
      <c r="AS31" s="42">
        <v>100</v>
      </c>
      <c r="AT31" s="42">
        <v>99.8</v>
      </c>
      <c r="AU31" s="67">
        <v>26.71189</v>
      </c>
      <c r="AV31" s="67">
        <v>21845</v>
      </c>
      <c r="AW31" s="42">
        <v>48416</v>
      </c>
      <c r="AX31" s="42">
        <v>2</v>
      </c>
      <c r="AY31" s="42">
        <v>1657357994</v>
      </c>
      <c r="AZ31" s="42">
        <v>2051</v>
      </c>
      <c r="BA31" s="43">
        <v>1657357994</v>
      </c>
    </row>
    <row r="32" spans="2:53" x14ac:dyDescent="0.25">
      <c r="B32" s="64">
        <v>2.995068E-2</v>
      </c>
      <c r="C32" s="36">
        <v>1586738046</v>
      </c>
      <c r="E32" s="65">
        <v>31.818090000000002</v>
      </c>
      <c r="F32" s="38">
        <v>266001783</v>
      </c>
      <c r="H32" s="66">
        <v>31.251609999999999</v>
      </c>
      <c r="I32" s="40">
        <v>1342280633</v>
      </c>
      <c r="K32" s="27">
        <v>99.199198999999993</v>
      </c>
      <c r="L32" s="27">
        <v>78.175370000000001</v>
      </c>
      <c r="M32" s="27">
        <v>78.217416999999998</v>
      </c>
      <c r="N32" s="61">
        <v>825292.9</v>
      </c>
      <c r="O32" s="61">
        <v>14880</v>
      </c>
      <c r="P32" s="27">
        <v>697455</v>
      </c>
      <c r="Q32" s="27">
        <v>245</v>
      </c>
      <c r="R32" s="27">
        <v>1644593565</v>
      </c>
      <c r="S32" s="27">
        <v>6561</v>
      </c>
      <c r="T32" s="28">
        <v>1644593565</v>
      </c>
      <c r="V32" s="29">
        <v>99.199198999999993</v>
      </c>
      <c r="W32" s="29">
        <v>83.421498</v>
      </c>
      <c r="X32" s="29">
        <v>83.453052999999997</v>
      </c>
      <c r="Y32" s="62">
        <v>29.12387</v>
      </c>
      <c r="Z32" s="62">
        <v>1308</v>
      </c>
      <c r="AA32" s="29">
        <v>679903</v>
      </c>
      <c r="AB32" s="29">
        <v>167</v>
      </c>
      <c r="AC32" s="29">
        <v>1644695120</v>
      </c>
      <c r="AD32" s="29">
        <v>14801</v>
      </c>
      <c r="AE32" s="30">
        <v>1644695120</v>
      </c>
      <c r="AG32" s="31">
        <v>0</v>
      </c>
      <c r="AH32" s="31">
        <v>100</v>
      </c>
      <c r="AI32" s="31">
        <v>99.8</v>
      </c>
      <c r="AJ32" s="41">
        <v>27.777329999999999</v>
      </c>
      <c r="AK32" s="41">
        <v>23287</v>
      </c>
      <c r="AL32" s="31">
        <v>48252</v>
      </c>
      <c r="AM32" s="31">
        <v>2</v>
      </c>
      <c r="AN32" s="31">
        <v>1657328972</v>
      </c>
      <c r="AO32" s="31">
        <v>1885</v>
      </c>
      <c r="AP32" s="32">
        <v>1657328972</v>
      </c>
      <c r="AR32" s="42">
        <v>0</v>
      </c>
      <c r="AS32" s="42">
        <v>100</v>
      </c>
      <c r="AT32" s="42">
        <v>99.8</v>
      </c>
      <c r="AU32" s="67">
        <v>30.832439999999998</v>
      </c>
      <c r="AV32" s="67">
        <v>3456</v>
      </c>
      <c r="AW32" s="42">
        <v>47928</v>
      </c>
      <c r="AX32" s="42">
        <v>2</v>
      </c>
      <c r="AY32" s="42">
        <v>1657358063</v>
      </c>
      <c r="AZ32" s="42">
        <v>2194</v>
      </c>
      <c r="BA32" s="43">
        <v>1657358063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D425-DF9B-45FF-8A47-E4E88100B48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745.84823199999994</v>
      </c>
      <c r="C2" s="16">
        <f>AVERAGE(C8:C358)</f>
        <v>1154769564.6400001</v>
      </c>
      <c r="D2" s="17" t="s">
        <v>1</v>
      </c>
      <c r="E2" s="18">
        <f>AVERAGE(E8:E358)</f>
        <v>1200.8172400000003</v>
      </c>
      <c r="F2" s="19">
        <f>AVERAGE(F8:F358)</f>
        <v>985044944.12</v>
      </c>
      <c r="G2" s="20" t="s">
        <v>1</v>
      </c>
      <c r="H2" s="21">
        <f>AVERAGE(H8:H358)</f>
        <v>1234.5750399999999</v>
      </c>
      <c r="I2" s="22">
        <f>AVERAGE(I8:I358)</f>
        <v>1127740649.0799999</v>
      </c>
      <c r="J2" s="2" t="s">
        <v>1</v>
      </c>
      <c r="K2" s="3">
        <f>AVERAGE(K8:K358)</f>
        <v>99.83921632000002</v>
      </c>
      <c r="L2" s="3">
        <f t="shared" ref="L2:T2" si="0">AVERAGE(L8:L358)</f>
        <v>18.04448348</v>
      </c>
      <c r="M2" s="3">
        <f t="shared" si="0"/>
        <v>24.78006152</v>
      </c>
      <c r="N2" s="3">
        <f t="shared" si="0"/>
        <v>1079.4039960000002</v>
      </c>
      <c r="O2" s="3">
        <f t="shared" si="0"/>
        <v>16823.16</v>
      </c>
      <c r="P2" s="3">
        <f t="shared" si="0"/>
        <v>69148.320000000007</v>
      </c>
      <c r="Q2" s="3">
        <f t="shared" si="0"/>
        <v>187.28</v>
      </c>
      <c r="R2" s="3">
        <f t="shared" si="0"/>
        <v>1644594864</v>
      </c>
      <c r="S2" s="3">
        <f t="shared" si="0"/>
        <v>63005.88</v>
      </c>
      <c r="T2" s="4">
        <f t="shared" si="0"/>
        <v>1644594864</v>
      </c>
      <c r="U2" s="5" t="s">
        <v>1</v>
      </c>
      <c r="V2" s="6">
        <f t="shared" ref="V2:AE2" si="1">AVERAGE(V8:V358)</f>
        <v>99.779130240000029</v>
      </c>
      <c r="W2" s="6">
        <f t="shared" si="1"/>
        <v>25.493919399999999</v>
      </c>
      <c r="X2" s="6">
        <f t="shared" si="1"/>
        <v>31.611108240000004</v>
      </c>
      <c r="Y2" s="6">
        <f t="shared" si="1"/>
        <v>955.80230399999971</v>
      </c>
      <c r="Z2" s="6">
        <f t="shared" si="1"/>
        <v>14167.44</v>
      </c>
      <c r="AA2" s="6">
        <f t="shared" si="1"/>
        <v>69288.240000000005</v>
      </c>
      <c r="AB2" s="6">
        <f t="shared" si="1"/>
        <v>129.6</v>
      </c>
      <c r="AC2" s="6">
        <f t="shared" si="1"/>
        <v>1644696470.5599999</v>
      </c>
      <c r="AD2" s="6">
        <f t="shared" si="1"/>
        <v>53943.040000000001</v>
      </c>
      <c r="AE2" s="7">
        <f t="shared" si="1"/>
        <v>1644696470.5599999</v>
      </c>
      <c r="AF2" s="8" t="s">
        <v>1</v>
      </c>
      <c r="AG2" s="23">
        <f t="shared" ref="AG2:AP2" si="2">AVERAGE(AG8:AG358)</f>
        <v>1.2046904000000003</v>
      </c>
      <c r="AH2" s="23">
        <f t="shared" si="2"/>
        <v>99.999573799999993</v>
      </c>
      <c r="AI2" s="23">
        <f t="shared" si="2"/>
        <v>91.864078599999999</v>
      </c>
      <c r="AJ2" s="23">
        <f t="shared" si="2"/>
        <v>96983.915999999997</v>
      </c>
      <c r="AK2" s="23">
        <f t="shared" si="2"/>
        <v>16726.04</v>
      </c>
      <c r="AL2" s="23">
        <f t="shared" si="2"/>
        <v>726482.88</v>
      </c>
      <c r="AM2" s="23">
        <f t="shared" si="2"/>
        <v>215.8</v>
      </c>
      <c r="AN2" s="23">
        <f t="shared" si="2"/>
        <v>1657329709.8800001</v>
      </c>
      <c r="AO2" s="23">
        <f t="shared" si="2"/>
        <v>1625.12</v>
      </c>
      <c r="AP2" s="10">
        <f t="shared" si="2"/>
        <v>1657329709.8800001</v>
      </c>
      <c r="AQ2" s="24" t="s">
        <v>1</v>
      </c>
      <c r="AR2" s="25">
        <f t="shared" ref="AR2:BA2" si="3">AVERAGE(AR8:AR358)</f>
        <v>1.23212112</v>
      </c>
      <c r="AS2" s="25">
        <f t="shared" si="3"/>
        <v>99.999563200000011</v>
      </c>
      <c r="AT2" s="25">
        <f t="shared" si="3"/>
        <v>91.866327680000012</v>
      </c>
      <c r="AU2" s="25">
        <f t="shared" si="3"/>
        <v>96012.181599999996</v>
      </c>
      <c r="AV2" s="25">
        <f t="shared" si="3"/>
        <v>15212.04</v>
      </c>
      <c r="AW2" s="25">
        <f t="shared" si="3"/>
        <v>718542.72</v>
      </c>
      <c r="AX2" s="25">
        <f t="shared" si="3"/>
        <v>217.44</v>
      </c>
      <c r="AY2" s="25">
        <f t="shared" si="3"/>
        <v>1657359098.5999999</v>
      </c>
      <c r="AZ2" s="25">
        <f t="shared" si="3"/>
        <v>1839.8</v>
      </c>
      <c r="BA2" s="26">
        <f t="shared" si="3"/>
        <v>1657359098.5999999</v>
      </c>
    </row>
    <row r="3" spans="1:53" x14ac:dyDescent="0.25">
      <c r="A3" s="14" t="s">
        <v>5</v>
      </c>
      <c r="B3" s="70">
        <f>MEDIAN(B8:B358)</f>
        <v>765.2183</v>
      </c>
      <c r="C3" s="16">
        <f>MEDIAN(C8:C358)</f>
        <v>1154891060</v>
      </c>
      <c r="D3" s="17" t="s">
        <v>5</v>
      </c>
      <c r="E3" s="18">
        <f>MEDIAN(E8:E358)</f>
        <v>1182.3779999999999</v>
      </c>
      <c r="F3" s="19">
        <f>MEDIAN(F8:F358)</f>
        <v>806301713</v>
      </c>
      <c r="G3" s="20" t="s">
        <v>5</v>
      </c>
      <c r="H3" s="21">
        <f>MEDIAN(H8:H358)</f>
        <v>1245.0740000000001</v>
      </c>
      <c r="I3" s="22">
        <f>MEDIAN(I8:I358)</f>
        <v>1209563080</v>
      </c>
      <c r="J3" s="2" t="s">
        <v>5</v>
      </c>
      <c r="K3" s="3">
        <f>MEDIAN(K8:K358)</f>
        <v>99.928752000000003</v>
      </c>
      <c r="L3" s="3">
        <f t="shared" ref="L3:T3" si="4">MEDIAN(L8:L358)</f>
        <v>0.234432</v>
      </c>
      <c r="M3" s="3">
        <f t="shared" si="4"/>
        <v>8.443994</v>
      </c>
      <c r="N3" s="3">
        <f t="shared" si="4"/>
        <v>1229.4929999999999</v>
      </c>
      <c r="O3" s="3">
        <f t="shared" si="4"/>
        <v>18325</v>
      </c>
      <c r="P3" s="3">
        <f t="shared" si="4"/>
        <v>68352</v>
      </c>
      <c r="Q3" s="3">
        <f t="shared" si="4"/>
        <v>196</v>
      </c>
      <c r="R3" s="3">
        <f t="shared" si="4"/>
        <v>1644594728</v>
      </c>
      <c r="S3" s="3">
        <f t="shared" si="4"/>
        <v>50788</v>
      </c>
      <c r="T3" s="4">
        <f t="shared" si="4"/>
        <v>1644594728</v>
      </c>
      <c r="U3" s="5" t="s">
        <v>5</v>
      </c>
      <c r="V3" s="6">
        <f t="shared" ref="V3:AE3" si="5">MEDIAN(V8:V358)</f>
        <v>99.703131999999997</v>
      </c>
      <c r="W3" s="6">
        <f t="shared" si="5"/>
        <v>32.500833</v>
      </c>
      <c r="X3" s="6">
        <f t="shared" si="5"/>
        <v>38.034762999999998</v>
      </c>
      <c r="Y3" s="6">
        <f t="shared" si="5"/>
        <v>837.83420000000001</v>
      </c>
      <c r="Z3" s="6">
        <f t="shared" si="5"/>
        <v>14122</v>
      </c>
      <c r="AA3" s="6">
        <f t="shared" si="5"/>
        <v>68897</v>
      </c>
      <c r="AB3" s="6">
        <f t="shared" si="5"/>
        <v>125</v>
      </c>
      <c r="AC3" s="6">
        <f t="shared" si="5"/>
        <v>1644696385</v>
      </c>
      <c r="AD3" s="6">
        <f t="shared" si="5"/>
        <v>48648</v>
      </c>
      <c r="AE3" s="7">
        <f t="shared" si="5"/>
        <v>1644696385</v>
      </c>
      <c r="AF3" s="8" t="s">
        <v>5</v>
      </c>
      <c r="AG3" s="23">
        <f t="shared" ref="AG3:AP3" si="6">MEDIAN(AG8:AG358)</f>
        <v>1.2201280000000001</v>
      </c>
      <c r="AH3" s="23">
        <f t="shared" si="6"/>
        <v>99.999734000000004</v>
      </c>
      <c r="AI3" s="23">
        <f t="shared" si="6"/>
        <v>91.864519000000001</v>
      </c>
      <c r="AJ3" s="23">
        <f t="shared" si="6"/>
        <v>94142.1</v>
      </c>
      <c r="AK3" s="23">
        <f t="shared" si="6"/>
        <v>16720</v>
      </c>
      <c r="AL3" s="23">
        <f t="shared" si="6"/>
        <v>729488</v>
      </c>
      <c r="AM3" s="23">
        <f t="shared" si="6"/>
        <v>216</v>
      </c>
      <c r="AN3" s="23">
        <f t="shared" si="6"/>
        <v>1657329821</v>
      </c>
      <c r="AO3" s="23">
        <f t="shared" si="6"/>
        <v>1650</v>
      </c>
      <c r="AP3" s="10">
        <f t="shared" si="6"/>
        <v>1657329821</v>
      </c>
      <c r="AQ3" s="24" t="s">
        <v>5</v>
      </c>
      <c r="AR3" s="25">
        <f t="shared" ref="AR3:BA3" si="7">MEDIAN(AR8:AR358)</f>
        <v>1.1993469999999999</v>
      </c>
      <c r="AS3" s="25">
        <f t="shared" si="7"/>
        <v>99.999734000000004</v>
      </c>
      <c r="AT3" s="25">
        <f t="shared" si="7"/>
        <v>91.863296000000005</v>
      </c>
      <c r="AU3" s="25">
        <f t="shared" si="7"/>
        <v>94950.51</v>
      </c>
      <c r="AV3" s="25">
        <f t="shared" si="7"/>
        <v>13231</v>
      </c>
      <c r="AW3" s="25">
        <f t="shared" si="7"/>
        <v>721524</v>
      </c>
      <c r="AX3" s="25">
        <f t="shared" si="7"/>
        <v>218</v>
      </c>
      <c r="AY3" s="25">
        <f t="shared" si="7"/>
        <v>1657359076</v>
      </c>
      <c r="AZ3" s="25">
        <f t="shared" si="7"/>
        <v>1807</v>
      </c>
      <c r="BA3" s="26">
        <f t="shared" si="7"/>
        <v>1657359076</v>
      </c>
    </row>
    <row r="4" spans="1:53" x14ac:dyDescent="0.25">
      <c r="A4" s="14" t="s">
        <v>6</v>
      </c>
      <c r="B4" s="64">
        <f>STDEV(B8:B358)</f>
        <v>231.25815613880985</v>
      </c>
      <c r="C4" s="36">
        <f>STDEV(C8:C358)</f>
        <v>662972560.11346674</v>
      </c>
      <c r="D4" s="17" t="s">
        <v>6</v>
      </c>
      <c r="E4" s="37">
        <f>STDEV(E8:E358)</f>
        <v>64.800432587470695</v>
      </c>
      <c r="F4" s="38">
        <f>STDEV(F8:F358)</f>
        <v>613854351.60910368</v>
      </c>
      <c r="G4" s="20" t="s">
        <v>6</v>
      </c>
      <c r="H4" s="39">
        <f>STDEV(H8:H358)</f>
        <v>84.187749550473995</v>
      </c>
      <c r="I4" s="40">
        <f>STDEV(I8:I358)</f>
        <v>671413233.81616902</v>
      </c>
      <c r="J4" s="2" t="s">
        <v>6</v>
      </c>
      <c r="K4" s="27">
        <f>STDEV(K8:K358)</f>
        <v>0.19037917705413757</v>
      </c>
      <c r="L4" s="27">
        <f t="shared" ref="L4:T4" si="8">STDEV(L8:L358)</f>
        <v>25.648180778012183</v>
      </c>
      <c r="M4" s="27">
        <f t="shared" si="8"/>
        <v>23.521750807423143</v>
      </c>
      <c r="N4" s="27">
        <f t="shared" si="8"/>
        <v>263.48551781631835</v>
      </c>
      <c r="O4" s="27">
        <f t="shared" si="8"/>
        <v>9959.2805282309419</v>
      </c>
      <c r="P4" s="27">
        <f t="shared" si="8"/>
        <v>3741.4153596377578</v>
      </c>
      <c r="Q4" s="27">
        <f t="shared" si="8"/>
        <v>38.716404791767552</v>
      </c>
      <c r="R4" s="27">
        <f t="shared" si="8"/>
        <v>743.86832392119868</v>
      </c>
      <c r="S4" s="27">
        <f t="shared" si="8"/>
        <v>35323.358369875685</v>
      </c>
      <c r="T4" s="28">
        <f t="shared" si="8"/>
        <v>743.86832392119868</v>
      </c>
      <c r="U4" s="5" t="s">
        <v>6</v>
      </c>
      <c r="V4" s="29">
        <f t="shared" ref="V4:AE4" si="9">STDEV(V8:V358)</f>
        <v>0.20626987606739308</v>
      </c>
      <c r="W4" s="29">
        <f t="shared" si="9"/>
        <v>26.933839806986484</v>
      </c>
      <c r="X4" s="29">
        <f t="shared" si="9"/>
        <v>24.700878965599738</v>
      </c>
      <c r="Y4" s="29">
        <f t="shared" si="9"/>
        <v>307.27767624189107</v>
      </c>
      <c r="Z4" s="29">
        <f t="shared" si="9"/>
        <v>10393.058276561331</v>
      </c>
      <c r="AA4" s="29">
        <f t="shared" si="9"/>
        <v>2331.5763494540201</v>
      </c>
      <c r="AB4" s="29">
        <f t="shared" si="9"/>
        <v>21.929812280698314</v>
      </c>
      <c r="AC4" s="29">
        <f t="shared" si="9"/>
        <v>958.24923167201166</v>
      </c>
      <c r="AD4" s="29">
        <f t="shared" si="9"/>
        <v>33130.309113509145</v>
      </c>
      <c r="AE4" s="30">
        <f t="shared" si="9"/>
        <v>958.24923167201166</v>
      </c>
      <c r="AF4" s="8" t="s">
        <v>6</v>
      </c>
      <c r="AG4" s="31">
        <f t="shared" ref="AG4:AP4" si="10">STDEV(AG8:AG358)</f>
        <v>0.11603525479460973</v>
      </c>
      <c r="AH4" s="31">
        <f t="shared" si="10"/>
        <v>6.1037365604994982E-4</v>
      </c>
      <c r="AI4" s="31">
        <f t="shared" si="10"/>
        <v>9.615019496427445E-3</v>
      </c>
      <c r="AJ4" s="31">
        <f t="shared" si="10"/>
        <v>14365.84678105684</v>
      </c>
      <c r="AK4" s="31">
        <f t="shared" si="10"/>
        <v>9718.1697285720074</v>
      </c>
      <c r="AL4" s="31">
        <f t="shared" si="10"/>
        <v>22581.132139317844</v>
      </c>
      <c r="AM4" s="31">
        <f t="shared" si="10"/>
        <v>9.9079092984678994</v>
      </c>
      <c r="AN4" s="31">
        <f t="shared" si="10"/>
        <v>474.55350242798426</v>
      </c>
      <c r="AO4" s="31">
        <f t="shared" si="10"/>
        <v>92.179770014900782</v>
      </c>
      <c r="AP4" s="32">
        <f t="shared" si="10"/>
        <v>474.55350242798426</v>
      </c>
      <c r="AQ4" s="24" t="s">
        <v>6</v>
      </c>
      <c r="AR4" s="42">
        <f t="shared" ref="AR4:BA4" si="11">STDEV(AR8:AR358)</f>
        <v>9.8058154788506324E-2</v>
      </c>
      <c r="AS4" s="42">
        <f t="shared" si="11"/>
        <v>5.9516972369225791E-4</v>
      </c>
      <c r="AT4" s="42">
        <f t="shared" si="11"/>
        <v>8.2174097029829238E-3</v>
      </c>
      <c r="AU4" s="42">
        <f t="shared" si="11"/>
        <v>11349.138209977958</v>
      </c>
      <c r="AV4" s="42">
        <f t="shared" si="11"/>
        <v>10179.28472225169</v>
      </c>
      <c r="AW4" s="42">
        <f t="shared" si="11"/>
        <v>20410.472988803242</v>
      </c>
      <c r="AX4" s="42">
        <f t="shared" si="11"/>
        <v>6.6775744099186181</v>
      </c>
      <c r="AY4" s="42">
        <f t="shared" si="11"/>
        <v>550.24373387315086</v>
      </c>
      <c r="AZ4" s="42">
        <f t="shared" si="11"/>
        <v>91.524586860580811</v>
      </c>
      <c r="BA4" s="43">
        <f t="shared" si="11"/>
        <v>550.24373387315086</v>
      </c>
    </row>
    <row r="5" spans="1:53" x14ac:dyDescent="0.25">
      <c r="A5" s="14" t="s">
        <v>7</v>
      </c>
      <c r="B5" s="64">
        <f>MIN(B8:B358)</f>
        <v>334.68810000000002</v>
      </c>
      <c r="C5" s="36">
        <f>MIN(C8:C358)</f>
        <v>73471616</v>
      </c>
      <c r="D5" s="17" t="s">
        <v>7</v>
      </c>
      <c r="E5" s="37">
        <f>MIN(E8:E358)</f>
        <v>1085.6949999999999</v>
      </c>
      <c r="F5" s="38">
        <f>MIN(F8:F358)</f>
        <v>10831975</v>
      </c>
      <c r="G5" s="20" t="s">
        <v>7</v>
      </c>
      <c r="H5" s="39">
        <f>MIN(H8:H358)</f>
        <v>1059.817</v>
      </c>
      <c r="I5" s="40">
        <f>MIN(I8:I358)</f>
        <v>126634340</v>
      </c>
      <c r="J5" s="2" t="s">
        <v>7</v>
      </c>
      <c r="K5" s="27">
        <f>MIN(K8:K358)</f>
        <v>99.406263999999993</v>
      </c>
      <c r="L5" s="27">
        <f t="shared" ref="L5:T5" si="12">MIN(L8:L358)</f>
        <v>0</v>
      </c>
      <c r="M5" s="27">
        <f t="shared" si="12"/>
        <v>8.2347330000000003</v>
      </c>
      <c r="N5" s="27">
        <f t="shared" si="12"/>
        <v>552.15689999999995</v>
      </c>
      <c r="O5" s="27">
        <f t="shared" si="12"/>
        <v>280</v>
      </c>
      <c r="P5" s="27">
        <f t="shared" si="12"/>
        <v>63975</v>
      </c>
      <c r="Q5" s="27">
        <f t="shared" si="12"/>
        <v>119</v>
      </c>
      <c r="R5" s="27">
        <f t="shared" si="12"/>
        <v>1644593599</v>
      </c>
      <c r="S5" s="27">
        <f t="shared" si="12"/>
        <v>24456</v>
      </c>
      <c r="T5" s="28">
        <f t="shared" si="12"/>
        <v>1644593599</v>
      </c>
      <c r="U5" s="5" t="s">
        <v>7</v>
      </c>
      <c r="V5" s="29">
        <f t="shared" ref="V5:AE5" si="13">MIN(V8:V358)</f>
        <v>99.406263999999993</v>
      </c>
      <c r="W5" s="29">
        <f t="shared" si="13"/>
        <v>0</v>
      </c>
      <c r="X5" s="29">
        <f t="shared" si="13"/>
        <v>8.2347330000000003</v>
      </c>
      <c r="Y5" s="29">
        <f t="shared" si="13"/>
        <v>446.0487</v>
      </c>
      <c r="AA5" s="29">
        <f t="shared" si="13"/>
        <v>65900</v>
      </c>
      <c r="AB5" s="29">
        <f t="shared" si="13"/>
        <v>100</v>
      </c>
      <c r="AC5" s="29">
        <f t="shared" si="13"/>
        <v>1644695159</v>
      </c>
      <c r="AD5" s="29">
        <f t="shared" si="13"/>
        <v>22395</v>
      </c>
      <c r="AE5" s="30">
        <f t="shared" si="13"/>
        <v>1644695159</v>
      </c>
      <c r="AF5" s="8" t="s">
        <v>7</v>
      </c>
      <c r="AG5" s="31">
        <f>MIN(AG8:AG358)</f>
        <v>1.0093510000000001</v>
      </c>
      <c r="AH5" s="31">
        <f>MIN(AH8:AH358)</f>
        <v>99.997336000000004</v>
      </c>
      <c r="AI5" s="31">
        <f>MIN(AI8:AI358)</f>
        <v>91.847894999999994</v>
      </c>
      <c r="AJ5" s="31">
        <f>MIN(AJ8:AJ358)</f>
        <v>73385.22</v>
      </c>
      <c r="AL5" s="31">
        <f>MIN(AL8:AL358)</f>
        <v>679192</v>
      </c>
      <c r="AM5" s="31">
        <f>MIN(AM8:AM358)</f>
        <v>196</v>
      </c>
      <c r="AN5" s="31">
        <f>MIN(AN8:AN358)</f>
        <v>1657329002</v>
      </c>
      <c r="AO5" s="31">
        <f>MIN(AO8:AO358)</f>
        <v>1412</v>
      </c>
      <c r="AP5" s="32">
        <f>MIN(AP8:AP358)</f>
        <v>1657329002</v>
      </c>
      <c r="AQ5" s="24" t="s">
        <v>7</v>
      </c>
      <c r="AR5" s="42">
        <f>MIN(AR8:AR358)</f>
        <v>1.0954429999999999</v>
      </c>
      <c r="AS5" s="42">
        <f>MIN(AS8:AS358)</f>
        <v>99.997602000000001</v>
      </c>
      <c r="AT5" s="42">
        <f>MIN(AT8:AT358)</f>
        <v>91.855474000000001</v>
      </c>
      <c r="AU5" s="42">
        <f>MIN(AU8:AU358)</f>
        <v>70745.8</v>
      </c>
      <c r="AW5" s="42">
        <f>MIN(AW8:AW358)</f>
        <v>676716</v>
      </c>
      <c r="AX5" s="42">
        <f>MIN(AX8:AX358)</f>
        <v>206</v>
      </c>
      <c r="AY5" s="42">
        <f>MIN(AY8:AY358)</f>
        <v>1657358074</v>
      </c>
      <c r="AZ5" s="42">
        <f>MIN(AZ8:AZ358)</f>
        <v>1674</v>
      </c>
      <c r="BA5" s="43">
        <f>MIN(BA8:BA358)</f>
        <v>1657358074</v>
      </c>
    </row>
    <row r="6" spans="1:53" x14ac:dyDescent="0.25">
      <c r="A6" s="14" t="s">
        <v>8</v>
      </c>
      <c r="B6" s="64">
        <f>MAX(B8:B358)</f>
        <v>1161.096</v>
      </c>
      <c r="C6" s="36">
        <f>MAX(C8:C358)</f>
        <v>2093635307</v>
      </c>
      <c r="D6" s="17" t="s">
        <v>8</v>
      </c>
      <c r="E6" s="37">
        <f>MAX(E8:E358)</f>
        <v>1360.079</v>
      </c>
      <c r="F6" s="38">
        <f>MAX(F8:F358)</f>
        <v>2141259315</v>
      </c>
      <c r="G6" s="20" t="s">
        <v>8</v>
      </c>
      <c r="H6" s="39">
        <f>MAX(H8:H358)</f>
        <v>1417.704</v>
      </c>
      <c r="I6" s="40">
        <f>MAX(I8:I358)</f>
        <v>2007224761</v>
      </c>
      <c r="J6" s="2" t="s">
        <v>8</v>
      </c>
      <c r="K6" s="27">
        <f>MAX(K8:K358)</f>
        <v>100</v>
      </c>
      <c r="L6" s="27">
        <f t="shared" ref="L6:T6" si="14">MAX(L8:L358)</f>
        <v>68.677988999999997</v>
      </c>
      <c r="M6" s="27">
        <f t="shared" si="14"/>
        <v>71.208380000000005</v>
      </c>
      <c r="N6" s="27">
        <f t="shared" si="14"/>
        <v>1365.0930000000001</v>
      </c>
      <c r="O6" s="27">
        <f t="shared" si="14"/>
        <v>32556</v>
      </c>
      <c r="P6" s="27">
        <f t="shared" si="14"/>
        <v>78002</v>
      </c>
      <c r="Q6" s="27">
        <f t="shared" si="14"/>
        <v>248</v>
      </c>
      <c r="R6" s="27">
        <f t="shared" si="14"/>
        <v>1644596348</v>
      </c>
      <c r="S6" s="27">
        <f t="shared" si="14"/>
        <v>122778</v>
      </c>
      <c r="T6" s="28">
        <f t="shared" si="14"/>
        <v>1644596348</v>
      </c>
      <c r="U6" s="5" t="s">
        <v>8</v>
      </c>
      <c r="V6" s="29">
        <f t="shared" ref="V6:AE6" si="15">MAX(V8:V358)</f>
        <v>100</v>
      </c>
      <c r="W6" s="29">
        <f t="shared" si="15"/>
        <v>68.677988999999997</v>
      </c>
      <c r="X6" s="29">
        <f t="shared" si="15"/>
        <v>71.208380000000005</v>
      </c>
      <c r="Y6" s="29">
        <f t="shared" si="15"/>
        <v>1333.864</v>
      </c>
      <c r="AA6" s="29">
        <f t="shared" si="15"/>
        <v>77309</v>
      </c>
      <c r="AB6" s="29">
        <f t="shared" si="15"/>
        <v>178</v>
      </c>
      <c r="AC6" s="29">
        <f t="shared" si="15"/>
        <v>1644698008</v>
      </c>
      <c r="AD6" s="29">
        <f t="shared" si="15"/>
        <v>146055</v>
      </c>
      <c r="AE6" s="30">
        <f t="shared" si="15"/>
        <v>1644698008</v>
      </c>
      <c r="AF6" s="8" t="s">
        <v>8</v>
      </c>
      <c r="AG6" s="31">
        <f>MAX(AG8:AG358)</f>
        <v>1.4932460000000001</v>
      </c>
      <c r="AH6" s="31">
        <f>MAX(AH8:AH358)</f>
        <v>100</v>
      </c>
      <c r="AI6" s="31">
        <f>MAX(AI8:AI358)</f>
        <v>91.888232000000002</v>
      </c>
      <c r="AJ6" s="31">
        <f>MAX(AJ8:AJ358)</f>
        <v>125967.7</v>
      </c>
      <c r="AL6" s="31">
        <f>MAX(AL8:AL358)</f>
        <v>765368</v>
      </c>
      <c r="AM6" s="31">
        <f>MAX(AM8:AM358)</f>
        <v>236</v>
      </c>
      <c r="AN6" s="31">
        <f>MAX(AN8:AN358)</f>
        <v>1657330412</v>
      </c>
      <c r="AO6" s="31">
        <f>MAX(AO8:AO358)</f>
        <v>1731</v>
      </c>
      <c r="AP6" s="32">
        <f>MAX(AP8:AP358)</f>
        <v>1657330412</v>
      </c>
      <c r="AQ6" s="24" t="s">
        <v>8</v>
      </c>
      <c r="AR6" s="42">
        <f>MAX(AR8:AR358)</f>
        <v>1.4665280000000001</v>
      </c>
      <c r="AS6" s="42">
        <f>MAX(AS8:AS358)</f>
        <v>100</v>
      </c>
      <c r="AT6" s="42">
        <f>MAX(AT8:AT358)</f>
        <v>91.886031000000003</v>
      </c>
      <c r="AU6" s="42">
        <f>MAX(AU8:AU358)</f>
        <v>115495.2</v>
      </c>
      <c r="AW6" s="42">
        <f>MAX(AW8:AW358)</f>
        <v>759072</v>
      </c>
      <c r="AX6" s="42">
        <f>MAX(AX8:AX358)</f>
        <v>234</v>
      </c>
      <c r="AY6" s="42">
        <f>MAX(AY8:AY358)</f>
        <v>1657359830</v>
      </c>
      <c r="AZ6" s="42">
        <f>MAX(AZ8:AZ358)</f>
        <v>2066</v>
      </c>
      <c r="BA6" s="43">
        <f>MAX(BA8:BA358)</f>
        <v>1657359830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957.79520000000002</v>
      </c>
      <c r="C8" s="36">
        <v>1873645559</v>
      </c>
      <c r="E8" s="65">
        <v>1095.56</v>
      </c>
      <c r="F8" s="38">
        <v>10831975</v>
      </c>
      <c r="H8" s="66">
        <v>1347.6310000000001</v>
      </c>
      <c r="I8" s="40">
        <v>1478221217</v>
      </c>
      <c r="K8" s="27">
        <v>99.406263999999993</v>
      </c>
      <c r="L8" s="27">
        <v>68.138527999999994</v>
      </c>
      <c r="M8" s="27">
        <v>70.713342999999995</v>
      </c>
      <c r="N8" s="61">
        <v>870.94539999999995</v>
      </c>
      <c r="O8" s="61">
        <v>3959</v>
      </c>
      <c r="P8" s="27">
        <v>68352</v>
      </c>
      <c r="Q8" s="27">
        <v>175</v>
      </c>
      <c r="R8" s="27">
        <v>1644593599</v>
      </c>
      <c r="S8" s="27">
        <v>24456</v>
      </c>
      <c r="T8" s="28">
        <v>1644593599</v>
      </c>
      <c r="V8" s="29">
        <v>99.406263999999993</v>
      </c>
      <c r="W8" s="29">
        <v>68.138527999999994</v>
      </c>
      <c r="X8" s="29">
        <v>70.713342999999995</v>
      </c>
      <c r="Y8" s="62">
        <v>446.0487</v>
      </c>
      <c r="Z8" s="62">
        <v>5426</v>
      </c>
      <c r="AA8" s="29">
        <v>68375</v>
      </c>
      <c r="AB8" s="29">
        <v>136</v>
      </c>
      <c r="AC8" s="29">
        <v>1644695159</v>
      </c>
      <c r="AD8" s="29">
        <v>23390</v>
      </c>
      <c r="AE8" s="30">
        <v>1644695159</v>
      </c>
      <c r="AG8" s="31">
        <v>1.2587200000000001</v>
      </c>
      <c r="AH8" s="31">
        <v>99.999734000000004</v>
      </c>
      <c r="AI8" s="31">
        <v>91.868674999999996</v>
      </c>
      <c r="AJ8" s="41">
        <v>119064.6</v>
      </c>
      <c r="AK8" s="41">
        <v>20867</v>
      </c>
      <c r="AL8" s="31">
        <v>719656</v>
      </c>
      <c r="AM8" s="31">
        <v>221</v>
      </c>
      <c r="AN8" s="31">
        <v>1657329002</v>
      </c>
      <c r="AO8" s="31">
        <v>1726</v>
      </c>
      <c r="AP8" s="32">
        <v>1657329002</v>
      </c>
      <c r="AR8" s="42">
        <v>1.131067</v>
      </c>
      <c r="AS8" s="42">
        <v>99.997602000000001</v>
      </c>
      <c r="AT8" s="42">
        <v>91.856206999999998</v>
      </c>
      <c r="AU8" s="67">
        <v>115495.2</v>
      </c>
      <c r="AV8" s="67">
        <v>6196</v>
      </c>
      <c r="AW8" s="42">
        <v>710360</v>
      </c>
      <c r="AX8" s="42">
        <v>220</v>
      </c>
      <c r="AY8" s="42">
        <v>1657358074</v>
      </c>
      <c r="AZ8" s="42">
        <v>2006</v>
      </c>
      <c r="BA8" s="43">
        <v>1657358074</v>
      </c>
    </row>
    <row r="9" spans="1:53" x14ac:dyDescent="0.25">
      <c r="B9" s="64">
        <v>988.90049999999997</v>
      </c>
      <c r="C9" s="36">
        <v>831308595</v>
      </c>
      <c r="E9" s="65">
        <v>1225.6790000000001</v>
      </c>
      <c r="F9" s="38">
        <v>1181060044</v>
      </c>
      <c r="H9" s="66">
        <v>1256.479</v>
      </c>
      <c r="I9" s="40">
        <v>584627105</v>
      </c>
      <c r="K9" s="27">
        <v>100</v>
      </c>
      <c r="L9" s="27">
        <v>0</v>
      </c>
      <c r="M9" s="27">
        <v>8.2347330000000003</v>
      </c>
      <c r="N9" s="61">
        <v>1261.8879999999999</v>
      </c>
      <c r="O9" s="61">
        <v>280</v>
      </c>
      <c r="P9" s="27">
        <v>64494</v>
      </c>
      <c r="Q9" s="27">
        <v>153</v>
      </c>
      <c r="R9" s="27">
        <v>1644593723</v>
      </c>
      <c r="S9" s="27">
        <v>121286</v>
      </c>
      <c r="T9" s="28">
        <v>1644593723</v>
      </c>
      <c r="V9" s="29">
        <v>100</v>
      </c>
      <c r="W9" s="29">
        <v>0</v>
      </c>
      <c r="X9" s="29">
        <v>8.2347330000000003</v>
      </c>
      <c r="Y9" s="62">
        <v>1314.511</v>
      </c>
      <c r="Z9" s="62">
        <v>18843</v>
      </c>
      <c r="AA9" s="29">
        <v>71692</v>
      </c>
      <c r="AB9" s="29">
        <v>142</v>
      </c>
      <c r="AC9" s="29">
        <v>1644695164</v>
      </c>
      <c r="AD9" s="29">
        <v>68540</v>
      </c>
      <c r="AE9" s="30">
        <v>1644695164</v>
      </c>
      <c r="AG9" s="31">
        <v>1.2201280000000001</v>
      </c>
      <c r="AH9" s="31">
        <v>99.999466999999996</v>
      </c>
      <c r="AI9" s="31">
        <v>91.865251999999998</v>
      </c>
      <c r="AJ9" s="41">
        <v>82931.48</v>
      </c>
      <c r="AK9" s="31">
        <v>16720</v>
      </c>
      <c r="AL9" s="41">
        <v>733436</v>
      </c>
      <c r="AM9" s="41">
        <v>225</v>
      </c>
      <c r="AN9" s="31">
        <v>1657329010</v>
      </c>
      <c r="AO9" s="31">
        <v>1710</v>
      </c>
      <c r="AP9" s="31">
        <v>1657329010</v>
      </c>
      <c r="AR9" s="42">
        <v>1.128099</v>
      </c>
      <c r="AS9" s="42">
        <v>99.998401999999999</v>
      </c>
      <c r="AT9" s="42">
        <v>91.856695999999999</v>
      </c>
      <c r="AU9" s="67">
        <v>93237.93</v>
      </c>
      <c r="AV9" s="67">
        <v>7140</v>
      </c>
      <c r="AW9" s="42">
        <v>728920</v>
      </c>
      <c r="AX9" s="42">
        <v>225</v>
      </c>
      <c r="AY9" s="42">
        <v>1657358178</v>
      </c>
      <c r="AZ9" s="42">
        <v>2066</v>
      </c>
      <c r="BA9" s="43">
        <v>1657358178</v>
      </c>
    </row>
    <row r="10" spans="1:53" x14ac:dyDescent="0.25">
      <c r="B10" s="64">
        <v>432.87169999999998</v>
      </c>
      <c r="C10" s="36">
        <v>559499559</v>
      </c>
      <c r="E10" s="65">
        <v>1174.558</v>
      </c>
      <c r="F10" s="38">
        <v>1926307714</v>
      </c>
      <c r="H10" s="66">
        <v>1374.7619999999999</v>
      </c>
      <c r="I10" s="40">
        <v>159960866</v>
      </c>
      <c r="K10" s="27">
        <v>100</v>
      </c>
      <c r="L10" s="27">
        <v>0</v>
      </c>
      <c r="M10" s="27">
        <v>8.2347330000000003</v>
      </c>
      <c r="N10" s="61">
        <v>1365.0930000000001</v>
      </c>
      <c r="O10" s="61">
        <v>4184</v>
      </c>
      <c r="P10" s="27">
        <v>72118</v>
      </c>
      <c r="Q10" s="27">
        <v>142</v>
      </c>
      <c r="R10" s="27">
        <v>1644593823</v>
      </c>
      <c r="S10" s="27">
        <v>54225</v>
      </c>
      <c r="T10" s="28">
        <v>1644593823</v>
      </c>
      <c r="V10" s="29">
        <v>99.854534999999998</v>
      </c>
      <c r="W10" s="29">
        <v>0.227772</v>
      </c>
      <c r="X10" s="29">
        <v>8.4317700000000002</v>
      </c>
      <c r="Y10" s="62">
        <v>1303.2929999999999</v>
      </c>
      <c r="Z10" s="62">
        <v>95</v>
      </c>
      <c r="AA10" s="29">
        <v>72880</v>
      </c>
      <c r="AB10" s="29">
        <v>153</v>
      </c>
      <c r="AC10" s="29">
        <v>1644695235</v>
      </c>
      <c r="AD10" s="29">
        <v>50109</v>
      </c>
      <c r="AE10" s="30">
        <v>1644695235</v>
      </c>
      <c r="AG10" s="31">
        <v>1.4932460000000001</v>
      </c>
      <c r="AH10" s="31">
        <v>100</v>
      </c>
      <c r="AI10" s="31">
        <v>91.888232000000002</v>
      </c>
      <c r="AJ10" s="41">
        <v>83106.84</v>
      </c>
      <c r="AK10" s="41">
        <v>22863</v>
      </c>
      <c r="AL10" s="31">
        <v>698600</v>
      </c>
      <c r="AM10" s="31">
        <v>216</v>
      </c>
      <c r="AN10" s="31">
        <v>1657329028</v>
      </c>
      <c r="AO10" s="31">
        <v>1724</v>
      </c>
      <c r="AP10" s="32">
        <v>1657329028</v>
      </c>
      <c r="AR10" s="42">
        <v>1.154817</v>
      </c>
      <c r="AS10" s="42">
        <v>100</v>
      </c>
      <c r="AT10" s="42">
        <v>91.860363000000007</v>
      </c>
      <c r="AU10" s="67">
        <v>89995.8</v>
      </c>
      <c r="AV10" s="67">
        <v>1054</v>
      </c>
      <c r="AW10" s="42">
        <v>729096</v>
      </c>
      <c r="AX10" s="42">
        <v>226</v>
      </c>
      <c r="AY10" s="42">
        <v>1657358275</v>
      </c>
      <c r="AZ10" s="42">
        <v>1938</v>
      </c>
      <c r="BA10" s="43">
        <v>1657358275</v>
      </c>
    </row>
    <row r="11" spans="1:53" x14ac:dyDescent="0.25">
      <c r="B11" s="64">
        <v>1022.1180000000001</v>
      </c>
      <c r="C11" s="36">
        <v>2016018133</v>
      </c>
      <c r="E11" s="65">
        <v>1141.941</v>
      </c>
      <c r="F11" s="38">
        <v>467332573</v>
      </c>
      <c r="H11" s="66">
        <v>1249.981</v>
      </c>
      <c r="I11" s="40">
        <v>1917661109</v>
      </c>
      <c r="K11" s="27">
        <v>99.712038000000007</v>
      </c>
      <c r="L11" s="27">
        <v>0.69583700000000004</v>
      </c>
      <c r="M11" s="27">
        <v>8.849558</v>
      </c>
      <c r="N11" s="61">
        <v>1094.7660000000001</v>
      </c>
      <c r="O11" s="61">
        <v>31294</v>
      </c>
      <c r="P11" s="27">
        <v>67050</v>
      </c>
      <c r="Q11" s="27">
        <v>119</v>
      </c>
      <c r="R11" s="27">
        <v>1644593991</v>
      </c>
      <c r="S11" s="27">
        <v>51792</v>
      </c>
      <c r="T11" s="28">
        <v>1644593991</v>
      </c>
      <c r="V11" s="29">
        <v>100</v>
      </c>
      <c r="W11" s="29">
        <v>0</v>
      </c>
      <c r="X11" s="29">
        <v>8.2347330000000003</v>
      </c>
      <c r="Y11" s="62">
        <v>1314.4680000000001</v>
      </c>
      <c r="Z11" s="62">
        <v>7845</v>
      </c>
      <c r="AA11" s="29">
        <v>68261</v>
      </c>
      <c r="AB11" s="29">
        <v>151</v>
      </c>
      <c r="AC11" s="29">
        <v>1644695259</v>
      </c>
      <c r="AD11" s="29">
        <v>43903</v>
      </c>
      <c r="AE11" s="30">
        <v>1644695259</v>
      </c>
      <c r="AG11" s="31">
        <v>1.0093510000000001</v>
      </c>
      <c r="AH11" s="31">
        <v>99.999466999999996</v>
      </c>
      <c r="AI11" s="31">
        <v>91.847894999999994</v>
      </c>
      <c r="AJ11" s="41">
        <v>91638.73</v>
      </c>
      <c r="AK11" s="41">
        <v>20802</v>
      </c>
      <c r="AL11" s="31">
        <v>760968</v>
      </c>
      <c r="AM11" s="31">
        <v>236</v>
      </c>
      <c r="AN11" s="31">
        <v>1657329036</v>
      </c>
      <c r="AO11" s="31">
        <v>1700</v>
      </c>
      <c r="AP11" s="32">
        <v>1657329036</v>
      </c>
      <c r="AR11" s="42">
        <v>1.4665280000000001</v>
      </c>
      <c r="AS11" s="42">
        <v>100</v>
      </c>
      <c r="AT11" s="42">
        <v>91.886031000000003</v>
      </c>
      <c r="AU11" s="67">
        <v>87062.79</v>
      </c>
      <c r="AV11" s="67">
        <v>16480</v>
      </c>
      <c r="AW11" s="42">
        <v>676716</v>
      </c>
      <c r="AX11" s="42">
        <v>208</v>
      </c>
      <c r="AY11" s="42">
        <v>1657358290</v>
      </c>
      <c r="AZ11" s="42">
        <v>1936</v>
      </c>
      <c r="BA11" s="43">
        <v>1657358290</v>
      </c>
    </row>
    <row r="12" spans="1:53" x14ac:dyDescent="0.25">
      <c r="B12" s="64">
        <v>664.10910000000001</v>
      </c>
      <c r="C12" s="36">
        <v>1863696705</v>
      </c>
      <c r="E12" s="65">
        <v>1182.3779999999999</v>
      </c>
      <c r="F12" s="38">
        <v>659275580</v>
      </c>
      <c r="H12" s="66">
        <v>1329.768</v>
      </c>
      <c r="I12" s="40">
        <v>1656342664</v>
      </c>
      <c r="K12" s="27">
        <v>100</v>
      </c>
      <c r="L12" s="27">
        <v>0</v>
      </c>
      <c r="M12" s="27">
        <v>8.2347330000000003</v>
      </c>
      <c r="N12" s="61">
        <v>1284.354</v>
      </c>
      <c r="O12" s="61">
        <v>25098</v>
      </c>
      <c r="P12" s="27">
        <v>65235</v>
      </c>
      <c r="Q12" s="27">
        <v>120</v>
      </c>
      <c r="R12" s="27">
        <v>1644594118</v>
      </c>
      <c r="S12" s="27">
        <v>120822</v>
      </c>
      <c r="T12" s="28">
        <v>1644594118</v>
      </c>
      <c r="V12" s="29">
        <v>99.928752000000003</v>
      </c>
      <c r="W12" s="29">
        <v>0.234432</v>
      </c>
      <c r="X12" s="29">
        <v>8.443994</v>
      </c>
      <c r="Y12" s="62">
        <v>1242.2239999999999</v>
      </c>
      <c r="Z12" s="62">
        <v>7111</v>
      </c>
      <c r="AA12" s="29">
        <v>66019</v>
      </c>
      <c r="AB12" s="29">
        <v>157</v>
      </c>
      <c r="AC12" s="29">
        <v>1644695275</v>
      </c>
      <c r="AD12" s="29">
        <v>143015</v>
      </c>
      <c r="AE12" s="30">
        <v>1644695275</v>
      </c>
      <c r="AG12" s="31">
        <v>1.1132550000000001</v>
      </c>
      <c r="AH12" s="31">
        <v>99.999200999999999</v>
      </c>
      <c r="AI12" s="31">
        <v>91.856206999999998</v>
      </c>
      <c r="AJ12" s="41">
        <v>99924.98</v>
      </c>
      <c r="AK12" s="41">
        <v>10846</v>
      </c>
      <c r="AL12" s="31">
        <v>738132</v>
      </c>
      <c r="AM12" s="31">
        <v>228</v>
      </c>
      <c r="AN12" s="31">
        <v>1657329060</v>
      </c>
      <c r="AO12" s="31">
        <v>1731</v>
      </c>
      <c r="AP12" s="32">
        <v>1657329060</v>
      </c>
      <c r="AR12" s="42">
        <v>1.1666909999999999</v>
      </c>
      <c r="AS12" s="42">
        <v>100</v>
      </c>
      <c r="AT12" s="42">
        <v>91.861340999999996</v>
      </c>
      <c r="AU12" s="67">
        <v>79703.399999999994</v>
      </c>
      <c r="AV12" s="67">
        <v>2424</v>
      </c>
      <c r="AW12" s="42">
        <v>759072</v>
      </c>
      <c r="AX12" s="42">
        <v>234</v>
      </c>
      <c r="AY12" s="42">
        <v>1657358537</v>
      </c>
      <c r="AZ12" s="42">
        <v>1818</v>
      </c>
      <c r="BA12" s="43">
        <v>1657358537</v>
      </c>
    </row>
    <row r="13" spans="1:53" x14ac:dyDescent="0.25">
      <c r="B13" s="64">
        <v>444.83699999999999</v>
      </c>
      <c r="C13" s="36">
        <v>991801309</v>
      </c>
      <c r="E13" s="65">
        <v>1189.8720000000001</v>
      </c>
      <c r="F13" s="38">
        <v>774192856</v>
      </c>
      <c r="H13" s="66">
        <v>1206.0619999999999</v>
      </c>
      <c r="I13" s="40">
        <v>1776884785</v>
      </c>
      <c r="K13" s="27">
        <v>99.854534999999998</v>
      </c>
      <c r="L13" s="27">
        <v>0.227772</v>
      </c>
      <c r="M13" s="27">
        <v>8.4317700000000002</v>
      </c>
      <c r="N13" s="61">
        <v>1316.9580000000001</v>
      </c>
      <c r="O13" s="61">
        <v>1914</v>
      </c>
      <c r="P13" s="27">
        <v>73075</v>
      </c>
      <c r="Q13" s="27">
        <v>162</v>
      </c>
      <c r="R13" s="27">
        <v>1644594289</v>
      </c>
      <c r="S13" s="27">
        <v>50788</v>
      </c>
      <c r="T13" s="28">
        <v>1644594289</v>
      </c>
      <c r="V13" s="29">
        <v>99.703131999999997</v>
      </c>
      <c r="W13" s="29">
        <v>53.120213</v>
      </c>
      <c r="X13" s="29">
        <v>56.956192000000001</v>
      </c>
      <c r="Y13" s="62">
        <v>683.28039999999999</v>
      </c>
      <c r="Z13" s="62">
        <v>1115</v>
      </c>
      <c r="AA13" s="29">
        <v>77309</v>
      </c>
      <c r="AB13" s="29">
        <v>140</v>
      </c>
      <c r="AC13" s="29">
        <v>1644695374</v>
      </c>
      <c r="AD13" s="29">
        <v>28412</v>
      </c>
      <c r="AE13" s="30">
        <v>1644695374</v>
      </c>
      <c r="AG13" s="31">
        <v>1.2943450000000001</v>
      </c>
      <c r="AH13" s="31">
        <v>99.999466999999996</v>
      </c>
      <c r="AI13" s="31">
        <v>91.871364</v>
      </c>
      <c r="AJ13" s="41">
        <v>84443.1</v>
      </c>
      <c r="AK13" s="31">
        <v>7909</v>
      </c>
      <c r="AL13" s="41">
        <v>688496</v>
      </c>
      <c r="AM13" s="41">
        <v>211</v>
      </c>
      <c r="AN13" s="31">
        <v>1657329203</v>
      </c>
      <c r="AO13" s="31">
        <v>1687</v>
      </c>
      <c r="AP13" s="31">
        <v>1657329203</v>
      </c>
      <c r="AR13" s="42">
        <v>1.1845030000000001</v>
      </c>
      <c r="AS13" s="42">
        <v>100</v>
      </c>
      <c r="AT13" s="42">
        <v>91.862807000000004</v>
      </c>
      <c r="AU13" s="67">
        <v>70745.8</v>
      </c>
      <c r="AV13" s="67">
        <v>27113</v>
      </c>
      <c r="AW13" s="42">
        <v>710976</v>
      </c>
      <c r="AX13" s="42">
        <v>218</v>
      </c>
      <c r="AY13" s="42">
        <v>1657358673</v>
      </c>
      <c r="AZ13" s="42">
        <v>1964</v>
      </c>
      <c r="BA13" s="43">
        <v>1657358673</v>
      </c>
    </row>
    <row r="14" spans="1:53" x14ac:dyDescent="0.25">
      <c r="B14" s="64">
        <v>885.08219999999994</v>
      </c>
      <c r="C14" s="36">
        <v>73471616</v>
      </c>
      <c r="E14" s="65">
        <v>1190.087</v>
      </c>
      <c r="F14" s="38">
        <v>94937974</v>
      </c>
      <c r="H14" s="66">
        <v>1148.415</v>
      </c>
      <c r="I14" s="40">
        <v>266692121</v>
      </c>
      <c r="K14" s="27">
        <v>99.703131999999997</v>
      </c>
      <c r="L14" s="27">
        <v>34.738594999999997</v>
      </c>
      <c r="M14" s="27">
        <v>40.088251</v>
      </c>
      <c r="N14" s="61">
        <v>862.60400000000004</v>
      </c>
      <c r="O14" s="61">
        <v>24537</v>
      </c>
      <c r="P14" s="27">
        <v>66444</v>
      </c>
      <c r="Q14" s="27">
        <v>121</v>
      </c>
      <c r="R14" s="27">
        <v>1644594413</v>
      </c>
      <c r="S14" s="27">
        <v>42049</v>
      </c>
      <c r="T14" s="28">
        <v>1644594413</v>
      </c>
      <c r="V14" s="29">
        <v>100</v>
      </c>
      <c r="W14" s="29">
        <v>0</v>
      </c>
      <c r="X14" s="29">
        <v>8.2347330000000003</v>
      </c>
      <c r="Y14" s="62">
        <v>1333.864</v>
      </c>
      <c r="Z14" s="62">
        <v>20107</v>
      </c>
      <c r="AA14" s="29">
        <v>67017</v>
      </c>
      <c r="AB14" s="29">
        <v>141</v>
      </c>
      <c r="AC14" s="29">
        <v>1644695732</v>
      </c>
      <c r="AD14" s="29">
        <v>50759</v>
      </c>
      <c r="AE14" s="30">
        <v>1644695732</v>
      </c>
      <c r="AG14" s="31">
        <v>1.175597</v>
      </c>
      <c r="AH14" s="31">
        <v>99.999466999999996</v>
      </c>
      <c r="AI14" s="31">
        <v>91.861585000000005</v>
      </c>
      <c r="AJ14" s="41">
        <v>73385.22</v>
      </c>
      <c r="AK14" s="31">
        <v>4246</v>
      </c>
      <c r="AL14" s="41">
        <v>729488</v>
      </c>
      <c r="AM14" s="41">
        <v>224</v>
      </c>
      <c r="AN14" s="31">
        <v>1657329344</v>
      </c>
      <c r="AO14" s="31">
        <v>1707</v>
      </c>
      <c r="AP14" s="31">
        <v>1657329344</v>
      </c>
      <c r="AR14" s="42">
        <v>1.327</v>
      </c>
      <c r="AS14" s="42">
        <v>99.999466999999996</v>
      </c>
      <c r="AT14" s="42">
        <v>91.874053000000004</v>
      </c>
      <c r="AU14" s="67">
        <v>104863.7</v>
      </c>
      <c r="AV14" s="67">
        <v>7094</v>
      </c>
      <c r="AW14" s="42">
        <v>729704</v>
      </c>
      <c r="AX14" s="42">
        <v>223</v>
      </c>
      <c r="AY14" s="42">
        <v>1657358799</v>
      </c>
      <c r="AZ14" s="42">
        <v>1930</v>
      </c>
      <c r="BA14" s="43">
        <v>1657358799</v>
      </c>
    </row>
    <row r="15" spans="1:53" x14ac:dyDescent="0.25">
      <c r="B15" s="64">
        <v>935.9787</v>
      </c>
      <c r="C15" s="36">
        <v>178490707</v>
      </c>
      <c r="E15" s="65">
        <v>1244.664</v>
      </c>
      <c r="F15" s="38">
        <v>675475280</v>
      </c>
      <c r="H15" s="66">
        <v>1188.2850000000001</v>
      </c>
      <c r="I15" s="40">
        <v>126634340</v>
      </c>
      <c r="K15" s="27">
        <v>100</v>
      </c>
      <c r="L15" s="27">
        <v>0</v>
      </c>
      <c r="M15" s="27">
        <v>8.2347330000000003</v>
      </c>
      <c r="N15" s="61">
        <v>1166.6559999999999</v>
      </c>
      <c r="O15" s="61">
        <v>21042</v>
      </c>
      <c r="P15" s="27">
        <v>64289</v>
      </c>
      <c r="Q15" s="27">
        <v>184</v>
      </c>
      <c r="R15" s="27">
        <v>1644594538</v>
      </c>
      <c r="S15" s="27">
        <v>53692</v>
      </c>
      <c r="T15" s="28">
        <v>1644594538</v>
      </c>
      <c r="V15" s="29">
        <v>99.703131999999997</v>
      </c>
      <c r="W15" s="29">
        <v>32.500833</v>
      </c>
      <c r="X15" s="29">
        <v>38.034762999999998</v>
      </c>
      <c r="Y15" s="62">
        <v>837.83420000000001</v>
      </c>
      <c r="Z15" s="62">
        <v>32585</v>
      </c>
      <c r="AA15" s="29">
        <v>68697</v>
      </c>
      <c r="AB15" s="29">
        <v>124</v>
      </c>
      <c r="AC15" s="29">
        <v>1644695802</v>
      </c>
      <c r="AD15" s="29">
        <v>27043</v>
      </c>
      <c r="AE15" s="30">
        <v>1644695802</v>
      </c>
      <c r="AG15" s="31">
        <v>1.255752</v>
      </c>
      <c r="AH15" s="31">
        <v>99.999200999999999</v>
      </c>
      <c r="AI15" s="31">
        <v>91.867941000000002</v>
      </c>
      <c r="AJ15" s="41">
        <v>89704.639999999999</v>
      </c>
      <c r="AK15" s="41">
        <v>23935</v>
      </c>
      <c r="AL15" s="31">
        <v>704280</v>
      </c>
      <c r="AM15" s="31">
        <v>217</v>
      </c>
      <c r="AN15" s="31">
        <v>1657329403</v>
      </c>
      <c r="AO15" s="31">
        <v>1649</v>
      </c>
      <c r="AP15" s="32">
        <v>1657329403</v>
      </c>
      <c r="AR15" s="42">
        <v>1.353718</v>
      </c>
      <c r="AS15" s="42">
        <v>100</v>
      </c>
      <c r="AT15" s="42">
        <v>91.876741999999993</v>
      </c>
      <c r="AU15" s="67">
        <v>95051.23</v>
      </c>
      <c r="AV15" s="67">
        <v>17727</v>
      </c>
      <c r="AW15" s="42">
        <v>701480</v>
      </c>
      <c r="AX15" s="42">
        <v>215</v>
      </c>
      <c r="AY15" s="42">
        <v>1657358804</v>
      </c>
      <c r="AZ15" s="42">
        <v>1828</v>
      </c>
      <c r="BA15" s="43">
        <v>1657358804</v>
      </c>
    </row>
    <row r="16" spans="1:53" x14ac:dyDescent="0.25">
      <c r="B16" s="64">
        <v>623.24670000000003</v>
      </c>
      <c r="C16" s="36">
        <v>1648854921</v>
      </c>
      <c r="E16" s="65">
        <v>1360.079</v>
      </c>
      <c r="F16" s="38">
        <v>1881647826</v>
      </c>
      <c r="H16" s="66">
        <v>1245.0740000000001</v>
      </c>
      <c r="I16" s="40">
        <v>1942127891</v>
      </c>
      <c r="K16" s="27">
        <v>100</v>
      </c>
      <c r="L16" s="27">
        <v>0</v>
      </c>
      <c r="M16" s="27">
        <v>8.2347330000000003</v>
      </c>
      <c r="N16" s="61">
        <v>1333.24</v>
      </c>
      <c r="O16" s="61">
        <v>19695</v>
      </c>
      <c r="P16" s="27">
        <v>65199</v>
      </c>
      <c r="Q16" s="27">
        <v>180</v>
      </c>
      <c r="R16" s="27">
        <v>1644594557</v>
      </c>
      <c r="S16" s="27">
        <v>122778</v>
      </c>
      <c r="T16" s="28">
        <v>1644594557</v>
      </c>
      <c r="V16" s="29">
        <v>99.703131999999997</v>
      </c>
      <c r="W16" s="29">
        <v>32.500833</v>
      </c>
      <c r="X16" s="29">
        <v>38.034762999999998</v>
      </c>
      <c r="Y16" s="62">
        <v>800.43579999999997</v>
      </c>
      <c r="Z16" s="62">
        <v>14122</v>
      </c>
      <c r="AA16" s="29">
        <v>68093</v>
      </c>
      <c r="AB16" s="29">
        <v>125</v>
      </c>
      <c r="AC16" s="29">
        <v>1644695812</v>
      </c>
      <c r="AD16" s="29">
        <v>80914</v>
      </c>
      <c r="AE16" s="30">
        <v>1644695812</v>
      </c>
      <c r="AG16" s="31">
        <v>1.413092</v>
      </c>
      <c r="AH16" s="31">
        <v>100</v>
      </c>
      <c r="AI16" s="31">
        <v>91.881630999999999</v>
      </c>
      <c r="AJ16" s="41">
        <v>100404.8</v>
      </c>
      <c r="AK16" s="41">
        <v>3157</v>
      </c>
      <c r="AL16" s="31">
        <v>679192</v>
      </c>
      <c r="AM16" s="31">
        <v>208</v>
      </c>
      <c r="AN16" s="31">
        <v>1657329424</v>
      </c>
      <c r="AO16" s="31">
        <v>1687</v>
      </c>
      <c r="AP16" s="32">
        <v>1657329424</v>
      </c>
      <c r="AR16" s="42">
        <v>1.181535</v>
      </c>
      <c r="AS16" s="42">
        <v>99.999734000000004</v>
      </c>
      <c r="AT16" s="42">
        <v>91.862318000000002</v>
      </c>
      <c r="AU16" s="67">
        <v>80152.320000000007</v>
      </c>
      <c r="AV16" s="67">
        <v>3104</v>
      </c>
      <c r="AW16" s="42">
        <v>713328</v>
      </c>
      <c r="AX16" s="42">
        <v>217</v>
      </c>
      <c r="AY16" s="42">
        <v>1657358885</v>
      </c>
      <c r="AZ16" s="42">
        <v>1782</v>
      </c>
      <c r="BA16" s="43">
        <v>1657358885</v>
      </c>
    </row>
    <row r="17" spans="2:53" x14ac:dyDescent="0.25">
      <c r="B17" s="64">
        <v>498.68869999999998</v>
      </c>
      <c r="C17" s="36">
        <v>2093635307</v>
      </c>
      <c r="E17" s="65">
        <v>1283.1279999999999</v>
      </c>
      <c r="F17" s="38">
        <v>1092533201</v>
      </c>
      <c r="H17" s="66">
        <v>1281.998</v>
      </c>
      <c r="I17" s="40">
        <v>1334070071</v>
      </c>
      <c r="K17" s="27">
        <v>100</v>
      </c>
      <c r="L17" s="27">
        <v>0</v>
      </c>
      <c r="M17" s="27">
        <v>8.2347330000000003</v>
      </c>
      <c r="N17" s="61">
        <v>1232.6600000000001</v>
      </c>
      <c r="O17" s="61">
        <v>13473</v>
      </c>
      <c r="P17" s="27">
        <v>78002</v>
      </c>
      <c r="Q17" s="27">
        <v>242</v>
      </c>
      <c r="R17" s="27">
        <v>1644594622</v>
      </c>
      <c r="S17" s="27">
        <v>120909</v>
      </c>
      <c r="T17" s="28">
        <v>1644594622</v>
      </c>
      <c r="V17" s="29">
        <v>100</v>
      </c>
      <c r="W17" s="29">
        <v>0</v>
      </c>
      <c r="X17" s="29">
        <v>8.2347330000000003</v>
      </c>
      <c r="Y17" s="62">
        <v>1276.7929999999999</v>
      </c>
      <c r="Z17" s="62">
        <v>9749</v>
      </c>
      <c r="AA17" s="29">
        <v>69136</v>
      </c>
      <c r="AB17" s="29">
        <v>109</v>
      </c>
      <c r="AC17" s="29">
        <v>1644695996</v>
      </c>
      <c r="AD17" s="29">
        <v>48091</v>
      </c>
      <c r="AE17" s="30">
        <v>1644695996</v>
      </c>
      <c r="AG17" s="31">
        <v>1.10138</v>
      </c>
      <c r="AH17" s="31">
        <v>99.999200999999999</v>
      </c>
      <c r="AI17" s="31">
        <v>91.855228999999994</v>
      </c>
      <c r="AJ17" s="41">
        <v>106460.5</v>
      </c>
      <c r="AK17" s="41">
        <v>32365</v>
      </c>
      <c r="AL17" s="31">
        <v>745768</v>
      </c>
      <c r="AM17" s="31">
        <v>225</v>
      </c>
      <c r="AN17" s="31">
        <v>1657329486</v>
      </c>
      <c r="AO17" s="31">
        <v>1620</v>
      </c>
      <c r="AP17" s="32">
        <v>1657329486</v>
      </c>
      <c r="AR17" s="42">
        <v>1.312157</v>
      </c>
      <c r="AS17" s="42">
        <v>99.999734000000004</v>
      </c>
      <c r="AT17" s="42">
        <v>91.873075</v>
      </c>
      <c r="AU17" s="67">
        <v>96652.19</v>
      </c>
      <c r="AV17" s="67">
        <v>25232</v>
      </c>
      <c r="AW17" s="42">
        <v>725848</v>
      </c>
      <c r="AX17" s="42">
        <v>220</v>
      </c>
      <c r="AY17" s="42">
        <v>1657358893</v>
      </c>
      <c r="AZ17" s="42">
        <v>1807</v>
      </c>
      <c r="BA17" s="43">
        <v>1657358893</v>
      </c>
    </row>
    <row r="18" spans="2:53" x14ac:dyDescent="0.25">
      <c r="B18" s="64">
        <v>357.51799999999997</v>
      </c>
      <c r="C18" s="36">
        <v>1805347279</v>
      </c>
      <c r="E18" s="65">
        <v>1154.9639999999999</v>
      </c>
      <c r="F18" s="38">
        <v>1144520647</v>
      </c>
      <c r="H18" s="66">
        <v>1226.337</v>
      </c>
      <c r="I18" s="40">
        <v>298353978</v>
      </c>
      <c r="K18" s="27">
        <v>99.703131999999997</v>
      </c>
      <c r="L18" s="27">
        <v>52.480851999999999</v>
      </c>
      <c r="M18" s="27">
        <v>56.369481</v>
      </c>
      <c r="N18" s="61">
        <v>708.58810000000005</v>
      </c>
      <c r="O18" s="61">
        <v>32556</v>
      </c>
      <c r="P18" s="27">
        <v>71996</v>
      </c>
      <c r="Q18" s="27">
        <v>248</v>
      </c>
      <c r="R18" s="27">
        <v>1644594627</v>
      </c>
      <c r="S18" s="27">
        <v>25415</v>
      </c>
      <c r="T18" s="28">
        <v>1644594627</v>
      </c>
      <c r="V18" s="29">
        <v>100</v>
      </c>
      <c r="W18" s="29">
        <v>0</v>
      </c>
      <c r="X18" s="29">
        <v>8.2347330000000003</v>
      </c>
      <c r="Y18" s="62">
        <v>1204.452</v>
      </c>
      <c r="Z18" s="62">
        <v>17529</v>
      </c>
      <c r="AA18" s="29">
        <v>65900</v>
      </c>
      <c r="AB18" s="29">
        <v>148</v>
      </c>
      <c r="AC18" s="29">
        <v>1644696103</v>
      </c>
      <c r="AD18" s="29">
        <v>50573</v>
      </c>
      <c r="AE18" s="30">
        <v>1644696103</v>
      </c>
      <c r="AG18" s="31">
        <v>1.1845030000000001</v>
      </c>
      <c r="AH18" s="31">
        <v>100</v>
      </c>
      <c r="AI18" s="31">
        <v>91.862807000000004</v>
      </c>
      <c r="AJ18" s="41">
        <v>94142.1</v>
      </c>
      <c r="AK18" s="41">
        <v>14084</v>
      </c>
      <c r="AL18" s="31">
        <v>706516</v>
      </c>
      <c r="AM18" s="31">
        <v>213</v>
      </c>
      <c r="AN18" s="31">
        <v>1657329694</v>
      </c>
      <c r="AO18" s="31">
        <v>1674</v>
      </c>
      <c r="AP18" s="32">
        <v>1657329694</v>
      </c>
      <c r="AR18" s="42">
        <v>1.1993469999999999</v>
      </c>
      <c r="AS18" s="42">
        <v>99.999200999999999</v>
      </c>
      <c r="AT18" s="42">
        <v>91.863296000000005</v>
      </c>
      <c r="AU18" s="67">
        <v>114101.4</v>
      </c>
      <c r="AV18" s="67">
        <v>8811</v>
      </c>
      <c r="AW18" s="42">
        <v>724716</v>
      </c>
      <c r="AX18" s="42">
        <v>216</v>
      </c>
      <c r="AY18" s="42">
        <v>1657358917</v>
      </c>
      <c r="AZ18" s="42">
        <v>1799</v>
      </c>
      <c r="BA18" s="43">
        <v>1657358917</v>
      </c>
    </row>
    <row r="19" spans="2:53" x14ac:dyDescent="0.25">
      <c r="B19" s="64">
        <v>976.60609999999997</v>
      </c>
      <c r="C19" s="36">
        <v>1479599737</v>
      </c>
      <c r="E19" s="65">
        <v>1195.4639999999999</v>
      </c>
      <c r="F19" s="38">
        <v>372376174</v>
      </c>
      <c r="H19" s="66">
        <v>1059.817</v>
      </c>
      <c r="I19" s="40">
        <v>1122838915</v>
      </c>
      <c r="K19" s="27">
        <v>100</v>
      </c>
      <c r="L19" s="27">
        <v>0</v>
      </c>
      <c r="M19" s="27">
        <v>8.2347330000000003</v>
      </c>
      <c r="N19" s="61">
        <v>1265.4760000000001</v>
      </c>
      <c r="O19" s="61">
        <v>24690</v>
      </c>
      <c r="P19" s="27">
        <v>63975</v>
      </c>
      <c r="Q19" s="27">
        <v>223</v>
      </c>
      <c r="R19" s="27">
        <v>1644594646</v>
      </c>
      <c r="S19" s="27">
        <v>46605</v>
      </c>
      <c r="T19" s="28">
        <v>1644594646</v>
      </c>
      <c r="V19" s="29">
        <v>99.703131999999997</v>
      </c>
      <c r="W19" s="29">
        <v>52.480851999999999</v>
      </c>
      <c r="X19" s="29">
        <v>56.369481</v>
      </c>
      <c r="Y19" s="62">
        <v>724.51120000000003</v>
      </c>
      <c r="Z19" s="62">
        <v>16620</v>
      </c>
      <c r="AA19" s="29">
        <v>67223</v>
      </c>
      <c r="AB19" s="29">
        <v>122</v>
      </c>
      <c r="AC19" s="29">
        <v>1644696202</v>
      </c>
      <c r="AD19" s="29">
        <v>22395</v>
      </c>
      <c r="AE19" s="30">
        <v>1644696202</v>
      </c>
      <c r="AG19" s="31">
        <v>1.027163</v>
      </c>
      <c r="AH19" s="31">
        <v>100</v>
      </c>
      <c r="AI19" s="31">
        <v>91.849851000000001</v>
      </c>
      <c r="AJ19" s="41">
        <v>102424.6</v>
      </c>
      <c r="AK19" s="31">
        <v>4803</v>
      </c>
      <c r="AL19" s="41">
        <v>765368</v>
      </c>
      <c r="AM19" s="41">
        <v>229</v>
      </c>
      <c r="AN19" s="31">
        <v>1657329705</v>
      </c>
      <c r="AO19" s="31">
        <v>1584</v>
      </c>
      <c r="AP19" s="31">
        <v>1657329705</v>
      </c>
      <c r="AR19" s="42">
        <v>1.2735639999999999</v>
      </c>
      <c r="AS19" s="42">
        <v>100</v>
      </c>
      <c r="AT19" s="42">
        <v>91.870141000000004</v>
      </c>
      <c r="AU19" s="67">
        <v>104181.8</v>
      </c>
      <c r="AV19" s="67">
        <v>4462</v>
      </c>
      <c r="AW19" s="42">
        <v>745904</v>
      </c>
      <c r="AX19" s="42">
        <v>223</v>
      </c>
      <c r="AY19" s="42">
        <v>1657358973</v>
      </c>
      <c r="AZ19" s="42">
        <v>1912</v>
      </c>
      <c r="BA19" s="43">
        <v>1657358973</v>
      </c>
    </row>
    <row r="20" spans="2:53" x14ac:dyDescent="0.25">
      <c r="B20" s="64">
        <v>839.31740000000002</v>
      </c>
      <c r="C20" s="36">
        <v>942617834</v>
      </c>
      <c r="E20" s="65">
        <v>1085.6949999999999</v>
      </c>
      <c r="F20" s="38">
        <v>2128169830</v>
      </c>
      <c r="H20" s="66">
        <v>1305.277</v>
      </c>
      <c r="I20" s="40">
        <v>948082173</v>
      </c>
      <c r="K20" s="27">
        <v>99.596259000000003</v>
      </c>
      <c r="L20" s="27">
        <v>52.608725</v>
      </c>
      <c r="M20" s="27">
        <v>56.478023</v>
      </c>
      <c r="N20" s="61">
        <v>646.41579999999999</v>
      </c>
      <c r="O20" s="61">
        <v>13707</v>
      </c>
      <c r="P20" s="27">
        <v>69526</v>
      </c>
      <c r="Q20" s="27">
        <v>212</v>
      </c>
      <c r="R20" s="27">
        <v>1644594728</v>
      </c>
      <c r="S20" s="27">
        <v>29137</v>
      </c>
      <c r="T20" s="28">
        <v>1644594728</v>
      </c>
      <c r="V20" s="29">
        <v>100</v>
      </c>
      <c r="W20" s="29">
        <v>0</v>
      </c>
      <c r="X20" s="29">
        <v>8.2347330000000003</v>
      </c>
      <c r="Y20" s="62">
        <v>1112.7729999999999</v>
      </c>
      <c r="Z20" s="62">
        <v>28918</v>
      </c>
      <c r="AA20" s="29">
        <v>70334</v>
      </c>
      <c r="AB20" s="29">
        <v>103</v>
      </c>
      <c r="AC20" s="29">
        <v>1644696385</v>
      </c>
      <c r="AD20" s="29">
        <v>70279</v>
      </c>
      <c r="AE20" s="30">
        <v>1644696385</v>
      </c>
      <c r="AG20" s="31">
        <v>1.3210630000000001</v>
      </c>
      <c r="AH20" s="31">
        <v>100</v>
      </c>
      <c r="AI20" s="31">
        <v>91.874053000000004</v>
      </c>
      <c r="AJ20" s="41">
        <v>106829.5</v>
      </c>
      <c r="AK20" s="41">
        <v>32429</v>
      </c>
      <c r="AL20" s="31">
        <v>721236</v>
      </c>
      <c r="AM20" s="31">
        <v>216</v>
      </c>
      <c r="AN20" s="31">
        <v>1657329821</v>
      </c>
      <c r="AO20" s="31">
        <v>1624</v>
      </c>
      <c r="AP20" s="32">
        <v>1657329821</v>
      </c>
      <c r="AR20" s="42">
        <v>1.0954429999999999</v>
      </c>
      <c r="AS20" s="42">
        <v>100</v>
      </c>
      <c r="AT20" s="42">
        <v>91.855474000000001</v>
      </c>
      <c r="AU20" s="67">
        <v>103079.2</v>
      </c>
      <c r="AV20" s="67">
        <v>14197</v>
      </c>
      <c r="AW20" s="42">
        <v>734332</v>
      </c>
      <c r="AX20" s="42">
        <v>224</v>
      </c>
      <c r="AY20" s="42">
        <v>1657359076</v>
      </c>
      <c r="AZ20" s="42">
        <v>1779</v>
      </c>
      <c r="BA20" s="43">
        <v>1657359076</v>
      </c>
    </row>
    <row r="21" spans="2:53" x14ac:dyDescent="0.25">
      <c r="B21" s="64">
        <v>478.38209999999998</v>
      </c>
      <c r="C21" s="36">
        <v>384986009</v>
      </c>
      <c r="E21" s="65">
        <v>1243.99</v>
      </c>
      <c r="F21" s="38">
        <v>1204069404</v>
      </c>
      <c r="H21" s="66">
        <v>1286.5250000000001</v>
      </c>
      <c r="I21" s="40">
        <v>1774205028</v>
      </c>
      <c r="K21" s="27">
        <v>99.703131999999997</v>
      </c>
      <c r="L21" s="27">
        <v>32.500833</v>
      </c>
      <c r="M21" s="27">
        <v>38.034762999999998</v>
      </c>
      <c r="N21" s="61">
        <v>777.52599999999995</v>
      </c>
      <c r="O21" s="61">
        <v>20326</v>
      </c>
      <c r="P21" s="27">
        <v>71632</v>
      </c>
      <c r="Q21" s="27">
        <v>182</v>
      </c>
      <c r="R21" s="27">
        <v>1644594770</v>
      </c>
      <c r="S21" s="27">
        <v>40515</v>
      </c>
      <c r="T21" s="28">
        <v>1644594770</v>
      </c>
      <c r="V21" s="29">
        <v>100</v>
      </c>
      <c r="W21" s="29">
        <v>0</v>
      </c>
      <c r="X21" s="29">
        <v>8.2347330000000003</v>
      </c>
      <c r="Y21" s="62">
        <v>1244.5229999999999</v>
      </c>
      <c r="Z21" s="62">
        <v>3970</v>
      </c>
      <c r="AA21" s="29">
        <v>69106</v>
      </c>
      <c r="AB21" s="29">
        <v>106</v>
      </c>
      <c r="AC21" s="29">
        <v>1644696808</v>
      </c>
      <c r="AD21" s="29">
        <v>146055</v>
      </c>
      <c r="AE21" s="30">
        <v>1644696808</v>
      </c>
      <c r="AG21" s="31">
        <v>1.0598190000000001</v>
      </c>
      <c r="AH21" s="31">
        <v>100</v>
      </c>
      <c r="AI21" s="31">
        <v>91.852540000000005</v>
      </c>
      <c r="AJ21" s="41">
        <v>73533.960000000006</v>
      </c>
      <c r="AK21" s="31">
        <v>19565</v>
      </c>
      <c r="AL21" s="41">
        <v>730416</v>
      </c>
      <c r="AM21" s="41">
        <v>221</v>
      </c>
      <c r="AN21" s="31">
        <v>1657329848</v>
      </c>
      <c r="AO21" s="31">
        <v>1602</v>
      </c>
      <c r="AP21" s="31">
        <v>1657329848</v>
      </c>
      <c r="AR21" s="42">
        <v>1.43981</v>
      </c>
      <c r="AS21" s="42">
        <v>99.999734000000004</v>
      </c>
      <c r="AT21" s="42">
        <v>91.883587000000006</v>
      </c>
      <c r="AU21" s="67">
        <v>111954</v>
      </c>
      <c r="AV21" s="67">
        <v>3143</v>
      </c>
      <c r="AW21" s="42">
        <v>679812</v>
      </c>
      <c r="AX21" s="42">
        <v>206</v>
      </c>
      <c r="AY21" s="42">
        <v>1657359281</v>
      </c>
      <c r="AZ21" s="42">
        <v>1818</v>
      </c>
      <c r="BA21" s="43">
        <v>1657359281</v>
      </c>
    </row>
    <row r="22" spans="2:53" x14ac:dyDescent="0.25">
      <c r="B22" s="64">
        <v>961.21429999999998</v>
      </c>
      <c r="C22" s="36">
        <v>1154891060</v>
      </c>
      <c r="E22" s="65">
        <v>1175.0630000000001</v>
      </c>
      <c r="F22" s="38">
        <v>617021660</v>
      </c>
      <c r="H22" s="66">
        <v>1180.903</v>
      </c>
      <c r="I22" s="40">
        <v>1773230020</v>
      </c>
      <c r="K22" s="27">
        <v>99.928752000000003</v>
      </c>
      <c r="L22" s="27">
        <v>0.234432</v>
      </c>
      <c r="M22" s="27">
        <v>8.443994</v>
      </c>
      <c r="N22" s="61">
        <v>1300.0150000000001</v>
      </c>
      <c r="O22" s="61">
        <v>31927</v>
      </c>
      <c r="P22" s="27">
        <v>74219</v>
      </c>
      <c r="Q22" s="27">
        <v>198</v>
      </c>
      <c r="R22" s="27">
        <v>1644595042</v>
      </c>
      <c r="S22" s="27">
        <v>46649</v>
      </c>
      <c r="T22" s="28">
        <v>1644595042</v>
      </c>
      <c r="V22" s="29">
        <v>99.703131999999997</v>
      </c>
      <c r="W22" s="29">
        <v>53.120213</v>
      </c>
      <c r="X22" s="29">
        <v>56.956192000000001</v>
      </c>
      <c r="Y22" s="62">
        <v>685.42809999999997</v>
      </c>
      <c r="Z22" s="62">
        <v>4801</v>
      </c>
      <c r="AA22" s="29">
        <v>68074</v>
      </c>
      <c r="AB22" s="29">
        <v>112</v>
      </c>
      <c r="AC22" s="29">
        <v>1644696980</v>
      </c>
      <c r="AD22" s="29">
        <v>28874</v>
      </c>
      <c r="AE22" s="30">
        <v>1644696980</v>
      </c>
      <c r="AG22" s="31">
        <v>1.208253</v>
      </c>
      <c r="AH22" s="31">
        <v>99.998401999999999</v>
      </c>
      <c r="AI22" s="31">
        <v>91.863296000000005</v>
      </c>
      <c r="AJ22" s="41">
        <v>116241.5</v>
      </c>
      <c r="AK22" s="41">
        <v>21351</v>
      </c>
      <c r="AL22" s="31">
        <v>735568</v>
      </c>
      <c r="AM22" s="31">
        <v>221</v>
      </c>
      <c r="AN22" s="31">
        <v>1657329879</v>
      </c>
      <c r="AO22" s="31">
        <v>1701</v>
      </c>
      <c r="AP22" s="32">
        <v>1657329879</v>
      </c>
      <c r="AR22" s="42">
        <v>1.2765329999999999</v>
      </c>
      <c r="AS22" s="42">
        <v>99.998934000000006</v>
      </c>
      <c r="AT22" s="42">
        <v>91.869408000000007</v>
      </c>
      <c r="AU22" s="67">
        <v>94315.92</v>
      </c>
      <c r="AV22" s="67">
        <v>31061</v>
      </c>
      <c r="AW22" s="42">
        <v>711708</v>
      </c>
      <c r="AX22" s="42">
        <v>214</v>
      </c>
      <c r="AY22" s="42">
        <v>1657359301</v>
      </c>
      <c r="AZ22" s="42">
        <v>1793</v>
      </c>
      <c r="BA22" s="43">
        <v>1657359301</v>
      </c>
    </row>
    <row r="23" spans="2:53" x14ac:dyDescent="0.25">
      <c r="B23" s="64">
        <v>524.57870000000003</v>
      </c>
      <c r="C23" s="36">
        <v>863354890</v>
      </c>
      <c r="E23" s="65">
        <v>1153.8779999999999</v>
      </c>
      <c r="F23" s="38">
        <v>806301713</v>
      </c>
      <c r="H23" s="66">
        <v>1118.9760000000001</v>
      </c>
      <c r="I23" s="40">
        <v>1384484970</v>
      </c>
      <c r="K23" s="27">
        <v>99.703131999999997</v>
      </c>
      <c r="L23" s="27">
        <v>52.480851999999999</v>
      </c>
      <c r="M23" s="27">
        <v>56.369481</v>
      </c>
      <c r="N23" s="61">
        <v>735.5181</v>
      </c>
      <c r="O23" s="61">
        <v>1904</v>
      </c>
      <c r="P23" s="27">
        <v>73440</v>
      </c>
      <c r="Q23" s="27">
        <v>164</v>
      </c>
      <c r="R23" s="27">
        <v>1644595162</v>
      </c>
      <c r="S23" s="27">
        <v>80284</v>
      </c>
      <c r="T23" s="28">
        <v>1644595162</v>
      </c>
      <c r="V23" s="29">
        <v>100</v>
      </c>
      <c r="W23" s="29">
        <v>0</v>
      </c>
      <c r="X23" s="29">
        <v>8.2347330000000003</v>
      </c>
      <c r="Y23" s="62">
        <v>1260.8340000000001</v>
      </c>
      <c r="Z23" s="62">
        <v>2461</v>
      </c>
      <c r="AA23" s="29">
        <v>70965</v>
      </c>
      <c r="AB23" s="29">
        <v>178</v>
      </c>
      <c r="AC23" s="29">
        <v>1644697015</v>
      </c>
      <c r="AD23" s="29">
        <v>50493</v>
      </c>
      <c r="AE23" s="30">
        <v>1644697015</v>
      </c>
      <c r="AG23" s="31">
        <v>1.1132550000000001</v>
      </c>
      <c r="AH23" s="31">
        <v>100</v>
      </c>
      <c r="AI23" s="31">
        <v>91.856939999999994</v>
      </c>
      <c r="AJ23" s="41">
        <v>93881.42</v>
      </c>
      <c r="AK23" s="41">
        <v>12627</v>
      </c>
      <c r="AL23" s="31">
        <v>752164</v>
      </c>
      <c r="AM23" s="31">
        <v>226</v>
      </c>
      <c r="AN23" s="31">
        <v>1657329953</v>
      </c>
      <c r="AO23" s="31">
        <v>1546</v>
      </c>
      <c r="AP23" s="32">
        <v>1657329953</v>
      </c>
      <c r="AR23" s="42">
        <v>1.223096</v>
      </c>
      <c r="AS23" s="42">
        <v>99.999734000000004</v>
      </c>
      <c r="AT23" s="42">
        <v>91.865741</v>
      </c>
      <c r="AU23" s="67">
        <v>90048.320000000007</v>
      </c>
      <c r="AV23" s="67">
        <v>13219</v>
      </c>
      <c r="AW23" s="42">
        <v>718672</v>
      </c>
      <c r="AX23" s="42">
        <v>219</v>
      </c>
      <c r="AY23" s="42">
        <v>1657359496</v>
      </c>
      <c r="AZ23" s="42">
        <v>1786</v>
      </c>
      <c r="BA23" s="43">
        <v>1657359496</v>
      </c>
    </row>
    <row r="24" spans="2:53" x14ac:dyDescent="0.25">
      <c r="B24" s="64">
        <v>803.46450000000004</v>
      </c>
      <c r="C24" s="36">
        <v>2044583630</v>
      </c>
      <c r="E24" s="65">
        <v>1169.885</v>
      </c>
      <c r="F24" s="38">
        <v>2141259315</v>
      </c>
      <c r="H24" s="66">
        <v>1417.704</v>
      </c>
      <c r="I24" s="40">
        <v>2007224761</v>
      </c>
      <c r="K24" s="27">
        <v>99.703131999999997</v>
      </c>
      <c r="L24" s="27">
        <v>34.738594999999997</v>
      </c>
      <c r="M24" s="27">
        <v>40.088251</v>
      </c>
      <c r="N24" s="61">
        <v>857.5403</v>
      </c>
      <c r="O24" s="61">
        <v>755</v>
      </c>
      <c r="P24" s="27">
        <v>67513</v>
      </c>
      <c r="Q24" s="27">
        <v>211</v>
      </c>
      <c r="R24" s="27">
        <v>1644595249</v>
      </c>
      <c r="S24" s="27">
        <v>35535</v>
      </c>
      <c r="T24" s="28">
        <v>1644595249</v>
      </c>
      <c r="V24" s="29">
        <v>99.703131999999997</v>
      </c>
      <c r="W24" s="29">
        <v>52.480851999999999</v>
      </c>
      <c r="X24" s="29">
        <v>56.369481</v>
      </c>
      <c r="Y24" s="62">
        <v>643.48199999999997</v>
      </c>
      <c r="Z24" s="62">
        <v>17415</v>
      </c>
      <c r="AA24" s="29">
        <v>67889</v>
      </c>
      <c r="AB24" s="29">
        <v>147</v>
      </c>
      <c r="AC24" s="29">
        <v>1644697020</v>
      </c>
      <c r="AD24" s="29">
        <v>27607</v>
      </c>
      <c r="AE24" s="30">
        <v>1644697020</v>
      </c>
      <c r="AG24" s="31">
        <v>1.252783</v>
      </c>
      <c r="AH24" s="31">
        <v>99.999466999999996</v>
      </c>
      <c r="AI24" s="31">
        <v>91.867941000000002</v>
      </c>
      <c r="AJ24" s="41">
        <v>111439.7</v>
      </c>
      <c r="AK24" s="41">
        <v>16414</v>
      </c>
      <c r="AL24" s="31">
        <v>710068</v>
      </c>
      <c r="AM24" s="31">
        <v>206</v>
      </c>
      <c r="AN24" s="31">
        <v>1657330063</v>
      </c>
      <c r="AO24" s="31">
        <v>1667</v>
      </c>
      <c r="AP24" s="32">
        <v>1657330063</v>
      </c>
      <c r="AR24" s="42">
        <v>1.2705949999999999</v>
      </c>
      <c r="AS24" s="42">
        <v>99.999200999999999</v>
      </c>
      <c r="AT24" s="42">
        <v>91.869163</v>
      </c>
      <c r="AU24" s="67">
        <v>94335.31</v>
      </c>
      <c r="AV24" s="67">
        <v>9662</v>
      </c>
      <c r="AW24" s="42">
        <v>720092</v>
      </c>
      <c r="AX24" s="42">
        <v>220</v>
      </c>
      <c r="AY24" s="42">
        <v>1657359549</v>
      </c>
      <c r="AZ24" s="42">
        <v>1740</v>
      </c>
      <c r="BA24" s="43">
        <v>1657359549</v>
      </c>
    </row>
    <row r="25" spans="2:53" x14ac:dyDescent="0.25">
      <c r="B25" s="64">
        <v>1161.096</v>
      </c>
      <c r="C25" s="36">
        <v>1518421333</v>
      </c>
      <c r="E25" s="65">
        <v>1171.0219999999999</v>
      </c>
      <c r="F25" s="38">
        <v>1031656211</v>
      </c>
      <c r="H25" s="66">
        <v>1158.204</v>
      </c>
      <c r="I25" s="40">
        <v>667576777</v>
      </c>
      <c r="K25" s="27">
        <v>99.703131999999997</v>
      </c>
      <c r="L25" s="27">
        <v>53.120213</v>
      </c>
      <c r="M25" s="27">
        <v>56.956192000000001</v>
      </c>
      <c r="N25" s="61">
        <v>764.61829999999998</v>
      </c>
      <c r="O25" s="61">
        <v>23377</v>
      </c>
      <c r="P25" s="27">
        <v>70411</v>
      </c>
      <c r="Q25" s="27">
        <v>238</v>
      </c>
      <c r="R25" s="27">
        <v>1644595262</v>
      </c>
      <c r="S25" s="27">
        <v>34592</v>
      </c>
      <c r="T25" s="28">
        <v>1644595262</v>
      </c>
      <c r="V25" s="29">
        <v>99.703131999999997</v>
      </c>
      <c r="W25" s="29">
        <v>54.039293999999998</v>
      </c>
      <c r="X25" s="29">
        <v>57.799588999999997</v>
      </c>
      <c r="Y25" s="62">
        <v>725.76329999999996</v>
      </c>
      <c r="Z25" s="62">
        <v>14089</v>
      </c>
      <c r="AA25" s="29">
        <v>68963</v>
      </c>
      <c r="AB25" s="29">
        <v>158</v>
      </c>
      <c r="AC25" s="29">
        <v>1644697031</v>
      </c>
      <c r="AD25" s="29">
        <v>83748</v>
      </c>
      <c r="AE25" s="30">
        <v>1644697031</v>
      </c>
      <c r="AG25" s="31">
        <v>1.0954429999999999</v>
      </c>
      <c r="AH25" s="31">
        <v>99.999466999999996</v>
      </c>
      <c r="AI25" s="31">
        <v>91.854984999999999</v>
      </c>
      <c r="AJ25" s="41">
        <v>83767.55</v>
      </c>
      <c r="AK25" s="41">
        <v>25281</v>
      </c>
      <c r="AL25" s="31">
        <v>749220</v>
      </c>
      <c r="AM25" s="31">
        <v>211</v>
      </c>
      <c r="AN25" s="31">
        <v>1657330084</v>
      </c>
      <c r="AO25" s="31">
        <v>1508</v>
      </c>
      <c r="AP25" s="32">
        <v>1657330084</v>
      </c>
      <c r="AR25" s="42">
        <v>1.1637230000000001</v>
      </c>
      <c r="AS25" s="42">
        <v>100</v>
      </c>
      <c r="AT25" s="42">
        <v>91.861096000000003</v>
      </c>
      <c r="AU25" s="67">
        <v>94950.51</v>
      </c>
      <c r="AV25" s="67">
        <v>8662</v>
      </c>
      <c r="AW25" s="42">
        <v>725612</v>
      </c>
      <c r="AX25" s="42">
        <v>222</v>
      </c>
      <c r="AY25" s="42">
        <v>1657359557</v>
      </c>
      <c r="AZ25" s="42">
        <v>1867</v>
      </c>
      <c r="BA25" s="43">
        <v>1657359557</v>
      </c>
    </row>
    <row r="26" spans="2:53" x14ac:dyDescent="0.25">
      <c r="B26" s="64">
        <v>729.99390000000005</v>
      </c>
      <c r="C26" s="36">
        <v>562986032</v>
      </c>
      <c r="E26" s="65">
        <v>1181.268</v>
      </c>
      <c r="F26" s="38">
        <v>393870581</v>
      </c>
      <c r="H26" s="66">
        <v>1179.0719999999999</v>
      </c>
      <c r="I26" s="40">
        <v>1209563080</v>
      </c>
      <c r="K26" s="27">
        <v>99.928752000000003</v>
      </c>
      <c r="L26" s="27">
        <v>0.234432</v>
      </c>
      <c r="M26" s="27">
        <v>8.443994</v>
      </c>
      <c r="N26" s="61">
        <v>1237.327</v>
      </c>
      <c r="O26" s="61">
        <v>23443</v>
      </c>
      <c r="P26" s="27">
        <v>72745</v>
      </c>
      <c r="Q26" s="27">
        <v>196</v>
      </c>
      <c r="R26" s="27">
        <v>1644595331</v>
      </c>
      <c r="S26" s="27">
        <v>119557</v>
      </c>
      <c r="T26" s="28">
        <v>1644595331</v>
      </c>
      <c r="V26" s="29">
        <v>99.572509999999994</v>
      </c>
      <c r="W26" s="29">
        <v>33.097569</v>
      </c>
      <c r="X26" s="29">
        <v>38.571603000000003</v>
      </c>
      <c r="Y26" s="62">
        <v>754.07129999999995</v>
      </c>
      <c r="Z26" s="62">
        <v>4758</v>
      </c>
      <c r="AA26" s="29">
        <v>70940</v>
      </c>
      <c r="AB26" s="29">
        <v>115</v>
      </c>
      <c r="AC26" s="29">
        <v>1644697311</v>
      </c>
      <c r="AD26" s="29">
        <v>80409</v>
      </c>
      <c r="AE26" s="30">
        <v>1644697311</v>
      </c>
      <c r="AG26" s="31">
        <v>1.2884070000000001</v>
      </c>
      <c r="AH26" s="31">
        <v>100</v>
      </c>
      <c r="AI26" s="31">
        <v>91.871364</v>
      </c>
      <c r="AJ26" s="41">
        <v>88888.77</v>
      </c>
      <c r="AK26" s="41">
        <v>31446</v>
      </c>
      <c r="AL26" s="31">
        <v>718608</v>
      </c>
      <c r="AM26" s="31">
        <v>206</v>
      </c>
      <c r="AN26" s="31">
        <v>1657330092</v>
      </c>
      <c r="AO26" s="31">
        <v>1577</v>
      </c>
      <c r="AP26" s="32">
        <v>1657330092</v>
      </c>
      <c r="AR26" s="42">
        <v>1.234971</v>
      </c>
      <c r="AS26" s="42">
        <v>99.999200999999999</v>
      </c>
      <c r="AT26" s="42">
        <v>91.866230000000002</v>
      </c>
      <c r="AU26" s="67">
        <v>83848.23</v>
      </c>
      <c r="AV26" s="67">
        <v>21802</v>
      </c>
      <c r="AW26" s="42">
        <v>692564</v>
      </c>
      <c r="AX26" s="42">
        <v>209</v>
      </c>
      <c r="AY26" s="42">
        <v>1657359616</v>
      </c>
      <c r="AZ26" s="42">
        <v>1674</v>
      </c>
      <c r="BA26" s="43">
        <v>1657359616</v>
      </c>
    </row>
    <row r="27" spans="2:53" x14ac:dyDescent="0.25">
      <c r="B27" s="64">
        <v>939.077</v>
      </c>
      <c r="C27" s="36">
        <v>273227681</v>
      </c>
      <c r="E27" s="65">
        <v>1168.615</v>
      </c>
      <c r="F27" s="38">
        <v>644550235</v>
      </c>
      <c r="H27" s="66">
        <v>1167.376</v>
      </c>
      <c r="I27" s="40">
        <v>1936079740</v>
      </c>
      <c r="K27" s="27">
        <v>100</v>
      </c>
      <c r="L27" s="27">
        <v>0</v>
      </c>
      <c r="M27" s="27">
        <v>8.2347330000000003</v>
      </c>
      <c r="N27" s="61">
        <v>1229.4929999999999</v>
      </c>
      <c r="O27" s="61">
        <v>18325</v>
      </c>
      <c r="P27" s="27">
        <v>67682</v>
      </c>
      <c r="Q27" s="27">
        <v>222</v>
      </c>
      <c r="R27" s="27">
        <v>1644595449</v>
      </c>
      <c r="S27" s="27">
        <v>120641</v>
      </c>
      <c r="T27" s="28">
        <v>1644595449</v>
      </c>
      <c r="V27" s="29">
        <v>99.706101000000004</v>
      </c>
      <c r="W27" s="29">
        <v>0.214452</v>
      </c>
      <c r="X27" s="29">
        <v>8.4073239999999991</v>
      </c>
      <c r="Y27" s="62">
        <v>1224.3489999999999</v>
      </c>
      <c r="Z27" s="62">
        <v>32039</v>
      </c>
      <c r="AA27" s="29">
        <v>69394</v>
      </c>
      <c r="AB27" s="29">
        <v>102</v>
      </c>
      <c r="AC27" s="29">
        <v>1644697321</v>
      </c>
      <c r="AD27" s="29">
        <v>51124</v>
      </c>
      <c r="AE27" s="30">
        <v>1644697321</v>
      </c>
      <c r="AG27" s="31">
        <v>1.2676270000000001</v>
      </c>
      <c r="AH27" s="31">
        <v>100</v>
      </c>
      <c r="AI27" s="31">
        <v>91.869652000000002</v>
      </c>
      <c r="AJ27" s="41">
        <v>120141.9</v>
      </c>
      <c r="AK27" s="41">
        <v>32081</v>
      </c>
      <c r="AL27" s="31">
        <v>733036</v>
      </c>
      <c r="AM27" s="31">
        <v>207</v>
      </c>
      <c r="AN27" s="31">
        <v>1657330150</v>
      </c>
      <c r="AO27" s="31">
        <v>1412</v>
      </c>
      <c r="AP27" s="32">
        <v>1657330150</v>
      </c>
      <c r="AR27" s="42">
        <v>1.1666909999999999</v>
      </c>
      <c r="AS27" s="42">
        <v>99.999734000000004</v>
      </c>
      <c r="AT27" s="42">
        <v>91.861096000000003</v>
      </c>
      <c r="AU27" s="67">
        <v>107805.6</v>
      </c>
      <c r="AV27" s="67">
        <v>28677</v>
      </c>
      <c r="AW27" s="42">
        <v>704752</v>
      </c>
      <c r="AX27" s="42">
        <v>211</v>
      </c>
      <c r="AY27" s="42">
        <v>1657359630</v>
      </c>
      <c r="AZ27" s="42">
        <v>1854</v>
      </c>
      <c r="BA27" s="43">
        <v>1657359630</v>
      </c>
    </row>
    <row r="28" spans="2:53" x14ac:dyDescent="0.25">
      <c r="B28" s="64">
        <v>763.17750000000001</v>
      </c>
      <c r="C28" s="36">
        <v>450369710</v>
      </c>
      <c r="E28" s="65">
        <v>1264.521</v>
      </c>
      <c r="F28" s="38">
        <v>1977697815</v>
      </c>
      <c r="H28" s="66">
        <v>1251.8209999999999</v>
      </c>
      <c r="I28" s="40">
        <v>327672745</v>
      </c>
      <c r="K28" s="27">
        <v>100</v>
      </c>
      <c r="L28" s="27">
        <v>0</v>
      </c>
      <c r="M28" s="27">
        <v>8.2347330000000003</v>
      </c>
      <c r="N28" s="61">
        <v>1216.23</v>
      </c>
      <c r="O28" s="61">
        <v>16059</v>
      </c>
      <c r="P28" s="27">
        <v>67367</v>
      </c>
      <c r="Q28" s="27">
        <v>144</v>
      </c>
      <c r="R28" s="27">
        <v>1644595571</v>
      </c>
      <c r="S28" s="27">
        <v>46229</v>
      </c>
      <c r="T28" s="28">
        <v>1644595571</v>
      </c>
      <c r="V28" s="29">
        <v>99.572509999999994</v>
      </c>
      <c r="W28" s="29">
        <v>33.097569</v>
      </c>
      <c r="X28" s="29">
        <v>38.571603000000003</v>
      </c>
      <c r="Y28" s="62">
        <v>798.05399999999997</v>
      </c>
      <c r="Z28" s="62">
        <v>15905</v>
      </c>
      <c r="AA28" s="29">
        <v>68726</v>
      </c>
      <c r="AB28" s="29">
        <v>100</v>
      </c>
      <c r="AC28" s="29">
        <v>1644697507</v>
      </c>
      <c r="AD28" s="29">
        <v>35408</v>
      </c>
      <c r="AE28" s="30">
        <v>1644697507</v>
      </c>
      <c r="AG28" s="31">
        <v>1.0835680000000001</v>
      </c>
      <c r="AH28" s="31">
        <v>99.999734000000004</v>
      </c>
      <c r="AI28" s="31">
        <v>91.854251000000005</v>
      </c>
      <c r="AJ28" s="41">
        <v>84969.48</v>
      </c>
      <c r="AK28" s="41">
        <v>20197</v>
      </c>
      <c r="AL28" s="31">
        <v>718120</v>
      </c>
      <c r="AM28" s="31">
        <v>196</v>
      </c>
      <c r="AN28" s="31">
        <v>1657330187</v>
      </c>
      <c r="AO28" s="31">
        <v>1650</v>
      </c>
      <c r="AP28" s="32">
        <v>1657330187</v>
      </c>
      <c r="AR28" s="42">
        <v>1.329969</v>
      </c>
      <c r="AS28" s="42">
        <v>99.999734000000004</v>
      </c>
      <c r="AT28" s="42">
        <v>91.874542000000005</v>
      </c>
      <c r="AU28" s="67">
        <v>98627.8</v>
      </c>
      <c r="AV28" s="67">
        <v>21899</v>
      </c>
      <c r="AW28" s="42">
        <v>687008</v>
      </c>
      <c r="AX28" s="42">
        <v>208</v>
      </c>
      <c r="AY28" s="42">
        <v>1657359664</v>
      </c>
      <c r="AZ28" s="42">
        <v>1751</v>
      </c>
      <c r="BA28" s="43">
        <v>1657359664</v>
      </c>
    </row>
    <row r="29" spans="2:53" x14ac:dyDescent="0.25">
      <c r="B29" s="64">
        <v>334.68810000000002</v>
      </c>
      <c r="C29" s="36">
        <v>2084834061</v>
      </c>
      <c r="E29" s="65">
        <v>1262.4649999999999</v>
      </c>
      <c r="F29" s="38">
        <v>470574812</v>
      </c>
      <c r="H29" s="66">
        <v>1128.6110000000001</v>
      </c>
      <c r="I29" s="40">
        <v>209689207</v>
      </c>
      <c r="K29" s="27">
        <v>100</v>
      </c>
      <c r="L29" s="27">
        <v>0</v>
      </c>
      <c r="M29" s="27">
        <v>8.2347330000000003</v>
      </c>
      <c r="N29" s="61">
        <v>1304.115</v>
      </c>
      <c r="O29" s="61">
        <v>15316</v>
      </c>
      <c r="P29" s="27">
        <v>68716</v>
      </c>
      <c r="Q29" s="27">
        <v>198</v>
      </c>
      <c r="R29" s="27">
        <v>1644595741</v>
      </c>
      <c r="S29" s="27">
        <v>46430</v>
      </c>
      <c r="T29" s="28">
        <v>1644595741</v>
      </c>
      <c r="V29" s="29">
        <v>100</v>
      </c>
      <c r="W29" s="29">
        <v>0</v>
      </c>
      <c r="X29" s="29">
        <v>8.2347330000000003</v>
      </c>
      <c r="Y29" s="62">
        <v>1176.8050000000001</v>
      </c>
      <c r="Z29" s="62">
        <v>1829</v>
      </c>
      <c r="AA29" s="29">
        <v>68897</v>
      </c>
      <c r="AB29" s="29">
        <v>104</v>
      </c>
      <c r="AC29" s="29">
        <v>1644697699</v>
      </c>
      <c r="AD29" s="29">
        <v>48648</v>
      </c>
      <c r="AE29" s="30">
        <v>1644697699</v>
      </c>
      <c r="AG29" s="31">
        <v>1.2438769999999999</v>
      </c>
      <c r="AH29" s="31">
        <v>99.999734000000004</v>
      </c>
      <c r="AI29" s="31">
        <v>91.867452</v>
      </c>
      <c r="AJ29" s="41">
        <v>98866.12</v>
      </c>
      <c r="AK29" s="41">
        <v>3511</v>
      </c>
      <c r="AL29" s="31">
        <v>716448</v>
      </c>
      <c r="AM29" s="31">
        <v>199</v>
      </c>
      <c r="AN29" s="31">
        <v>1657330208</v>
      </c>
      <c r="AO29" s="31">
        <v>1483</v>
      </c>
      <c r="AP29" s="32">
        <v>1657330208</v>
      </c>
      <c r="AR29" s="42">
        <v>1.2735639999999999</v>
      </c>
      <c r="AS29" s="42">
        <v>100</v>
      </c>
      <c r="AT29" s="42">
        <v>91.870141000000004</v>
      </c>
      <c r="AU29" s="67">
        <v>108026.3</v>
      </c>
      <c r="AV29" s="67">
        <v>27370</v>
      </c>
      <c r="AW29" s="42">
        <v>721524</v>
      </c>
      <c r="AX29" s="42">
        <v>216</v>
      </c>
      <c r="AY29" s="42">
        <v>1657359672</v>
      </c>
      <c r="AZ29" s="42">
        <v>1800</v>
      </c>
      <c r="BA29" s="43">
        <v>1657359672</v>
      </c>
    </row>
    <row r="30" spans="2:53" x14ac:dyDescent="0.25">
      <c r="B30" s="64">
        <v>703.75549999999998</v>
      </c>
      <c r="C30" s="36">
        <v>569402554</v>
      </c>
      <c r="E30" s="65">
        <v>1135.829</v>
      </c>
      <c r="F30" s="38">
        <v>1176611984</v>
      </c>
      <c r="H30" s="66">
        <v>1268.4480000000001</v>
      </c>
      <c r="I30" s="40">
        <v>743078196</v>
      </c>
      <c r="K30" s="27">
        <v>99.928752000000003</v>
      </c>
      <c r="L30" s="27">
        <v>0.234432</v>
      </c>
      <c r="M30" s="27">
        <v>8.443994</v>
      </c>
      <c r="N30" s="61">
        <v>1364.61</v>
      </c>
      <c r="O30" s="61">
        <v>22711</v>
      </c>
      <c r="P30" s="27">
        <v>73079</v>
      </c>
      <c r="Q30" s="27">
        <v>210</v>
      </c>
      <c r="R30" s="27">
        <v>1644595931</v>
      </c>
      <c r="S30" s="27">
        <v>56410</v>
      </c>
      <c r="T30" s="28">
        <v>1644595931</v>
      </c>
      <c r="V30" s="29">
        <v>99.703131999999997</v>
      </c>
      <c r="W30" s="29">
        <v>34.738594999999997</v>
      </c>
      <c r="X30" s="29">
        <v>40.088251</v>
      </c>
      <c r="Y30" s="62">
        <v>814.01769999999999</v>
      </c>
      <c r="Z30" s="62">
        <v>17822</v>
      </c>
      <c r="AA30" s="29">
        <v>68498</v>
      </c>
      <c r="AB30" s="29">
        <v>144</v>
      </c>
      <c r="AC30" s="29">
        <v>1644697709</v>
      </c>
      <c r="AD30" s="29">
        <v>39933</v>
      </c>
      <c r="AE30" s="30">
        <v>1644697709</v>
      </c>
      <c r="AG30" s="31">
        <v>1.234971</v>
      </c>
      <c r="AH30" s="31">
        <v>99.997336000000004</v>
      </c>
      <c r="AI30" s="31">
        <v>91.864519000000001</v>
      </c>
      <c r="AJ30" s="41">
        <v>125967.7</v>
      </c>
      <c r="AK30" s="41">
        <v>7400</v>
      </c>
      <c r="AL30" s="31">
        <v>707836</v>
      </c>
      <c r="AM30" s="31">
        <v>204</v>
      </c>
      <c r="AN30" s="31">
        <v>1657330317</v>
      </c>
      <c r="AO30" s="31">
        <v>1650</v>
      </c>
      <c r="AP30" s="32">
        <v>1657330317</v>
      </c>
      <c r="AR30" s="42">
        <v>1.1726289999999999</v>
      </c>
      <c r="AS30" s="42">
        <v>99.998934000000006</v>
      </c>
      <c r="AT30" s="42">
        <v>91.860851999999994</v>
      </c>
      <c r="AU30" s="67">
        <v>84688.71</v>
      </c>
      <c r="AV30" s="67">
        <v>32158</v>
      </c>
      <c r="AW30" s="42">
        <v>728504</v>
      </c>
      <c r="AX30" s="42">
        <v>219</v>
      </c>
      <c r="AY30" s="42">
        <v>1657359693</v>
      </c>
      <c r="AZ30" s="42">
        <v>1786</v>
      </c>
      <c r="BA30" s="43">
        <v>1657359693</v>
      </c>
    </row>
    <row r="31" spans="2:53" x14ac:dyDescent="0.25">
      <c r="B31" s="64">
        <v>765.2183</v>
      </c>
      <c r="C31" s="36">
        <v>1255393200</v>
      </c>
      <c r="E31" s="65">
        <v>1303.4000000000001</v>
      </c>
      <c r="F31" s="38">
        <v>804462319</v>
      </c>
      <c r="H31" s="66">
        <v>1263.5</v>
      </c>
      <c r="I31" s="40">
        <v>1886777195</v>
      </c>
      <c r="K31" s="27">
        <v>99.406263999999993</v>
      </c>
      <c r="L31" s="27">
        <v>68.677988999999997</v>
      </c>
      <c r="M31" s="27">
        <v>71.208380000000005</v>
      </c>
      <c r="N31" s="61">
        <v>552.15689999999995</v>
      </c>
      <c r="O31" s="61">
        <v>12638</v>
      </c>
      <c r="P31" s="27">
        <v>64975</v>
      </c>
      <c r="Q31" s="27">
        <v>211</v>
      </c>
      <c r="R31" s="27">
        <v>1644596070</v>
      </c>
      <c r="S31" s="27">
        <v>26905</v>
      </c>
      <c r="T31" s="28">
        <v>1644596070</v>
      </c>
      <c r="V31" s="29">
        <v>99.406263999999993</v>
      </c>
      <c r="W31" s="29">
        <v>68.677988999999997</v>
      </c>
      <c r="X31" s="29">
        <v>71.208380000000005</v>
      </c>
      <c r="Y31" s="62">
        <v>508.94729999999998</v>
      </c>
      <c r="Z31" s="62">
        <v>26352</v>
      </c>
      <c r="AA31" s="29">
        <v>69690</v>
      </c>
      <c r="AB31" s="29">
        <v>118</v>
      </c>
      <c r="AC31" s="29">
        <v>1644697857</v>
      </c>
      <c r="AD31" s="29">
        <v>24988</v>
      </c>
      <c r="AE31" s="30">
        <v>1644697857</v>
      </c>
      <c r="AG31" s="31">
        <v>1.1399729999999999</v>
      </c>
      <c r="AH31" s="31">
        <v>100</v>
      </c>
      <c r="AI31" s="31">
        <v>91.859139999999996</v>
      </c>
      <c r="AJ31" s="41">
        <v>88157.21</v>
      </c>
      <c r="AK31" s="41">
        <v>5891</v>
      </c>
      <c r="AL31" s="31">
        <v>737456</v>
      </c>
      <c r="AM31" s="31">
        <v>214</v>
      </c>
      <c r="AN31" s="31">
        <v>1657330338</v>
      </c>
      <c r="AO31" s="31">
        <v>1419</v>
      </c>
      <c r="AP31" s="32">
        <v>1657330338</v>
      </c>
      <c r="AR31" s="42">
        <v>1.134036</v>
      </c>
      <c r="AS31" s="42">
        <v>100</v>
      </c>
      <c r="AT31" s="42">
        <v>91.858652000000006</v>
      </c>
      <c r="AU31" s="67">
        <v>102620.4</v>
      </c>
      <c r="AV31" s="67">
        <v>28383</v>
      </c>
      <c r="AW31" s="42">
        <v>749036</v>
      </c>
      <c r="AX31" s="42">
        <v>212</v>
      </c>
      <c r="AY31" s="42">
        <v>1657359802</v>
      </c>
      <c r="AZ31" s="42">
        <v>1801</v>
      </c>
      <c r="BA31" s="43">
        <v>1657359802</v>
      </c>
    </row>
    <row r="32" spans="2:53" x14ac:dyDescent="0.25">
      <c r="B32" s="64">
        <v>854.49059999999997</v>
      </c>
      <c r="C32" s="36">
        <v>1348801695</v>
      </c>
      <c r="E32" s="65">
        <v>1266.4259999999999</v>
      </c>
      <c r="F32" s="38">
        <v>949385880</v>
      </c>
      <c r="H32" s="66">
        <v>1223.3499999999999</v>
      </c>
      <c r="I32" s="40">
        <v>661437273</v>
      </c>
      <c r="K32" s="27">
        <v>100</v>
      </c>
      <c r="L32" s="27">
        <v>0</v>
      </c>
      <c r="M32" s="27">
        <v>8.2347330000000003</v>
      </c>
      <c r="N32" s="61">
        <v>1236.306</v>
      </c>
      <c r="O32" s="61">
        <v>17369</v>
      </c>
      <c r="P32" s="27">
        <v>67174</v>
      </c>
      <c r="Q32" s="27">
        <v>227</v>
      </c>
      <c r="R32" s="27">
        <v>1644596348</v>
      </c>
      <c r="S32" s="27">
        <v>57446</v>
      </c>
      <c r="T32" s="28">
        <v>1644596348</v>
      </c>
      <c r="V32" s="29">
        <v>99.406263999999993</v>
      </c>
      <c r="W32" s="29">
        <v>68.677988999999997</v>
      </c>
      <c r="X32" s="29">
        <v>71.208380000000005</v>
      </c>
      <c r="Y32" s="62">
        <v>464.2946</v>
      </c>
      <c r="Z32" s="62">
        <v>32680</v>
      </c>
      <c r="AA32" s="29">
        <v>70128</v>
      </c>
      <c r="AB32" s="29">
        <v>105</v>
      </c>
      <c r="AC32" s="29">
        <v>1644698008</v>
      </c>
      <c r="AD32" s="29">
        <v>23866</v>
      </c>
      <c r="AE32" s="30">
        <v>1644698008</v>
      </c>
      <c r="AG32" s="31">
        <v>1.2616890000000001</v>
      </c>
      <c r="AH32" s="31">
        <v>100</v>
      </c>
      <c r="AI32" s="31">
        <v>91.869163</v>
      </c>
      <c r="AJ32" s="41">
        <v>104281.5</v>
      </c>
      <c r="AK32" s="41">
        <v>7361</v>
      </c>
      <c r="AL32" s="31">
        <v>761996</v>
      </c>
      <c r="AM32" s="31">
        <v>215</v>
      </c>
      <c r="AN32" s="31">
        <v>1657330412</v>
      </c>
      <c r="AO32" s="31">
        <v>1590</v>
      </c>
      <c r="AP32" s="32">
        <v>1657330412</v>
      </c>
      <c r="AR32" s="42">
        <v>1.1429419999999999</v>
      </c>
      <c r="AS32" s="42">
        <v>99.999734000000004</v>
      </c>
      <c r="AT32" s="42">
        <v>91.859139999999996</v>
      </c>
      <c r="AU32" s="67">
        <v>94760.68</v>
      </c>
      <c r="AV32" s="67">
        <v>13231</v>
      </c>
      <c r="AW32" s="42">
        <v>733832</v>
      </c>
      <c r="AX32" s="42">
        <v>211</v>
      </c>
      <c r="AY32" s="42">
        <v>1657359830</v>
      </c>
      <c r="AZ32" s="42">
        <v>1760</v>
      </c>
      <c r="BA32" s="43">
        <v>1657359830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E205-1E49-410F-9C67-89C83A161251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2704.1639599999999</v>
      </c>
      <c r="C2" s="16">
        <f>AVERAGE(C8:C358)</f>
        <v>988985814.36000001</v>
      </c>
      <c r="D2" s="17" t="s">
        <v>1</v>
      </c>
      <c r="E2" s="18">
        <f>AVERAGE(E8:E358)</f>
        <v>41991.012000000002</v>
      </c>
      <c r="F2" s="19">
        <f>AVERAGE(F8:F358)</f>
        <v>1143648299</v>
      </c>
      <c r="G2" s="20" t="s">
        <v>1</v>
      </c>
      <c r="H2" s="21">
        <f>AVERAGE(H8:H358)</f>
        <v>59303.999199999998</v>
      </c>
      <c r="I2" s="22">
        <f>AVERAGE(I8:I358)</f>
        <v>1136743465.3199999</v>
      </c>
      <c r="J2" s="2" t="s">
        <v>1</v>
      </c>
      <c r="K2" s="3">
        <f>AVERAGE(K8:K358)</f>
        <v>99.767611720000005</v>
      </c>
      <c r="L2" s="3">
        <f t="shared" ref="L2:T2" si="0">AVERAGE(L8:L358)</f>
        <v>27.603958719999994</v>
      </c>
      <c r="M2" s="3">
        <f t="shared" si="0"/>
        <v>33.546443040000007</v>
      </c>
      <c r="N2" s="3">
        <f t="shared" si="0"/>
        <v>4335.2008400000004</v>
      </c>
      <c r="O2" s="3">
        <f t="shared" si="0"/>
        <v>15766</v>
      </c>
      <c r="P2" s="3">
        <f t="shared" si="0"/>
        <v>67149.48</v>
      </c>
      <c r="Q2" s="3">
        <f t="shared" si="0"/>
        <v>162.72</v>
      </c>
      <c r="R2" s="3">
        <f t="shared" si="0"/>
        <v>1644599479.76</v>
      </c>
      <c r="S2" s="3">
        <f t="shared" si="0"/>
        <v>52990.879999999997</v>
      </c>
      <c r="T2" s="4">
        <f t="shared" si="0"/>
        <v>1644599479.76</v>
      </c>
      <c r="U2" s="5" t="s">
        <v>1</v>
      </c>
      <c r="V2" s="6">
        <f t="shared" ref="V2:AE2" si="1">AVERAGE(V8:V358)</f>
        <v>99.788273840000016</v>
      </c>
      <c r="W2" s="6">
        <f t="shared" si="1"/>
        <v>21.436931040000005</v>
      </c>
      <c r="X2" s="6">
        <f t="shared" si="1"/>
        <v>27.888955159999995</v>
      </c>
      <c r="Y2" s="6">
        <f t="shared" si="1"/>
        <v>4639.9502799999991</v>
      </c>
      <c r="Z2" s="6">
        <f t="shared" si="1"/>
        <v>17950.16</v>
      </c>
      <c r="AA2" s="6">
        <f t="shared" si="1"/>
        <v>68021.36</v>
      </c>
      <c r="AB2" s="6">
        <f t="shared" si="1"/>
        <v>114.08</v>
      </c>
      <c r="AC2" s="6">
        <f t="shared" si="1"/>
        <v>1644701986.6400001</v>
      </c>
      <c r="AD2" s="6">
        <f t="shared" si="1"/>
        <v>72493.08</v>
      </c>
      <c r="AE2" s="7">
        <f t="shared" si="1"/>
        <v>1644701986.6400001</v>
      </c>
      <c r="AF2" s="8" t="s">
        <v>1</v>
      </c>
      <c r="AG2" s="23">
        <f t="shared" ref="AG2:AP2" si="2">AVERAGE(AG8:AG358)</f>
        <v>1.1621790400000001</v>
      </c>
      <c r="AH2" s="23">
        <f t="shared" si="2"/>
        <v>99.999701680000015</v>
      </c>
      <c r="AI2" s="23">
        <f t="shared" si="2"/>
        <v>91.860695199999967</v>
      </c>
      <c r="AJ2" s="23">
        <f t="shared" si="2"/>
        <v>480007.09599999996</v>
      </c>
      <c r="AK2" s="23">
        <f t="shared" si="2"/>
        <v>14453.12</v>
      </c>
      <c r="AL2" s="23">
        <f t="shared" si="2"/>
        <v>703001.44</v>
      </c>
      <c r="AM2" s="23">
        <f t="shared" si="2"/>
        <v>201.12</v>
      </c>
      <c r="AN2" s="23">
        <f t="shared" si="2"/>
        <v>1657331097.9200001</v>
      </c>
      <c r="AO2" s="23">
        <f t="shared" si="2"/>
        <v>1590</v>
      </c>
      <c r="AP2" s="10">
        <f t="shared" si="2"/>
        <v>1657331097.9200001</v>
      </c>
      <c r="AQ2" s="24" t="s">
        <v>1</v>
      </c>
      <c r="AR2" s="25">
        <f t="shared" ref="AR2:BA2" si="3">AVERAGE(AR8:AR358)</f>
        <v>1.1307110000000002</v>
      </c>
      <c r="AS2" s="25">
        <f t="shared" si="3"/>
        <v>99.999637759999999</v>
      </c>
      <c r="AT2" s="25">
        <f t="shared" si="3"/>
        <v>91.858045279999999</v>
      </c>
      <c r="AU2" s="25">
        <f t="shared" si="3"/>
        <v>500550.90399999992</v>
      </c>
      <c r="AV2" s="25">
        <f t="shared" si="3"/>
        <v>15919.28</v>
      </c>
      <c r="AW2" s="25">
        <f t="shared" si="3"/>
        <v>707167.84</v>
      </c>
      <c r="AX2" s="25">
        <f t="shared" si="3"/>
        <v>206.76</v>
      </c>
      <c r="AY2" s="25">
        <f t="shared" si="3"/>
        <v>1657360651.9200001</v>
      </c>
      <c r="AZ2" s="25">
        <f t="shared" si="3"/>
        <v>1949.32</v>
      </c>
      <c r="BA2" s="26">
        <f t="shared" si="3"/>
        <v>1657360651.9200001</v>
      </c>
    </row>
    <row r="3" spans="1:53" x14ac:dyDescent="0.25">
      <c r="A3" s="14" t="s">
        <v>5</v>
      </c>
      <c r="B3" s="70">
        <f>MEDIAN(B8:B358)</f>
        <v>2674.9969999999998</v>
      </c>
      <c r="C3" s="16">
        <f>MEDIAN(C8:C358)</f>
        <v>988904612</v>
      </c>
      <c r="D3" s="17" t="s">
        <v>5</v>
      </c>
      <c r="E3" s="18">
        <f>MEDIAN(E8:E358)</f>
        <v>41402.480000000003</v>
      </c>
      <c r="F3" s="19">
        <f>MEDIAN(F8:F358)</f>
        <v>1108654073</v>
      </c>
      <c r="G3" s="20" t="s">
        <v>5</v>
      </c>
      <c r="H3" s="21">
        <f>MEDIAN(H8:H358)</f>
        <v>60966.239999999998</v>
      </c>
      <c r="I3" s="22">
        <f>MEDIAN(I8:I358)</f>
        <v>1145052527</v>
      </c>
      <c r="J3" s="2" t="s">
        <v>5</v>
      </c>
      <c r="K3" s="3">
        <f>MEDIAN(K8:K358)</f>
        <v>99.703131999999997</v>
      </c>
      <c r="L3" s="3">
        <f t="shared" ref="L3:T3" si="4">MEDIAN(L8:L358)</f>
        <v>35.457875000000001</v>
      </c>
      <c r="M3" s="3">
        <f t="shared" si="4"/>
        <v>40.748300999999998</v>
      </c>
      <c r="N3" s="3">
        <f t="shared" si="4"/>
        <v>4202.1040000000003</v>
      </c>
      <c r="O3" s="3">
        <f t="shared" si="4"/>
        <v>15292</v>
      </c>
      <c r="P3" s="3">
        <f t="shared" si="4"/>
        <v>66445</v>
      </c>
      <c r="Q3" s="3">
        <f t="shared" si="4"/>
        <v>148</v>
      </c>
      <c r="R3" s="3">
        <f t="shared" si="4"/>
        <v>1644599805</v>
      </c>
      <c r="S3" s="3">
        <f t="shared" si="4"/>
        <v>50517</v>
      </c>
      <c r="T3" s="4">
        <f t="shared" si="4"/>
        <v>1644599805</v>
      </c>
      <c r="U3" s="5" t="s">
        <v>5</v>
      </c>
      <c r="V3" s="6">
        <f t="shared" ref="V3:AE3" si="5">MEDIAN(V8:V358)</f>
        <v>99.928752000000003</v>
      </c>
      <c r="W3" s="6">
        <f t="shared" si="5"/>
        <v>0.234432</v>
      </c>
      <c r="X3" s="6">
        <f t="shared" si="5"/>
        <v>8.443994</v>
      </c>
      <c r="Y3" s="6">
        <f t="shared" si="5"/>
        <v>5129.4849999999997</v>
      </c>
      <c r="Z3" s="6">
        <f t="shared" si="5"/>
        <v>18695</v>
      </c>
      <c r="AA3" s="6">
        <f t="shared" si="5"/>
        <v>68049</v>
      </c>
      <c r="AB3" s="6">
        <f t="shared" si="5"/>
        <v>112</v>
      </c>
      <c r="AC3" s="6">
        <f t="shared" si="5"/>
        <v>1644701866</v>
      </c>
      <c r="AD3" s="6">
        <f t="shared" si="5"/>
        <v>51545</v>
      </c>
      <c r="AE3" s="7">
        <f t="shared" si="5"/>
        <v>1644701866</v>
      </c>
      <c r="AF3" s="8" t="s">
        <v>5</v>
      </c>
      <c r="AG3" s="23">
        <f t="shared" ref="AG3:AP3" si="6">MEDIAN(AG8:AG358)</f>
        <v>1.154817</v>
      </c>
      <c r="AH3" s="23">
        <f t="shared" si="6"/>
        <v>100</v>
      </c>
      <c r="AI3" s="23">
        <f t="shared" si="6"/>
        <v>91.859874000000005</v>
      </c>
      <c r="AJ3" s="23">
        <f t="shared" si="6"/>
        <v>486904</v>
      </c>
      <c r="AK3" s="23">
        <f t="shared" si="6"/>
        <v>12437</v>
      </c>
      <c r="AL3" s="23">
        <f t="shared" si="6"/>
        <v>705628</v>
      </c>
      <c r="AM3" s="23">
        <f t="shared" si="6"/>
        <v>204</v>
      </c>
      <c r="AN3" s="23">
        <f t="shared" si="6"/>
        <v>1657331061</v>
      </c>
      <c r="AO3" s="23">
        <f t="shared" si="6"/>
        <v>1613</v>
      </c>
      <c r="AP3" s="10">
        <f t="shared" si="6"/>
        <v>1657331061</v>
      </c>
      <c r="AQ3" s="24" t="s">
        <v>5</v>
      </c>
      <c r="AR3" s="25">
        <f t="shared" ref="AR3:BA3" si="7">MEDIAN(AR8:AR358)</f>
        <v>1.0895060000000001</v>
      </c>
      <c r="AS3" s="25">
        <f t="shared" si="7"/>
        <v>99.999734000000004</v>
      </c>
      <c r="AT3" s="25">
        <f t="shared" si="7"/>
        <v>91.854984999999999</v>
      </c>
      <c r="AU3" s="25">
        <f t="shared" si="7"/>
        <v>495313.7</v>
      </c>
      <c r="AV3" s="25">
        <f t="shared" si="7"/>
        <v>16916</v>
      </c>
      <c r="AW3" s="25">
        <f t="shared" si="7"/>
        <v>710128</v>
      </c>
      <c r="AX3" s="25">
        <f t="shared" si="7"/>
        <v>207</v>
      </c>
      <c r="AY3" s="25">
        <f t="shared" si="7"/>
        <v>1657360668</v>
      </c>
      <c r="AZ3" s="25">
        <f t="shared" si="7"/>
        <v>1958</v>
      </c>
      <c r="BA3" s="26">
        <f t="shared" si="7"/>
        <v>1657360668</v>
      </c>
    </row>
    <row r="4" spans="1:53" x14ac:dyDescent="0.25">
      <c r="A4" s="14" t="s">
        <v>6</v>
      </c>
      <c r="B4" s="64">
        <f>STDEV(B8:B358)</f>
        <v>176.71504496374953</v>
      </c>
      <c r="C4" s="36">
        <f>STDEV(C8:C358)</f>
        <v>711758968.31716645</v>
      </c>
      <c r="D4" s="17" t="s">
        <v>6</v>
      </c>
      <c r="E4" s="37">
        <f>STDEV(E8:E358)</f>
        <v>15803.849585538206</v>
      </c>
      <c r="F4" s="38">
        <f>STDEV(F8:F358)</f>
        <v>640999112.22731638</v>
      </c>
      <c r="G4" s="20" t="s">
        <v>6</v>
      </c>
      <c r="H4" s="39">
        <f>STDEV(H8:H358)</f>
        <v>29697.008288587756</v>
      </c>
      <c r="I4" s="40">
        <f>STDEV(I8:I358)</f>
        <v>659126574.55072987</v>
      </c>
      <c r="J4" s="2" t="s">
        <v>6</v>
      </c>
      <c r="K4" s="27">
        <f>STDEV(K8:K358)</f>
        <v>0.22402810580827656</v>
      </c>
      <c r="L4" s="27">
        <f t="shared" ref="L4:T4" si="8">STDEV(L8:L358)</f>
        <v>28.669145305224493</v>
      </c>
      <c r="M4" s="27">
        <f t="shared" si="8"/>
        <v>26.290371818240089</v>
      </c>
      <c r="N4" s="27">
        <f t="shared" si="8"/>
        <v>963.10749879507443</v>
      </c>
      <c r="O4" s="27">
        <f t="shared" si="8"/>
        <v>9871.415387369736</v>
      </c>
      <c r="P4" s="27">
        <f t="shared" si="8"/>
        <v>2979.4193942220795</v>
      </c>
      <c r="Q4" s="27">
        <f t="shared" si="8"/>
        <v>46.181273260922566</v>
      </c>
      <c r="R4" s="27">
        <f t="shared" si="8"/>
        <v>2131.861652797073</v>
      </c>
      <c r="S4" s="27">
        <f t="shared" si="8"/>
        <v>25936.892088169185</v>
      </c>
      <c r="T4" s="28">
        <f t="shared" si="8"/>
        <v>2131.861652797073</v>
      </c>
      <c r="U4" s="5" t="s">
        <v>6</v>
      </c>
      <c r="V4" s="29">
        <f t="shared" ref="V4:AE4" si="9">STDEV(V8:V358)</f>
        <v>0.26566052900140691</v>
      </c>
      <c r="W4" s="29">
        <f t="shared" si="9"/>
        <v>26.025744748857939</v>
      </c>
      <c r="X4" s="29">
        <f t="shared" si="9"/>
        <v>23.862740556674577</v>
      </c>
      <c r="Y4" s="29">
        <f t="shared" si="9"/>
        <v>935.6333156303167</v>
      </c>
      <c r="Z4" s="29">
        <f t="shared" si="9"/>
        <v>11048.461241578696</v>
      </c>
      <c r="AA4" s="29">
        <f t="shared" si="9"/>
        <v>2599.6851392684721</v>
      </c>
      <c r="AB4" s="29">
        <f t="shared" si="9"/>
        <v>21.677407594082855</v>
      </c>
      <c r="AC4" s="29">
        <f t="shared" si="9"/>
        <v>2689.6913682924051</v>
      </c>
      <c r="AD4" s="29">
        <f t="shared" si="9"/>
        <v>43936.752967494838</v>
      </c>
      <c r="AE4" s="30">
        <f t="shared" si="9"/>
        <v>2689.6913682924051</v>
      </c>
      <c r="AF4" s="8" t="s">
        <v>6</v>
      </c>
      <c r="AG4" s="31">
        <f t="shared" ref="AG4:AP4" si="10">STDEV(AG8:AG358)</f>
        <v>8.8485990401720296E-2</v>
      </c>
      <c r="AH4" s="31">
        <f t="shared" si="10"/>
        <v>4.4391484919186007E-4</v>
      </c>
      <c r="AI4" s="31">
        <f t="shared" si="10"/>
        <v>7.3840162174791885E-3</v>
      </c>
      <c r="AJ4" s="31">
        <f t="shared" si="10"/>
        <v>85177.238338941155</v>
      </c>
      <c r="AK4" s="31">
        <f t="shared" si="10"/>
        <v>10121.578686647652</v>
      </c>
      <c r="AL4" s="31">
        <f t="shared" si="10"/>
        <v>13565.531953201589</v>
      </c>
      <c r="AM4" s="31">
        <f t="shared" si="10"/>
        <v>10.309057506225615</v>
      </c>
      <c r="AN4" s="31">
        <f t="shared" si="10"/>
        <v>386.91266456398137</v>
      </c>
      <c r="AO4" s="31">
        <f t="shared" si="10"/>
        <v>114.71304779027247</v>
      </c>
      <c r="AP4" s="32">
        <f t="shared" si="10"/>
        <v>386.91266456398137</v>
      </c>
      <c r="AQ4" s="24" t="s">
        <v>6</v>
      </c>
      <c r="AR4" s="42">
        <f t="shared" ref="AR4:BA4" si="11">STDEV(AR8:AR358)</f>
        <v>0.12743536804919189</v>
      </c>
      <c r="AS4" s="42">
        <f t="shared" si="11"/>
        <v>4.4768992989984325E-4</v>
      </c>
      <c r="AT4" s="42">
        <f t="shared" si="11"/>
        <v>1.0419600198343888E-2</v>
      </c>
      <c r="AU4" s="42">
        <f t="shared" si="11"/>
        <v>97960.903730168124</v>
      </c>
      <c r="AV4" s="42">
        <f t="shared" si="11"/>
        <v>9597.1979353350835</v>
      </c>
      <c r="AW4" s="42">
        <f t="shared" si="11"/>
        <v>12167.082393628034</v>
      </c>
      <c r="AX4" s="42">
        <f t="shared" si="11"/>
        <v>6.5782469802625467</v>
      </c>
      <c r="AY4" s="42">
        <f t="shared" si="11"/>
        <v>480.08175692618579</v>
      </c>
      <c r="AZ4" s="42">
        <f t="shared" si="11"/>
        <v>149.47260618588277</v>
      </c>
      <c r="BA4" s="43">
        <f t="shared" si="11"/>
        <v>480.08175692618579</v>
      </c>
    </row>
    <row r="5" spans="1:53" x14ac:dyDescent="0.25">
      <c r="A5" s="14" t="s">
        <v>7</v>
      </c>
      <c r="B5" s="64">
        <f>MIN(B8:B358)</f>
        <v>2497.8000000000002</v>
      </c>
      <c r="C5" s="36">
        <f>MIN(C8:C358)</f>
        <v>5932633</v>
      </c>
      <c r="D5" s="17" t="s">
        <v>7</v>
      </c>
      <c r="E5" s="37">
        <f>MIN(E8:E358)</f>
        <v>12944.85</v>
      </c>
      <c r="F5" s="38">
        <f>MIN(F8:F358)</f>
        <v>75484618</v>
      </c>
      <c r="G5" s="20" t="s">
        <v>7</v>
      </c>
      <c r="H5" s="39">
        <f>MIN(H8:H358)</f>
        <v>11239.96</v>
      </c>
      <c r="I5" s="40">
        <f>MIN(I8:I358)</f>
        <v>20262502</v>
      </c>
      <c r="J5" s="2" t="s">
        <v>7</v>
      </c>
      <c r="K5" s="27">
        <f>MIN(K8:K358)</f>
        <v>99.364701999999994</v>
      </c>
      <c r="L5" s="27">
        <f t="shared" ref="L5:T5" si="12">MIN(L8:L358)</f>
        <v>0</v>
      </c>
      <c r="M5" s="27">
        <f t="shared" si="12"/>
        <v>8.2347330000000003</v>
      </c>
      <c r="N5" s="27">
        <f t="shared" si="12"/>
        <v>2663.1930000000002</v>
      </c>
      <c r="O5" s="27">
        <f t="shared" si="12"/>
        <v>913</v>
      </c>
      <c r="P5" s="27">
        <f t="shared" si="12"/>
        <v>61790</v>
      </c>
      <c r="Q5" s="27">
        <f t="shared" si="12"/>
        <v>99</v>
      </c>
      <c r="R5" s="27">
        <f t="shared" si="12"/>
        <v>1644596353</v>
      </c>
      <c r="S5" s="27">
        <f t="shared" si="12"/>
        <v>16094</v>
      </c>
      <c r="T5" s="28">
        <f t="shared" si="12"/>
        <v>1644596353</v>
      </c>
      <c r="U5" s="5" t="s">
        <v>7</v>
      </c>
      <c r="V5" s="29">
        <f t="shared" ref="V5:AE5" si="13">MIN(V8:V358)</f>
        <v>98.916432</v>
      </c>
      <c r="W5" s="29">
        <f t="shared" si="13"/>
        <v>0</v>
      </c>
      <c r="X5" s="29">
        <f t="shared" si="13"/>
        <v>8.2347330000000003</v>
      </c>
      <c r="Y5" s="29">
        <f t="shared" si="13"/>
        <v>2749.567</v>
      </c>
      <c r="AA5" s="29">
        <f t="shared" si="13"/>
        <v>63698</v>
      </c>
      <c r="AB5" s="29">
        <f t="shared" si="13"/>
        <v>83</v>
      </c>
      <c r="AC5" s="29">
        <f t="shared" si="13"/>
        <v>1644698126</v>
      </c>
      <c r="AD5" s="29">
        <f t="shared" si="13"/>
        <v>20295</v>
      </c>
      <c r="AE5" s="30">
        <f t="shared" si="13"/>
        <v>1644698126</v>
      </c>
      <c r="AF5" s="8" t="s">
        <v>7</v>
      </c>
      <c r="AG5" s="31">
        <f>MIN(AG8:AG358)</f>
        <v>0.99153899999999995</v>
      </c>
      <c r="AH5" s="31">
        <f>MIN(AH8:AH358)</f>
        <v>99.998401999999999</v>
      </c>
      <c r="AI5" s="31">
        <f>MIN(AI8:AI358)</f>
        <v>91.846917000000005</v>
      </c>
      <c r="AJ5" s="31">
        <f>MIN(AJ8:AJ358)</f>
        <v>336763.7</v>
      </c>
      <c r="AL5" s="31">
        <f>MIN(AL8:AL358)</f>
        <v>674732</v>
      </c>
      <c r="AM5" s="31">
        <f>MIN(AM8:AM358)</f>
        <v>170</v>
      </c>
      <c r="AN5" s="31">
        <f>MIN(AN8:AN358)</f>
        <v>1657330499</v>
      </c>
      <c r="AO5" s="31">
        <f>MIN(AO8:AO358)</f>
        <v>1399</v>
      </c>
      <c r="AP5" s="32">
        <f>MIN(AP8:AP358)</f>
        <v>1657330499</v>
      </c>
      <c r="AQ5" s="24" t="s">
        <v>7</v>
      </c>
      <c r="AR5" s="42">
        <f>MIN(AR8:AR358)</f>
        <v>0.89060399999999995</v>
      </c>
      <c r="AS5" s="42">
        <f>MIN(AS8:AS358)</f>
        <v>99.998135000000005</v>
      </c>
      <c r="AT5" s="42">
        <f>MIN(AT8:AT358)</f>
        <v>91.838361000000006</v>
      </c>
      <c r="AU5" s="42">
        <f>MIN(AU8:AU358)</f>
        <v>351890.2</v>
      </c>
      <c r="AW5" s="42">
        <f>MIN(AW8:AW358)</f>
        <v>682508</v>
      </c>
      <c r="AX5" s="42">
        <f>MIN(AX8:AX358)</f>
        <v>183</v>
      </c>
      <c r="AY5" s="42">
        <f>MIN(AY8:AY358)</f>
        <v>1657359980</v>
      </c>
      <c r="AZ5" s="42">
        <f>MIN(AZ8:AZ358)</f>
        <v>1734</v>
      </c>
      <c r="BA5" s="43">
        <f>MIN(BA8:BA358)</f>
        <v>1657359980</v>
      </c>
    </row>
    <row r="6" spans="1:53" x14ac:dyDescent="0.25">
      <c r="A6" s="14" t="s">
        <v>8</v>
      </c>
      <c r="B6" s="64">
        <f>MAX(B8:B358)</f>
        <v>3109.953</v>
      </c>
      <c r="C6" s="36">
        <f>MAX(C8:C358)</f>
        <v>2001094852</v>
      </c>
      <c r="D6" s="17" t="s">
        <v>8</v>
      </c>
      <c r="E6" s="37">
        <f>MAX(E8:E358)</f>
        <v>68357.59</v>
      </c>
      <c r="F6" s="38">
        <f>MAX(F8:F358)</f>
        <v>2127227477</v>
      </c>
      <c r="G6" s="20" t="s">
        <v>8</v>
      </c>
      <c r="H6" s="39">
        <f>MAX(H8:H358)</f>
        <v>146110.6</v>
      </c>
      <c r="I6" s="40">
        <f>MAX(I8:I358)</f>
        <v>2144074957</v>
      </c>
      <c r="J6" s="2" t="s">
        <v>8</v>
      </c>
      <c r="K6" s="27">
        <f>MAX(K8:K358)</f>
        <v>100</v>
      </c>
      <c r="L6" s="27">
        <f t="shared" ref="L6:T6" si="14">MAX(L8:L358)</f>
        <v>70.596070999999995</v>
      </c>
      <c r="M6" s="27">
        <f t="shared" si="14"/>
        <v>72.968513000000002</v>
      </c>
      <c r="N6" s="27">
        <f t="shared" si="14"/>
        <v>5585.1040000000003</v>
      </c>
      <c r="O6" s="27">
        <f t="shared" si="14"/>
        <v>30896</v>
      </c>
      <c r="P6" s="27">
        <f t="shared" si="14"/>
        <v>72521</v>
      </c>
      <c r="Q6" s="27">
        <f t="shared" si="14"/>
        <v>257</v>
      </c>
      <c r="R6" s="27">
        <f t="shared" si="14"/>
        <v>1644603618</v>
      </c>
      <c r="S6" s="27">
        <f t="shared" si="14"/>
        <v>121771</v>
      </c>
      <c r="T6" s="28">
        <f t="shared" si="14"/>
        <v>1644603618</v>
      </c>
      <c r="U6" s="5" t="s">
        <v>8</v>
      </c>
      <c r="V6" s="29">
        <f t="shared" ref="V6:AE6" si="15">MAX(V8:V358)</f>
        <v>100</v>
      </c>
      <c r="W6" s="29">
        <f t="shared" si="15"/>
        <v>70.525475</v>
      </c>
      <c r="X6" s="29">
        <f t="shared" si="15"/>
        <v>72.863394</v>
      </c>
      <c r="Y6" s="29">
        <f t="shared" si="15"/>
        <v>5683.6689999999999</v>
      </c>
      <c r="AA6" s="29">
        <f t="shared" si="15"/>
        <v>72866</v>
      </c>
      <c r="AB6" s="29">
        <f t="shared" si="15"/>
        <v>165</v>
      </c>
      <c r="AC6" s="29">
        <f t="shared" si="15"/>
        <v>1644706785</v>
      </c>
      <c r="AD6" s="29">
        <f t="shared" si="15"/>
        <v>146719</v>
      </c>
      <c r="AE6" s="30">
        <f t="shared" si="15"/>
        <v>1644706785</v>
      </c>
      <c r="AF6" s="8" t="s">
        <v>8</v>
      </c>
      <c r="AG6" s="31">
        <f>MAX(AG8:AG358)</f>
        <v>1.3923110000000001</v>
      </c>
      <c r="AH6" s="31">
        <f>MAX(AH8:AH358)</f>
        <v>100</v>
      </c>
      <c r="AI6" s="31">
        <f>MAX(AI8:AI358)</f>
        <v>91.879919999999998</v>
      </c>
      <c r="AJ6" s="31">
        <f>MAX(AJ8:AJ358)</f>
        <v>720648.7</v>
      </c>
      <c r="AL6" s="31">
        <f>MAX(AL8:AL358)</f>
        <v>724520</v>
      </c>
      <c r="AM6" s="31">
        <f>MAX(AM8:AM358)</f>
        <v>213</v>
      </c>
      <c r="AN6" s="31">
        <f>MAX(AN8:AN358)</f>
        <v>1657331693</v>
      </c>
      <c r="AO6" s="31">
        <f>MAX(AO8:AO358)</f>
        <v>1796</v>
      </c>
      <c r="AP6" s="32">
        <f>MAX(AP8:AP358)</f>
        <v>1657331693</v>
      </c>
      <c r="AQ6" s="24" t="s">
        <v>8</v>
      </c>
      <c r="AR6" s="42">
        <f>MAX(AR8:AR358)</f>
        <v>1.4012169999999999</v>
      </c>
      <c r="AS6" s="42">
        <f>MAX(AS8:AS358)</f>
        <v>100</v>
      </c>
      <c r="AT6" s="42">
        <f>MAX(AT8:AT358)</f>
        <v>91.879430999999997</v>
      </c>
      <c r="AU6" s="42">
        <f>MAX(AU8:AU358)</f>
        <v>767173.1</v>
      </c>
      <c r="AW6" s="42">
        <f>MAX(AW8:AW358)</f>
        <v>733156</v>
      </c>
      <c r="AX6" s="42">
        <f>MAX(AX8:AX358)</f>
        <v>216</v>
      </c>
      <c r="AY6" s="42">
        <f>MAX(AY8:AY358)</f>
        <v>1657361426</v>
      </c>
      <c r="AZ6" s="42">
        <f>MAX(AZ8:AZ358)</f>
        <v>2237</v>
      </c>
      <c r="BA6" s="43">
        <f>MAX(BA8:BA358)</f>
        <v>1657361426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2761.857</v>
      </c>
      <c r="C8" s="36">
        <v>634087987</v>
      </c>
      <c r="E8" s="65">
        <v>24666.09</v>
      </c>
      <c r="F8" s="38">
        <v>1036042604</v>
      </c>
      <c r="H8" s="66">
        <v>96006.89</v>
      </c>
      <c r="I8" s="40">
        <v>1170435212</v>
      </c>
      <c r="K8" s="27">
        <v>99.703131999999997</v>
      </c>
      <c r="L8" s="27">
        <v>35.457875000000001</v>
      </c>
      <c r="M8" s="27">
        <v>40.748300999999998</v>
      </c>
      <c r="N8" s="61">
        <v>3980.8270000000002</v>
      </c>
      <c r="O8" s="61">
        <v>16796</v>
      </c>
      <c r="P8" s="27">
        <v>65816</v>
      </c>
      <c r="Q8" s="27">
        <v>257</v>
      </c>
      <c r="R8" s="27">
        <v>1644596353</v>
      </c>
      <c r="S8" s="27">
        <v>106076</v>
      </c>
      <c r="T8" s="28">
        <v>1644596353</v>
      </c>
      <c r="V8" s="29">
        <v>99.554698000000002</v>
      </c>
      <c r="W8" s="29">
        <v>51.634231999999997</v>
      </c>
      <c r="X8" s="29">
        <v>55.580354999999997</v>
      </c>
      <c r="Y8" s="62">
        <v>3744.3</v>
      </c>
      <c r="Z8" s="62">
        <v>29550</v>
      </c>
      <c r="AA8" s="29">
        <v>72866</v>
      </c>
      <c r="AB8" s="29">
        <v>119</v>
      </c>
      <c r="AC8" s="29">
        <v>1644698126</v>
      </c>
      <c r="AD8" s="29">
        <v>29920</v>
      </c>
      <c r="AE8" s="30">
        <v>1644698126</v>
      </c>
      <c r="AG8" s="31">
        <v>1.12513</v>
      </c>
      <c r="AH8" s="31">
        <v>100</v>
      </c>
      <c r="AI8" s="31">
        <v>91.857917999999998</v>
      </c>
      <c r="AJ8" s="41">
        <v>546849.80000000005</v>
      </c>
      <c r="AK8" s="41">
        <v>10884</v>
      </c>
      <c r="AL8" s="31">
        <v>705628</v>
      </c>
      <c r="AM8" s="31">
        <v>198</v>
      </c>
      <c r="AN8" s="31">
        <v>1657330499</v>
      </c>
      <c r="AO8" s="31">
        <v>1424</v>
      </c>
      <c r="AP8" s="32">
        <v>1657330499</v>
      </c>
      <c r="AR8" s="42">
        <v>1.1459109999999999</v>
      </c>
      <c r="AS8" s="42">
        <v>100</v>
      </c>
      <c r="AT8" s="42">
        <v>91.859628999999998</v>
      </c>
      <c r="AU8" s="67">
        <v>369539</v>
      </c>
      <c r="AV8" s="67">
        <v>2529</v>
      </c>
      <c r="AW8" s="42">
        <v>699584</v>
      </c>
      <c r="AX8" s="42">
        <v>207</v>
      </c>
      <c r="AY8" s="42">
        <v>1657359980</v>
      </c>
      <c r="AZ8" s="42">
        <v>1874</v>
      </c>
      <c r="BA8" s="43">
        <v>1657359980</v>
      </c>
    </row>
    <row r="9" spans="1:53" x14ac:dyDescent="0.25">
      <c r="B9" s="64">
        <v>2889.893</v>
      </c>
      <c r="C9" s="36">
        <v>10907060</v>
      </c>
      <c r="E9" s="65">
        <v>41381.21</v>
      </c>
      <c r="F9" s="38">
        <v>1108654073</v>
      </c>
      <c r="H9" s="66">
        <v>65109.62</v>
      </c>
      <c r="I9" s="40">
        <v>1143893342</v>
      </c>
      <c r="K9" s="27">
        <v>99.703131999999997</v>
      </c>
      <c r="L9" s="27">
        <v>37.535798</v>
      </c>
      <c r="M9" s="27">
        <v>42.655112000000003</v>
      </c>
      <c r="N9" s="61">
        <v>4202.1040000000003</v>
      </c>
      <c r="O9" s="61">
        <v>23618</v>
      </c>
      <c r="P9" s="27">
        <v>63171</v>
      </c>
      <c r="Q9" s="27">
        <v>229</v>
      </c>
      <c r="R9" s="27">
        <v>1644596401</v>
      </c>
      <c r="S9" s="27">
        <v>46292</v>
      </c>
      <c r="T9" s="28">
        <v>1644596401</v>
      </c>
      <c r="V9" s="29">
        <v>100</v>
      </c>
      <c r="W9" s="29">
        <v>0</v>
      </c>
      <c r="X9" s="29">
        <v>8.2347330000000003</v>
      </c>
      <c r="Y9" s="62">
        <v>5129.4849999999997</v>
      </c>
      <c r="Z9" s="62">
        <v>4665</v>
      </c>
      <c r="AA9" s="29">
        <v>69673</v>
      </c>
      <c r="AB9" s="29">
        <v>90</v>
      </c>
      <c r="AC9" s="29">
        <v>1644698331</v>
      </c>
      <c r="AD9" s="29">
        <v>110750</v>
      </c>
      <c r="AE9" s="30">
        <v>1644698331</v>
      </c>
      <c r="AG9" s="31">
        <v>1.151848</v>
      </c>
      <c r="AH9" s="31">
        <v>99.999734000000004</v>
      </c>
      <c r="AI9" s="31">
        <v>91.859874000000005</v>
      </c>
      <c r="AJ9" s="41">
        <v>408194</v>
      </c>
      <c r="AK9" s="31">
        <v>17483</v>
      </c>
      <c r="AL9" s="41">
        <v>714200</v>
      </c>
      <c r="AM9" s="41">
        <v>208</v>
      </c>
      <c r="AN9" s="31">
        <v>1657330576</v>
      </c>
      <c r="AO9" s="31">
        <v>1633</v>
      </c>
      <c r="AP9" s="31">
        <v>1657330576</v>
      </c>
      <c r="AR9" s="42">
        <v>1.027163</v>
      </c>
      <c r="AS9" s="42">
        <v>99.999734000000004</v>
      </c>
      <c r="AT9" s="42">
        <v>91.849605999999994</v>
      </c>
      <c r="AU9" s="67">
        <v>547905.1</v>
      </c>
      <c r="AV9" s="67">
        <v>28912</v>
      </c>
      <c r="AW9" s="42">
        <v>701864</v>
      </c>
      <c r="AX9" s="42">
        <v>207</v>
      </c>
      <c r="AY9" s="42">
        <v>1657359997</v>
      </c>
      <c r="AZ9" s="42">
        <v>1734</v>
      </c>
      <c r="BA9" s="43">
        <v>1657359997</v>
      </c>
    </row>
    <row r="10" spans="1:53" x14ac:dyDescent="0.25">
      <c r="B10" s="64">
        <v>2539.0100000000002</v>
      </c>
      <c r="C10" s="36">
        <v>1048269597</v>
      </c>
      <c r="E10" s="65">
        <v>25335.87</v>
      </c>
      <c r="F10" s="38">
        <v>1599510982</v>
      </c>
      <c r="H10" s="66">
        <v>60496.01</v>
      </c>
      <c r="I10" s="40">
        <v>932217546</v>
      </c>
      <c r="K10" s="27">
        <v>99.703131999999997</v>
      </c>
      <c r="L10" s="27">
        <v>51.441890999999998</v>
      </c>
      <c r="M10" s="27">
        <v>55.416075999999997</v>
      </c>
      <c r="N10" s="61">
        <v>3726.8560000000002</v>
      </c>
      <c r="O10" s="61">
        <v>28348</v>
      </c>
      <c r="P10" s="27">
        <v>69462</v>
      </c>
      <c r="Q10" s="27">
        <v>172</v>
      </c>
      <c r="R10" s="27">
        <v>1644596671</v>
      </c>
      <c r="S10" s="27">
        <v>83279</v>
      </c>
      <c r="T10" s="28">
        <v>1644596671</v>
      </c>
      <c r="V10" s="29">
        <v>100</v>
      </c>
      <c r="W10" s="29">
        <v>0</v>
      </c>
      <c r="X10" s="29">
        <v>8.2347330000000003</v>
      </c>
      <c r="Y10" s="62">
        <v>5107.9639999999999</v>
      </c>
      <c r="Z10" s="62">
        <v>29241</v>
      </c>
      <c r="AA10" s="29">
        <v>66478</v>
      </c>
      <c r="AB10" s="29">
        <v>155</v>
      </c>
      <c r="AC10" s="29">
        <v>1644699014</v>
      </c>
      <c r="AD10" s="29">
        <v>48752</v>
      </c>
      <c r="AE10" s="30">
        <v>1644699014</v>
      </c>
      <c r="AG10" s="31">
        <v>1.0895060000000001</v>
      </c>
      <c r="AH10" s="31">
        <v>99.999734000000004</v>
      </c>
      <c r="AI10" s="31">
        <v>91.854740000000007</v>
      </c>
      <c r="AJ10" s="41">
        <v>371014</v>
      </c>
      <c r="AK10" s="41">
        <v>3248</v>
      </c>
      <c r="AL10" s="31">
        <v>695824</v>
      </c>
      <c r="AM10" s="31">
        <v>207</v>
      </c>
      <c r="AN10" s="31">
        <v>1657330607</v>
      </c>
      <c r="AO10" s="31">
        <v>1426</v>
      </c>
      <c r="AP10" s="32">
        <v>1657330607</v>
      </c>
      <c r="AR10" s="42">
        <v>1.226065</v>
      </c>
      <c r="AS10" s="42">
        <v>100</v>
      </c>
      <c r="AT10" s="42">
        <v>91.866230000000002</v>
      </c>
      <c r="AU10" s="67">
        <v>767173.1</v>
      </c>
      <c r="AV10" s="67">
        <v>23924</v>
      </c>
      <c r="AW10" s="42">
        <v>720616</v>
      </c>
      <c r="AX10" s="42">
        <v>198</v>
      </c>
      <c r="AY10" s="42">
        <v>1657360047</v>
      </c>
      <c r="AZ10" s="42">
        <v>1792</v>
      </c>
      <c r="BA10" s="43">
        <v>1657360047</v>
      </c>
    </row>
    <row r="11" spans="1:53" x14ac:dyDescent="0.25">
      <c r="B11" s="64">
        <v>2598.9929999999999</v>
      </c>
      <c r="C11" s="36">
        <v>5932633</v>
      </c>
      <c r="E11" s="65">
        <v>58502.09</v>
      </c>
      <c r="F11" s="38">
        <v>1636255771</v>
      </c>
      <c r="H11" s="66">
        <v>77868.78</v>
      </c>
      <c r="I11" s="40">
        <v>1635780691</v>
      </c>
      <c r="K11" s="27">
        <v>100</v>
      </c>
      <c r="L11" s="27">
        <v>0</v>
      </c>
      <c r="M11" s="27">
        <v>8.2347330000000003</v>
      </c>
      <c r="N11" s="61">
        <v>5187.3450000000003</v>
      </c>
      <c r="O11" s="61">
        <v>3266</v>
      </c>
      <c r="P11" s="27">
        <v>65453</v>
      </c>
      <c r="Q11" s="27">
        <v>163</v>
      </c>
      <c r="R11" s="27">
        <v>1644596887</v>
      </c>
      <c r="S11" s="27">
        <v>42993</v>
      </c>
      <c r="T11" s="28">
        <v>1644596887</v>
      </c>
      <c r="V11" s="29">
        <v>99.406263999999993</v>
      </c>
      <c r="W11" s="29">
        <v>60.179819999999999</v>
      </c>
      <c r="X11" s="29">
        <v>63.410012999999999</v>
      </c>
      <c r="Y11" s="62">
        <v>2997.7</v>
      </c>
      <c r="Z11" s="62">
        <v>18815</v>
      </c>
      <c r="AA11" s="29">
        <v>67117</v>
      </c>
      <c r="AB11" s="29">
        <v>112</v>
      </c>
      <c r="AC11" s="29">
        <v>1644699040</v>
      </c>
      <c r="AD11" s="29">
        <v>21170</v>
      </c>
      <c r="AE11" s="30">
        <v>1644699040</v>
      </c>
      <c r="AG11" s="31">
        <v>1.10138</v>
      </c>
      <c r="AH11" s="31">
        <v>100</v>
      </c>
      <c r="AI11" s="31">
        <v>91.855962000000005</v>
      </c>
      <c r="AJ11" s="41">
        <v>336763.7</v>
      </c>
      <c r="AK11" s="41">
        <v>17436</v>
      </c>
      <c r="AL11" s="31">
        <v>709348</v>
      </c>
      <c r="AM11" s="31">
        <v>202</v>
      </c>
      <c r="AN11" s="31">
        <v>1657330722</v>
      </c>
      <c r="AO11" s="31">
        <v>1454</v>
      </c>
      <c r="AP11" s="32">
        <v>1657330722</v>
      </c>
      <c r="AR11" s="42">
        <v>1.4012169999999999</v>
      </c>
      <c r="AS11" s="42">
        <v>99.998667999999995</v>
      </c>
      <c r="AT11" s="42">
        <v>91.879430999999997</v>
      </c>
      <c r="AU11" s="67">
        <v>492671.7</v>
      </c>
      <c r="AV11" s="67">
        <v>13473</v>
      </c>
      <c r="AW11" s="42">
        <v>687788</v>
      </c>
      <c r="AX11" s="42">
        <v>205</v>
      </c>
      <c r="AY11" s="42">
        <v>1657360080</v>
      </c>
      <c r="AZ11" s="42">
        <v>1738</v>
      </c>
      <c r="BA11" s="43">
        <v>1657360080</v>
      </c>
    </row>
    <row r="12" spans="1:53" x14ac:dyDescent="0.25">
      <c r="B12" s="64">
        <v>2581.1239999999998</v>
      </c>
      <c r="C12" s="36">
        <v>2001094852</v>
      </c>
      <c r="E12" s="65">
        <v>23992.959999999999</v>
      </c>
      <c r="F12" s="38">
        <v>277716998</v>
      </c>
      <c r="H12" s="66">
        <v>54524.42</v>
      </c>
      <c r="I12" s="40">
        <v>775693623</v>
      </c>
      <c r="K12" s="27">
        <v>100</v>
      </c>
      <c r="L12" s="27">
        <v>0</v>
      </c>
      <c r="M12" s="27">
        <v>8.2347330000000003</v>
      </c>
      <c r="N12" s="61">
        <v>5378.7479999999996</v>
      </c>
      <c r="O12" s="61">
        <v>21027</v>
      </c>
      <c r="P12" s="27">
        <v>69085</v>
      </c>
      <c r="Q12" s="27">
        <v>221</v>
      </c>
      <c r="R12" s="27">
        <v>1644596960</v>
      </c>
      <c r="S12" s="27">
        <v>56921</v>
      </c>
      <c r="T12" s="28">
        <v>1644596960</v>
      </c>
      <c r="V12" s="29">
        <v>100</v>
      </c>
      <c r="W12" s="29">
        <v>0</v>
      </c>
      <c r="X12" s="29">
        <v>8.2347330000000003</v>
      </c>
      <c r="Y12" s="62">
        <v>5180.4080000000004</v>
      </c>
      <c r="Z12" s="62">
        <v>5170</v>
      </c>
      <c r="AA12" s="29">
        <v>67002</v>
      </c>
      <c r="AB12" s="29">
        <v>110</v>
      </c>
      <c r="AC12" s="29">
        <v>1644699103</v>
      </c>
      <c r="AD12" s="29">
        <v>48872</v>
      </c>
      <c r="AE12" s="30">
        <v>1644699103</v>
      </c>
      <c r="AG12" s="31">
        <v>1.3923110000000001</v>
      </c>
      <c r="AH12" s="31">
        <v>100</v>
      </c>
      <c r="AI12" s="31">
        <v>91.879919999999998</v>
      </c>
      <c r="AJ12" s="41">
        <v>490953.3</v>
      </c>
      <c r="AK12" s="41">
        <v>24175</v>
      </c>
      <c r="AL12" s="31">
        <v>679604</v>
      </c>
      <c r="AM12" s="31">
        <v>185</v>
      </c>
      <c r="AN12" s="31">
        <v>1657330730</v>
      </c>
      <c r="AO12" s="31">
        <v>1600</v>
      </c>
      <c r="AP12" s="32">
        <v>1657330730</v>
      </c>
      <c r="AR12" s="42">
        <v>1.0806</v>
      </c>
      <c r="AS12" s="42">
        <v>99.999200999999999</v>
      </c>
      <c r="AT12" s="42">
        <v>91.853517999999994</v>
      </c>
      <c r="AU12" s="67">
        <v>448163.3</v>
      </c>
      <c r="AV12" s="67">
        <v>16916</v>
      </c>
      <c r="AW12" s="42">
        <v>701996</v>
      </c>
      <c r="AX12" s="42">
        <v>207</v>
      </c>
      <c r="AY12" s="42">
        <v>1657360145</v>
      </c>
      <c r="AZ12" s="42">
        <v>1827</v>
      </c>
      <c r="BA12" s="43">
        <v>1657360145</v>
      </c>
    </row>
    <row r="13" spans="1:53" x14ac:dyDescent="0.25">
      <c r="B13" s="64">
        <v>2688.1640000000002</v>
      </c>
      <c r="C13" s="36">
        <v>1195164546</v>
      </c>
      <c r="E13" s="65">
        <v>57312.19</v>
      </c>
      <c r="F13" s="38">
        <v>2076557030</v>
      </c>
      <c r="H13" s="66">
        <v>60966.239999999998</v>
      </c>
      <c r="I13" s="40">
        <v>944335294</v>
      </c>
      <c r="K13" s="27">
        <v>99.703131999999997</v>
      </c>
      <c r="L13" s="27">
        <v>37.535798</v>
      </c>
      <c r="M13" s="27">
        <v>42.655112000000003</v>
      </c>
      <c r="N13" s="61">
        <v>3723.79</v>
      </c>
      <c r="O13" s="61">
        <v>21840</v>
      </c>
      <c r="P13" s="27">
        <v>66445</v>
      </c>
      <c r="Q13" s="27">
        <v>186</v>
      </c>
      <c r="R13" s="27">
        <v>1644597714</v>
      </c>
      <c r="S13" s="27">
        <v>39706</v>
      </c>
      <c r="T13" s="28">
        <v>1644597714</v>
      </c>
      <c r="V13" s="29">
        <v>99.703131999999997</v>
      </c>
      <c r="W13" s="29">
        <v>51.441890999999998</v>
      </c>
      <c r="X13" s="29">
        <v>55.416075999999997</v>
      </c>
      <c r="Y13" s="62">
        <v>3876.05</v>
      </c>
      <c r="Z13" s="62">
        <v>30314</v>
      </c>
      <c r="AA13" s="29">
        <v>69367</v>
      </c>
      <c r="AB13" s="29">
        <v>144</v>
      </c>
      <c r="AC13" s="29">
        <v>1644699264</v>
      </c>
      <c r="AD13" s="29">
        <v>20295</v>
      </c>
      <c r="AE13" s="30">
        <v>1644699264</v>
      </c>
      <c r="AG13" s="31">
        <v>1.175597</v>
      </c>
      <c r="AH13" s="31">
        <v>99.999466999999996</v>
      </c>
      <c r="AI13" s="31">
        <v>91.861585000000005</v>
      </c>
      <c r="AJ13" s="41">
        <v>508227.6</v>
      </c>
      <c r="AK13" s="31">
        <v>2235</v>
      </c>
      <c r="AL13" s="41">
        <v>701008</v>
      </c>
      <c r="AM13" s="41">
        <v>204</v>
      </c>
      <c r="AN13" s="31">
        <v>1657330739</v>
      </c>
      <c r="AO13" s="31">
        <v>1644</v>
      </c>
      <c r="AP13" s="31">
        <v>1657330739</v>
      </c>
      <c r="AR13" s="42">
        <v>1.312157</v>
      </c>
      <c r="AS13" s="42">
        <v>100</v>
      </c>
      <c r="AT13" s="42">
        <v>91.873318999999995</v>
      </c>
      <c r="AU13" s="67">
        <v>584363.5</v>
      </c>
      <c r="AV13" s="67">
        <v>17718</v>
      </c>
      <c r="AW13" s="42">
        <v>682508</v>
      </c>
      <c r="AX13" s="42">
        <v>183</v>
      </c>
      <c r="AY13" s="42">
        <v>1657360213</v>
      </c>
      <c r="AZ13" s="42">
        <v>1747</v>
      </c>
      <c r="BA13" s="43">
        <v>1657360213</v>
      </c>
    </row>
    <row r="14" spans="1:53" x14ac:dyDescent="0.25">
      <c r="B14" s="64">
        <v>2584.3420000000001</v>
      </c>
      <c r="C14" s="36">
        <v>988904612</v>
      </c>
      <c r="E14" s="65">
        <v>24176.16</v>
      </c>
      <c r="F14" s="38">
        <v>1539328393</v>
      </c>
      <c r="H14" s="66">
        <v>62033.24</v>
      </c>
      <c r="I14" s="40">
        <v>1945785579</v>
      </c>
      <c r="K14" s="27">
        <v>99.625945999999999</v>
      </c>
      <c r="L14" s="27">
        <v>51.548451999999997</v>
      </c>
      <c r="M14" s="27">
        <v>55.507505000000002</v>
      </c>
      <c r="N14" s="61">
        <v>3773.1109999999999</v>
      </c>
      <c r="O14" s="61">
        <v>27060</v>
      </c>
      <c r="P14" s="27">
        <v>67513</v>
      </c>
      <c r="Q14" s="27">
        <v>177</v>
      </c>
      <c r="R14" s="27">
        <v>1644597743</v>
      </c>
      <c r="S14" s="27">
        <v>30962</v>
      </c>
      <c r="T14" s="28">
        <v>1644597743</v>
      </c>
      <c r="V14" s="29">
        <v>100</v>
      </c>
      <c r="W14" s="29">
        <v>0</v>
      </c>
      <c r="X14" s="29">
        <v>8.2347330000000003</v>
      </c>
      <c r="Y14" s="62">
        <v>4789.902</v>
      </c>
      <c r="Z14" s="62">
        <v>1293</v>
      </c>
      <c r="AA14" s="29">
        <v>70297</v>
      </c>
      <c r="AB14" s="29">
        <v>104</v>
      </c>
      <c r="AC14" s="29">
        <v>1644699460</v>
      </c>
      <c r="AD14" s="29">
        <v>109258</v>
      </c>
      <c r="AE14" s="30">
        <v>1644699460</v>
      </c>
      <c r="AG14" s="31">
        <v>1.2587200000000001</v>
      </c>
      <c r="AH14" s="31">
        <v>100</v>
      </c>
      <c r="AI14" s="31">
        <v>91.868919000000005</v>
      </c>
      <c r="AJ14" s="41">
        <v>574683.5</v>
      </c>
      <c r="AK14" s="31">
        <v>21710</v>
      </c>
      <c r="AL14" s="41">
        <v>696988</v>
      </c>
      <c r="AM14" s="41">
        <v>205</v>
      </c>
      <c r="AN14" s="31">
        <v>1657330753</v>
      </c>
      <c r="AO14" s="31">
        <v>1399</v>
      </c>
      <c r="AP14" s="31">
        <v>1657330753</v>
      </c>
      <c r="AR14" s="42">
        <v>1.030132</v>
      </c>
      <c r="AS14" s="42">
        <v>100</v>
      </c>
      <c r="AT14" s="42">
        <v>91.850094999999996</v>
      </c>
      <c r="AU14" s="67">
        <v>564364.4</v>
      </c>
      <c r="AV14" s="67">
        <v>22435</v>
      </c>
      <c r="AW14" s="42">
        <v>700716</v>
      </c>
      <c r="AX14" s="42">
        <v>204</v>
      </c>
      <c r="AY14" s="42">
        <v>1657360228</v>
      </c>
      <c r="AZ14" s="42">
        <v>1933</v>
      </c>
      <c r="BA14" s="43">
        <v>1657360228</v>
      </c>
    </row>
    <row r="15" spans="1:53" x14ac:dyDescent="0.25">
      <c r="B15" s="64">
        <v>2725.3380000000002</v>
      </c>
      <c r="C15" s="36">
        <v>1920625181</v>
      </c>
      <c r="E15" s="65">
        <v>30018.91</v>
      </c>
      <c r="F15" s="38">
        <v>2026589137</v>
      </c>
      <c r="H15" s="66">
        <v>14763.46</v>
      </c>
      <c r="I15" s="40">
        <v>2144074957</v>
      </c>
      <c r="K15" s="27">
        <v>100</v>
      </c>
      <c r="L15" s="27">
        <v>0</v>
      </c>
      <c r="M15" s="27">
        <v>8.2347330000000003</v>
      </c>
      <c r="N15" s="61">
        <v>5360.0720000000001</v>
      </c>
      <c r="O15" s="61">
        <v>25292</v>
      </c>
      <c r="P15" s="27">
        <v>63436</v>
      </c>
      <c r="Q15" s="27">
        <v>127</v>
      </c>
      <c r="R15" s="27">
        <v>1644598279</v>
      </c>
      <c r="S15" s="27">
        <v>59427</v>
      </c>
      <c r="T15" s="28">
        <v>1644598279</v>
      </c>
      <c r="V15" s="29">
        <v>100</v>
      </c>
      <c r="W15" s="29">
        <v>0</v>
      </c>
      <c r="X15" s="29">
        <v>8.2347330000000003</v>
      </c>
      <c r="Y15" s="62">
        <v>5683.6689999999999</v>
      </c>
      <c r="Z15" s="62">
        <v>125</v>
      </c>
      <c r="AA15" s="29">
        <v>68049</v>
      </c>
      <c r="AB15" s="29">
        <v>147</v>
      </c>
      <c r="AC15" s="29">
        <v>1644699520</v>
      </c>
      <c r="AD15" s="29">
        <v>51545</v>
      </c>
      <c r="AE15" s="30">
        <v>1644699520</v>
      </c>
      <c r="AG15" s="31">
        <v>1.0984119999999999</v>
      </c>
      <c r="AH15" s="31">
        <v>100</v>
      </c>
      <c r="AI15" s="31">
        <v>91.855717999999996</v>
      </c>
      <c r="AJ15" s="41">
        <v>586241.30000000005</v>
      </c>
      <c r="AK15" s="41">
        <v>30155</v>
      </c>
      <c r="AL15" s="31">
        <v>700996</v>
      </c>
      <c r="AM15" s="31">
        <v>204</v>
      </c>
      <c r="AN15" s="31">
        <v>1657330780</v>
      </c>
      <c r="AO15" s="31">
        <v>1556</v>
      </c>
      <c r="AP15" s="32">
        <v>1657330780</v>
      </c>
      <c r="AR15" s="42">
        <v>1.0954429999999999</v>
      </c>
      <c r="AS15" s="42">
        <v>99.999466999999996</v>
      </c>
      <c r="AT15" s="42">
        <v>91.854984999999999</v>
      </c>
      <c r="AU15" s="67">
        <v>485286.7</v>
      </c>
      <c r="AV15" s="67">
        <v>24890</v>
      </c>
      <c r="AW15" s="42">
        <v>712724</v>
      </c>
      <c r="AX15" s="42">
        <v>210</v>
      </c>
      <c r="AY15" s="42">
        <v>1657360245</v>
      </c>
      <c r="AZ15" s="42">
        <v>1803</v>
      </c>
      <c r="BA15" s="43">
        <v>1657360245</v>
      </c>
    </row>
    <row r="16" spans="1:53" x14ac:dyDescent="0.25">
      <c r="B16" s="64">
        <v>2762.817</v>
      </c>
      <c r="C16" s="36">
        <v>2000188036</v>
      </c>
      <c r="E16" s="65">
        <v>49026</v>
      </c>
      <c r="F16" s="38">
        <v>1647594512</v>
      </c>
      <c r="H16" s="66">
        <v>60616.06</v>
      </c>
      <c r="I16" s="40">
        <v>643619923</v>
      </c>
      <c r="K16" s="27">
        <v>99.406263999999993</v>
      </c>
      <c r="L16" s="27">
        <v>70.409589999999994</v>
      </c>
      <c r="M16" s="27">
        <v>72.797388999999995</v>
      </c>
      <c r="N16" s="61">
        <v>2891.2959999999998</v>
      </c>
      <c r="O16" s="61">
        <v>15292</v>
      </c>
      <c r="P16" s="27">
        <v>63829</v>
      </c>
      <c r="Q16" s="27">
        <v>124</v>
      </c>
      <c r="R16" s="27">
        <v>1644598465</v>
      </c>
      <c r="S16" s="27">
        <v>20938</v>
      </c>
      <c r="T16" s="28">
        <v>1644598465</v>
      </c>
      <c r="V16" s="29">
        <v>99.631883999999999</v>
      </c>
      <c r="W16" s="29">
        <v>37.716949999999997</v>
      </c>
      <c r="X16" s="29">
        <v>42.815479000000003</v>
      </c>
      <c r="Y16" s="62">
        <v>3912.096</v>
      </c>
      <c r="Z16" s="62">
        <v>32570</v>
      </c>
      <c r="AA16" s="29">
        <v>69287</v>
      </c>
      <c r="AB16" s="29">
        <v>117</v>
      </c>
      <c r="AC16" s="29">
        <v>1644699530</v>
      </c>
      <c r="AD16" s="29">
        <v>37192</v>
      </c>
      <c r="AE16" s="30">
        <v>1644699530</v>
      </c>
      <c r="AG16" s="31">
        <v>1.208253</v>
      </c>
      <c r="AH16" s="31">
        <v>100</v>
      </c>
      <c r="AI16" s="31">
        <v>91.864762999999996</v>
      </c>
      <c r="AJ16" s="41">
        <v>356927.9</v>
      </c>
      <c r="AK16" s="41">
        <v>10198</v>
      </c>
      <c r="AL16" s="31">
        <v>710420</v>
      </c>
      <c r="AM16" s="31">
        <v>202</v>
      </c>
      <c r="AN16" s="31">
        <v>1657330792</v>
      </c>
      <c r="AO16" s="31">
        <v>1456</v>
      </c>
      <c r="AP16" s="32">
        <v>1657330792</v>
      </c>
      <c r="AR16" s="42">
        <v>1.027163</v>
      </c>
      <c r="AS16" s="42">
        <v>99.999466999999996</v>
      </c>
      <c r="AT16" s="42">
        <v>91.849361999999999</v>
      </c>
      <c r="AU16" s="67">
        <v>351890.2</v>
      </c>
      <c r="AV16" s="67">
        <v>26742</v>
      </c>
      <c r="AW16" s="42">
        <v>720856</v>
      </c>
      <c r="AX16" s="42">
        <v>208</v>
      </c>
      <c r="AY16" s="42">
        <v>1657360257</v>
      </c>
      <c r="AZ16" s="42">
        <v>1902</v>
      </c>
      <c r="BA16" s="43">
        <v>1657360257</v>
      </c>
    </row>
    <row r="17" spans="2:53" x14ac:dyDescent="0.25">
      <c r="B17" s="64">
        <v>3029.386</v>
      </c>
      <c r="C17" s="36">
        <v>538695035</v>
      </c>
      <c r="E17" s="65">
        <v>54585.34</v>
      </c>
      <c r="F17" s="38">
        <v>1867752489</v>
      </c>
      <c r="H17" s="66">
        <v>81158.75</v>
      </c>
      <c r="I17" s="40">
        <v>1145052527</v>
      </c>
      <c r="K17" s="27">
        <v>99.928752000000003</v>
      </c>
      <c r="L17" s="27">
        <v>0.234432</v>
      </c>
      <c r="M17" s="27">
        <v>8.443994</v>
      </c>
      <c r="N17" s="61">
        <v>5011.6030000000001</v>
      </c>
      <c r="O17" s="61">
        <v>11805</v>
      </c>
      <c r="P17" s="27">
        <v>71109</v>
      </c>
      <c r="Q17" s="27">
        <v>139</v>
      </c>
      <c r="R17" s="27">
        <v>1644598696</v>
      </c>
      <c r="S17" s="27">
        <v>55036</v>
      </c>
      <c r="T17" s="28">
        <v>1644598696</v>
      </c>
      <c r="V17" s="29">
        <v>99.928752000000003</v>
      </c>
      <c r="W17" s="29">
        <v>0.234432</v>
      </c>
      <c r="X17" s="29">
        <v>8.443994</v>
      </c>
      <c r="Y17" s="62">
        <v>5527.9889999999996</v>
      </c>
      <c r="Z17" s="62">
        <v>16590</v>
      </c>
      <c r="AA17" s="29">
        <v>70406</v>
      </c>
      <c r="AB17" s="29">
        <v>126</v>
      </c>
      <c r="AC17" s="29">
        <v>1644700914</v>
      </c>
      <c r="AD17" s="29">
        <v>144173</v>
      </c>
      <c r="AE17" s="30">
        <v>1644700914</v>
      </c>
      <c r="AG17" s="31">
        <v>1.2765329999999999</v>
      </c>
      <c r="AH17" s="31">
        <v>99.999734000000004</v>
      </c>
      <c r="AI17" s="31">
        <v>91.870141000000004</v>
      </c>
      <c r="AJ17" s="41">
        <v>424367.1</v>
      </c>
      <c r="AK17" s="41">
        <v>21143</v>
      </c>
      <c r="AL17" s="31">
        <v>674732</v>
      </c>
      <c r="AM17" s="31">
        <v>191</v>
      </c>
      <c r="AN17" s="31">
        <v>1657330860</v>
      </c>
      <c r="AO17" s="31">
        <v>1646</v>
      </c>
      <c r="AP17" s="32">
        <v>1657330860</v>
      </c>
      <c r="AR17" s="42">
        <v>1.178566</v>
      </c>
      <c r="AS17" s="42">
        <v>99.999734000000004</v>
      </c>
      <c r="AT17" s="42">
        <v>91.862074000000007</v>
      </c>
      <c r="AU17" s="67">
        <v>472591.9</v>
      </c>
      <c r="AV17" s="67">
        <v>2877</v>
      </c>
      <c r="AW17" s="42">
        <v>716184</v>
      </c>
      <c r="AX17" s="42">
        <v>210</v>
      </c>
      <c r="AY17" s="42">
        <v>1657360356</v>
      </c>
      <c r="AZ17" s="42">
        <v>1769</v>
      </c>
      <c r="BA17" s="43">
        <v>1657360356</v>
      </c>
    </row>
    <row r="18" spans="2:53" x14ac:dyDescent="0.25">
      <c r="B18" s="64">
        <v>2497.8000000000002</v>
      </c>
      <c r="C18" s="36">
        <v>58615590</v>
      </c>
      <c r="E18" s="65">
        <v>68357.59</v>
      </c>
      <c r="F18" s="38">
        <v>1022801321</v>
      </c>
      <c r="H18" s="66">
        <v>146110.6</v>
      </c>
      <c r="I18" s="40">
        <v>1164174091</v>
      </c>
      <c r="K18" s="27">
        <v>100</v>
      </c>
      <c r="L18" s="27">
        <v>0</v>
      </c>
      <c r="M18" s="27">
        <v>8.2347330000000003</v>
      </c>
      <c r="N18" s="61">
        <v>4891.4750000000004</v>
      </c>
      <c r="O18" s="61">
        <v>9716</v>
      </c>
      <c r="P18" s="27">
        <v>61790</v>
      </c>
      <c r="Q18" s="27">
        <v>132</v>
      </c>
      <c r="R18" s="27">
        <v>1644599191</v>
      </c>
      <c r="S18" s="27">
        <v>50517</v>
      </c>
      <c r="T18" s="28">
        <v>1644599191</v>
      </c>
      <c r="V18" s="29">
        <v>99.703131999999997</v>
      </c>
      <c r="W18" s="29">
        <v>52.241092000000002</v>
      </c>
      <c r="X18" s="29">
        <v>56.149464999999999</v>
      </c>
      <c r="Y18" s="62">
        <v>3698.328</v>
      </c>
      <c r="Z18" s="62">
        <v>18291</v>
      </c>
      <c r="AA18" s="29">
        <v>64155</v>
      </c>
      <c r="AB18" s="29">
        <v>88</v>
      </c>
      <c r="AC18" s="29">
        <v>1644701114</v>
      </c>
      <c r="AD18" s="29">
        <v>30282</v>
      </c>
      <c r="AE18" s="30">
        <v>1644701114</v>
      </c>
      <c r="AG18" s="31">
        <v>1.131067</v>
      </c>
      <c r="AH18" s="31">
        <v>100</v>
      </c>
      <c r="AI18" s="31">
        <v>91.858407</v>
      </c>
      <c r="AJ18" s="41">
        <v>486904</v>
      </c>
      <c r="AK18" s="41">
        <v>4169</v>
      </c>
      <c r="AL18" s="31">
        <v>698564</v>
      </c>
      <c r="AM18" s="31">
        <v>200</v>
      </c>
      <c r="AN18" s="31">
        <v>1657330890</v>
      </c>
      <c r="AO18" s="31">
        <v>1489</v>
      </c>
      <c r="AP18" s="32">
        <v>1657330890</v>
      </c>
      <c r="AR18" s="42">
        <v>1.0865370000000001</v>
      </c>
      <c r="AS18" s="42">
        <v>99.999734000000004</v>
      </c>
      <c r="AT18" s="42">
        <v>91.854495999999997</v>
      </c>
      <c r="AU18" s="67">
        <v>442939.9</v>
      </c>
      <c r="AV18" s="67">
        <v>3263</v>
      </c>
      <c r="AW18" s="42">
        <v>714404</v>
      </c>
      <c r="AX18" s="42">
        <v>207</v>
      </c>
      <c r="AY18" s="42">
        <v>1657360633</v>
      </c>
      <c r="AZ18" s="42">
        <v>1987</v>
      </c>
      <c r="BA18" s="43">
        <v>1657360633</v>
      </c>
    </row>
    <row r="19" spans="2:53" x14ac:dyDescent="0.25">
      <c r="B19" s="64">
        <v>3109.953</v>
      </c>
      <c r="C19" s="36">
        <v>1693079941</v>
      </c>
      <c r="E19" s="65">
        <v>21480.09</v>
      </c>
      <c r="F19" s="38">
        <v>829396599</v>
      </c>
      <c r="H19" s="66">
        <v>12833.42</v>
      </c>
      <c r="I19" s="40">
        <v>282673860</v>
      </c>
      <c r="K19" s="27">
        <v>100</v>
      </c>
      <c r="L19" s="27">
        <v>0</v>
      </c>
      <c r="M19" s="27">
        <v>8.2347330000000003</v>
      </c>
      <c r="N19" s="61">
        <v>5253.8109999999997</v>
      </c>
      <c r="O19" s="61">
        <v>12819</v>
      </c>
      <c r="P19" s="27">
        <v>66200</v>
      </c>
      <c r="Q19" s="27">
        <v>134</v>
      </c>
      <c r="R19" s="27">
        <v>1644599604</v>
      </c>
      <c r="S19" s="27">
        <v>55620</v>
      </c>
      <c r="T19" s="28">
        <v>1644599604</v>
      </c>
      <c r="V19" s="29">
        <v>99.703131999999997</v>
      </c>
      <c r="W19" s="29">
        <v>37.535798</v>
      </c>
      <c r="X19" s="29">
        <v>42.655112000000003</v>
      </c>
      <c r="Y19" s="62">
        <v>3957.4169999999999</v>
      </c>
      <c r="Z19" s="62">
        <v>29178</v>
      </c>
      <c r="AA19" s="29">
        <v>65612</v>
      </c>
      <c r="AB19" s="29">
        <v>106</v>
      </c>
      <c r="AC19" s="29">
        <v>1644701182</v>
      </c>
      <c r="AD19" s="29">
        <v>41526</v>
      </c>
      <c r="AE19" s="30">
        <v>1644701182</v>
      </c>
      <c r="AG19" s="31">
        <v>0.99153899999999995</v>
      </c>
      <c r="AH19" s="31">
        <v>100</v>
      </c>
      <c r="AI19" s="31">
        <v>91.846917000000005</v>
      </c>
      <c r="AJ19" s="41">
        <v>423556.4</v>
      </c>
      <c r="AK19" s="31">
        <v>31842</v>
      </c>
      <c r="AL19" s="41">
        <v>711788</v>
      </c>
      <c r="AM19" s="41">
        <v>213</v>
      </c>
      <c r="AN19" s="31">
        <v>1657331053</v>
      </c>
      <c r="AO19" s="31">
        <v>1528</v>
      </c>
      <c r="AP19" s="31">
        <v>1657331053</v>
      </c>
      <c r="AR19" s="42">
        <v>1.0687249999999999</v>
      </c>
      <c r="AS19" s="42">
        <v>99.999734000000004</v>
      </c>
      <c r="AT19" s="42">
        <v>91.853029000000006</v>
      </c>
      <c r="AU19" s="67">
        <v>495313.7</v>
      </c>
      <c r="AV19" s="67">
        <v>15354</v>
      </c>
      <c r="AW19" s="42">
        <v>695776</v>
      </c>
      <c r="AX19" s="42">
        <v>204</v>
      </c>
      <c r="AY19" s="42">
        <v>1657360641</v>
      </c>
      <c r="AZ19" s="42">
        <v>1870</v>
      </c>
      <c r="BA19" s="43">
        <v>1657360641</v>
      </c>
    </row>
    <row r="20" spans="2:53" x14ac:dyDescent="0.25">
      <c r="B20" s="64">
        <v>2515.319</v>
      </c>
      <c r="C20" s="36">
        <v>275408479</v>
      </c>
      <c r="E20" s="65">
        <v>12944.85</v>
      </c>
      <c r="F20" s="38">
        <v>723782092</v>
      </c>
      <c r="H20" s="66">
        <v>11239.96</v>
      </c>
      <c r="I20" s="40">
        <v>354389144</v>
      </c>
      <c r="K20" s="27">
        <v>99.928752000000003</v>
      </c>
      <c r="L20" s="27">
        <v>0.234432</v>
      </c>
      <c r="M20" s="27">
        <v>8.443994</v>
      </c>
      <c r="N20" s="61">
        <v>4929.8320000000003</v>
      </c>
      <c r="O20" s="61">
        <v>26668</v>
      </c>
      <c r="P20" s="27">
        <v>72521</v>
      </c>
      <c r="Q20" s="27">
        <v>148</v>
      </c>
      <c r="R20" s="27">
        <v>1644599805</v>
      </c>
      <c r="S20" s="27">
        <v>54326</v>
      </c>
      <c r="T20" s="28">
        <v>1644599805</v>
      </c>
      <c r="V20" s="29">
        <v>99.928752000000003</v>
      </c>
      <c r="W20" s="29">
        <v>0.234432</v>
      </c>
      <c r="X20" s="29">
        <v>8.443994</v>
      </c>
      <c r="Y20" s="62">
        <v>5461.1289999999999</v>
      </c>
      <c r="Z20" s="62">
        <v>8247</v>
      </c>
      <c r="AA20" s="29">
        <v>69664</v>
      </c>
      <c r="AB20" s="29">
        <v>112</v>
      </c>
      <c r="AC20" s="29">
        <v>1644701866</v>
      </c>
      <c r="AD20" s="29">
        <v>108647</v>
      </c>
      <c r="AE20" s="30">
        <v>1644701866</v>
      </c>
      <c r="AG20" s="31">
        <v>1.1904410000000001</v>
      </c>
      <c r="AH20" s="31">
        <v>100</v>
      </c>
      <c r="AI20" s="31">
        <v>91.863296000000005</v>
      </c>
      <c r="AJ20" s="41">
        <v>444030.3</v>
      </c>
      <c r="AK20" s="41">
        <v>25066</v>
      </c>
      <c r="AL20" s="31">
        <v>686536</v>
      </c>
      <c r="AM20" s="31">
        <v>199</v>
      </c>
      <c r="AN20" s="31">
        <v>1657331061</v>
      </c>
      <c r="AO20" s="31">
        <v>1677</v>
      </c>
      <c r="AP20" s="32">
        <v>1657331061</v>
      </c>
      <c r="AR20" s="42">
        <v>0.93216600000000005</v>
      </c>
      <c r="AS20" s="42">
        <v>99.999734000000004</v>
      </c>
      <c r="AT20" s="42">
        <v>91.841784000000004</v>
      </c>
      <c r="AU20" s="67">
        <v>508183.5</v>
      </c>
      <c r="AV20" s="67">
        <v>1490</v>
      </c>
      <c r="AW20" s="42">
        <v>718112</v>
      </c>
      <c r="AX20" s="42">
        <v>215</v>
      </c>
      <c r="AY20" s="42">
        <v>1657360668</v>
      </c>
      <c r="AZ20" s="42">
        <v>1989</v>
      </c>
      <c r="BA20" s="43">
        <v>1657360668</v>
      </c>
    </row>
    <row r="21" spans="2:53" x14ac:dyDescent="0.25">
      <c r="B21" s="64">
        <v>2727.4749999999999</v>
      </c>
      <c r="C21" s="36">
        <v>1731927053</v>
      </c>
      <c r="E21" s="65">
        <v>68072.479999999996</v>
      </c>
      <c r="F21" s="38">
        <v>1410161196</v>
      </c>
      <c r="H21" s="66">
        <v>55994.66</v>
      </c>
      <c r="I21" s="40">
        <v>583162266</v>
      </c>
      <c r="K21" s="27">
        <v>99.406263999999993</v>
      </c>
      <c r="L21" s="27">
        <v>70.596070999999995</v>
      </c>
      <c r="M21" s="27">
        <v>72.968513000000002</v>
      </c>
      <c r="N21" s="61">
        <v>2688.9940000000001</v>
      </c>
      <c r="O21" s="61">
        <v>7103</v>
      </c>
      <c r="P21" s="27">
        <v>64206</v>
      </c>
      <c r="Q21" s="27">
        <v>148</v>
      </c>
      <c r="R21" s="27">
        <v>1644599877</v>
      </c>
      <c r="S21" s="27">
        <v>22762</v>
      </c>
      <c r="T21" s="28">
        <v>1644599877</v>
      </c>
      <c r="V21" s="29">
        <v>99.928752000000003</v>
      </c>
      <c r="W21" s="29">
        <v>0.234432</v>
      </c>
      <c r="X21" s="29">
        <v>8.443994</v>
      </c>
      <c r="Y21" s="62">
        <v>5522.47</v>
      </c>
      <c r="Z21" s="62">
        <v>32108</v>
      </c>
      <c r="AA21" s="29">
        <v>72189</v>
      </c>
      <c r="AB21" s="29">
        <v>93</v>
      </c>
      <c r="AC21" s="29">
        <v>1644702432</v>
      </c>
      <c r="AD21" s="29">
        <v>110694</v>
      </c>
      <c r="AE21" s="30">
        <v>1644702432</v>
      </c>
      <c r="AG21" s="31">
        <v>1.154817</v>
      </c>
      <c r="AH21" s="31">
        <v>99.998401999999999</v>
      </c>
      <c r="AI21" s="31">
        <v>91.858896000000001</v>
      </c>
      <c r="AJ21" s="41">
        <v>558557.69999999995</v>
      </c>
      <c r="AK21" s="31">
        <v>11336</v>
      </c>
      <c r="AL21" s="41">
        <v>707580</v>
      </c>
      <c r="AM21" s="41">
        <v>206</v>
      </c>
      <c r="AN21" s="31">
        <v>1657331108</v>
      </c>
      <c r="AO21" s="31">
        <v>1662</v>
      </c>
      <c r="AP21" s="31">
        <v>1657331108</v>
      </c>
      <c r="AR21" s="42">
        <v>1.178566</v>
      </c>
      <c r="AS21" s="42">
        <v>99.999466999999996</v>
      </c>
      <c r="AT21" s="42">
        <v>91.861829999999998</v>
      </c>
      <c r="AU21" s="67">
        <v>372548.8</v>
      </c>
      <c r="AV21" s="67">
        <v>30802</v>
      </c>
      <c r="AW21" s="42">
        <v>715508</v>
      </c>
      <c r="AX21" s="42">
        <v>214</v>
      </c>
      <c r="AY21" s="42">
        <v>1657360702</v>
      </c>
      <c r="AZ21" s="42">
        <v>1878</v>
      </c>
      <c r="BA21" s="43">
        <v>1657360702</v>
      </c>
    </row>
    <row r="22" spans="2:53" x14ac:dyDescent="0.25">
      <c r="B22" s="64">
        <v>2536.386</v>
      </c>
      <c r="C22" s="36">
        <v>1895404313</v>
      </c>
      <c r="E22" s="65">
        <v>51550.75</v>
      </c>
      <c r="F22" s="38">
        <v>359918981</v>
      </c>
      <c r="H22" s="66">
        <v>63746.5</v>
      </c>
      <c r="I22" s="40">
        <v>1854935857</v>
      </c>
      <c r="K22" s="27">
        <v>99.703131999999997</v>
      </c>
      <c r="L22" s="27">
        <v>37.535798</v>
      </c>
      <c r="M22" s="27">
        <v>42.655112000000003</v>
      </c>
      <c r="N22" s="61">
        <v>3960.5250000000001</v>
      </c>
      <c r="O22" s="61">
        <v>29306</v>
      </c>
      <c r="P22" s="27">
        <v>65983</v>
      </c>
      <c r="Q22" s="27">
        <v>204</v>
      </c>
      <c r="R22" s="27">
        <v>1644600012</v>
      </c>
      <c r="S22" s="27">
        <v>36695</v>
      </c>
      <c r="T22" s="28">
        <v>1644600012</v>
      </c>
      <c r="V22" s="29">
        <v>99.928752000000003</v>
      </c>
      <c r="W22" s="29">
        <v>0.234432</v>
      </c>
      <c r="X22" s="29">
        <v>8.443994</v>
      </c>
      <c r="Y22" s="62">
        <v>5343.1030000000001</v>
      </c>
      <c r="Z22" s="62">
        <v>22982</v>
      </c>
      <c r="AA22" s="29">
        <v>68363</v>
      </c>
      <c r="AB22" s="29">
        <v>90</v>
      </c>
      <c r="AC22" s="29">
        <v>1644702625</v>
      </c>
      <c r="AD22" s="29">
        <v>146148</v>
      </c>
      <c r="AE22" s="30">
        <v>1644702625</v>
      </c>
      <c r="AG22" s="31">
        <v>1.3210630000000001</v>
      </c>
      <c r="AH22" s="31">
        <v>100</v>
      </c>
      <c r="AI22" s="31">
        <v>91.874053000000004</v>
      </c>
      <c r="AJ22" s="41">
        <v>523956.3</v>
      </c>
      <c r="AK22" s="41">
        <v>2258</v>
      </c>
      <c r="AL22" s="31">
        <v>719696</v>
      </c>
      <c r="AM22" s="31">
        <v>207</v>
      </c>
      <c r="AN22" s="31">
        <v>1657331116</v>
      </c>
      <c r="AO22" s="31">
        <v>1422</v>
      </c>
      <c r="AP22" s="32">
        <v>1657331116</v>
      </c>
      <c r="AR22" s="42">
        <v>1.0835680000000001</v>
      </c>
      <c r="AS22" s="42">
        <v>99.999466999999996</v>
      </c>
      <c r="AT22" s="42">
        <v>91.854006999999996</v>
      </c>
      <c r="AU22" s="67">
        <v>510682.3</v>
      </c>
      <c r="AV22" s="67">
        <v>10098</v>
      </c>
      <c r="AW22" s="42">
        <v>698904</v>
      </c>
      <c r="AX22" s="42">
        <v>209</v>
      </c>
      <c r="AY22" s="42">
        <v>1657360719</v>
      </c>
      <c r="AZ22" s="42">
        <v>2027</v>
      </c>
      <c r="BA22" s="43">
        <v>1657360719</v>
      </c>
    </row>
    <row r="23" spans="2:53" x14ac:dyDescent="0.25">
      <c r="B23" s="64">
        <v>2537.4409999999998</v>
      </c>
      <c r="C23" s="36">
        <v>1701263985</v>
      </c>
      <c r="E23" s="65">
        <v>43450.2</v>
      </c>
      <c r="F23" s="38">
        <v>426945066</v>
      </c>
      <c r="H23" s="66">
        <v>59315.22</v>
      </c>
      <c r="I23" s="40">
        <v>1651497264</v>
      </c>
      <c r="K23" s="27">
        <v>100</v>
      </c>
      <c r="L23" s="27">
        <v>0</v>
      </c>
      <c r="M23" s="27">
        <v>8.2347330000000003</v>
      </c>
      <c r="N23" s="61">
        <v>5585.1040000000003</v>
      </c>
      <c r="O23" s="61">
        <v>16070</v>
      </c>
      <c r="P23" s="27">
        <v>66114</v>
      </c>
      <c r="Q23" s="27">
        <v>238</v>
      </c>
      <c r="R23" s="27">
        <v>1644600022</v>
      </c>
      <c r="S23" s="27">
        <v>50179</v>
      </c>
      <c r="T23" s="28">
        <v>1644600022</v>
      </c>
      <c r="V23" s="29">
        <v>99.928752000000003</v>
      </c>
      <c r="W23" s="29">
        <v>0.234432</v>
      </c>
      <c r="X23" s="29">
        <v>8.443994</v>
      </c>
      <c r="Y23" s="62">
        <v>5465.192</v>
      </c>
      <c r="Z23" s="62">
        <v>10664</v>
      </c>
      <c r="AA23" s="29">
        <v>66312</v>
      </c>
      <c r="AB23" s="29">
        <v>93</v>
      </c>
      <c r="AC23" s="29">
        <v>1644703357</v>
      </c>
      <c r="AD23" s="29">
        <v>80198</v>
      </c>
      <c r="AE23" s="30">
        <v>1644703357</v>
      </c>
      <c r="AG23" s="31">
        <v>1.131067</v>
      </c>
      <c r="AH23" s="31">
        <v>100</v>
      </c>
      <c r="AI23" s="31">
        <v>91.858407</v>
      </c>
      <c r="AJ23" s="41">
        <v>449029.2</v>
      </c>
      <c r="AK23" s="41">
        <v>1998</v>
      </c>
      <c r="AL23" s="31">
        <v>707672</v>
      </c>
      <c r="AM23" s="31">
        <v>206</v>
      </c>
      <c r="AN23" s="31">
        <v>1657331291</v>
      </c>
      <c r="AO23" s="31">
        <v>1744</v>
      </c>
      <c r="AP23" s="32">
        <v>1657331291</v>
      </c>
      <c r="AR23" s="42">
        <v>1.137005</v>
      </c>
      <c r="AS23" s="42">
        <v>99.999466999999996</v>
      </c>
      <c r="AT23" s="42">
        <v>91.858407</v>
      </c>
      <c r="AU23" s="67">
        <v>593932</v>
      </c>
      <c r="AV23" s="67">
        <v>12186</v>
      </c>
      <c r="AW23" s="42">
        <v>712024</v>
      </c>
      <c r="AX23" s="42">
        <v>207</v>
      </c>
      <c r="AY23" s="42">
        <v>1657360731</v>
      </c>
      <c r="AZ23" s="42">
        <v>1981</v>
      </c>
      <c r="BA23" s="43">
        <v>1657360731</v>
      </c>
    </row>
    <row r="24" spans="2:53" x14ac:dyDescent="0.25">
      <c r="B24" s="64">
        <v>2993.2510000000002</v>
      </c>
      <c r="C24" s="36">
        <v>634964414</v>
      </c>
      <c r="E24" s="65">
        <v>53105.51</v>
      </c>
      <c r="F24" s="38">
        <v>1582737250</v>
      </c>
      <c r="H24" s="66">
        <v>65766.539999999994</v>
      </c>
      <c r="I24" s="40">
        <v>64273457</v>
      </c>
      <c r="K24" s="27">
        <v>99.542822999999999</v>
      </c>
      <c r="L24" s="27">
        <v>51.761572000000001</v>
      </c>
      <c r="M24" s="27">
        <v>55.69623</v>
      </c>
      <c r="N24" s="61">
        <v>3523.0369999999998</v>
      </c>
      <c r="O24" s="61">
        <v>913</v>
      </c>
      <c r="P24" s="27">
        <v>65342</v>
      </c>
      <c r="Q24" s="27">
        <v>233</v>
      </c>
      <c r="R24" s="27">
        <v>1644600060</v>
      </c>
      <c r="S24" s="27">
        <v>78257</v>
      </c>
      <c r="T24" s="28">
        <v>1644600060</v>
      </c>
      <c r="V24" s="29">
        <v>99.703131999999997</v>
      </c>
      <c r="W24" s="29">
        <v>37.535798</v>
      </c>
      <c r="X24" s="29">
        <v>42.655112000000003</v>
      </c>
      <c r="Y24" s="62">
        <v>3774.404</v>
      </c>
      <c r="Z24" s="62">
        <v>21598</v>
      </c>
      <c r="AA24" s="29">
        <v>64796</v>
      </c>
      <c r="AB24" s="29">
        <v>123</v>
      </c>
      <c r="AC24" s="29">
        <v>1644703951</v>
      </c>
      <c r="AD24" s="29">
        <v>117496</v>
      </c>
      <c r="AE24" s="30">
        <v>1644703951</v>
      </c>
      <c r="AG24" s="31">
        <v>1.104349</v>
      </c>
      <c r="AH24" s="31">
        <v>99.999200999999999</v>
      </c>
      <c r="AI24" s="31">
        <v>91.855474000000001</v>
      </c>
      <c r="AJ24" s="41">
        <v>546173.5</v>
      </c>
      <c r="AK24" s="41">
        <v>20680</v>
      </c>
      <c r="AL24" s="31">
        <v>717036</v>
      </c>
      <c r="AM24" s="31">
        <v>203</v>
      </c>
      <c r="AN24" s="31">
        <v>1657331369</v>
      </c>
      <c r="AO24" s="31">
        <v>1572</v>
      </c>
      <c r="AP24" s="32">
        <v>1657331369</v>
      </c>
      <c r="AR24" s="42">
        <v>1.0865370000000001</v>
      </c>
      <c r="AS24" s="42">
        <v>100</v>
      </c>
      <c r="AT24" s="42">
        <v>91.854740000000007</v>
      </c>
      <c r="AU24" s="67">
        <v>454719.4</v>
      </c>
      <c r="AV24" s="67">
        <v>12078</v>
      </c>
      <c r="AW24" s="42">
        <v>716848</v>
      </c>
      <c r="AX24" s="42">
        <v>207</v>
      </c>
      <c r="AY24" s="42">
        <v>1657360856</v>
      </c>
      <c r="AZ24" s="42">
        <v>2063</v>
      </c>
      <c r="BA24" s="43">
        <v>1657360856</v>
      </c>
    </row>
    <row r="25" spans="2:53" x14ac:dyDescent="0.25">
      <c r="B25" s="64">
        <v>2674.9969999999998</v>
      </c>
      <c r="C25" s="36">
        <v>1386504162</v>
      </c>
      <c r="E25" s="65">
        <v>31164.77</v>
      </c>
      <c r="F25" s="38">
        <v>972876960</v>
      </c>
      <c r="H25" s="66">
        <v>73408.429999999993</v>
      </c>
      <c r="I25" s="40">
        <v>1980534255</v>
      </c>
      <c r="K25" s="27">
        <v>100</v>
      </c>
      <c r="L25" s="27">
        <v>0</v>
      </c>
      <c r="M25" s="27">
        <v>8.2347330000000003</v>
      </c>
      <c r="N25" s="61">
        <v>5139.4470000000001</v>
      </c>
      <c r="O25" s="61">
        <v>27583</v>
      </c>
      <c r="P25" s="27">
        <v>65782</v>
      </c>
      <c r="Q25" s="27">
        <v>204</v>
      </c>
      <c r="R25" s="27">
        <v>1644600136</v>
      </c>
      <c r="S25" s="27">
        <v>121771</v>
      </c>
      <c r="T25" s="28">
        <v>1644600136</v>
      </c>
      <c r="V25" s="29">
        <v>99.406263999999993</v>
      </c>
      <c r="W25" s="29">
        <v>60.179819999999999</v>
      </c>
      <c r="X25" s="29">
        <v>63.410012999999999</v>
      </c>
      <c r="Y25" s="62">
        <v>2926.7310000000002</v>
      </c>
      <c r="Z25" s="62">
        <v>6787</v>
      </c>
      <c r="AA25" s="29">
        <v>65533</v>
      </c>
      <c r="AB25" s="29">
        <v>120</v>
      </c>
      <c r="AC25" s="29">
        <v>1644703986</v>
      </c>
      <c r="AD25" s="29">
        <v>27092</v>
      </c>
      <c r="AE25" s="30">
        <v>1644703986</v>
      </c>
      <c r="AG25" s="31">
        <v>1.047944</v>
      </c>
      <c r="AH25" s="31">
        <v>99.998934000000006</v>
      </c>
      <c r="AI25" s="31">
        <v>91.850583999999998</v>
      </c>
      <c r="AJ25" s="41">
        <v>522535.5</v>
      </c>
      <c r="AK25" s="41">
        <v>32282</v>
      </c>
      <c r="AL25" s="31">
        <v>721792</v>
      </c>
      <c r="AM25" s="31">
        <v>213</v>
      </c>
      <c r="AN25" s="31">
        <v>1657331446</v>
      </c>
      <c r="AO25" s="31">
        <v>1741</v>
      </c>
      <c r="AP25" s="32">
        <v>1657331446</v>
      </c>
      <c r="AR25" s="42">
        <v>1.3477809999999999</v>
      </c>
      <c r="AS25" s="42">
        <v>100</v>
      </c>
      <c r="AT25" s="42">
        <v>91.876253000000005</v>
      </c>
      <c r="AU25" s="67">
        <v>520491.6</v>
      </c>
      <c r="AV25" s="67">
        <v>24860</v>
      </c>
      <c r="AW25" s="42">
        <v>702448</v>
      </c>
      <c r="AX25" s="42">
        <v>208</v>
      </c>
      <c r="AY25" s="42">
        <v>1657360886</v>
      </c>
      <c r="AZ25" s="42">
        <v>1958</v>
      </c>
      <c r="BA25" s="43">
        <v>1657360886</v>
      </c>
    </row>
    <row r="26" spans="2:53" x14ac:dyDescent="0.25">
      <c r="B26" s="64">
        <v>2781.6889999999999</v>
      </c>
      <c r="C26" s="36">
        <v>589897121</v>
      </c>
      <c r="E26" s="65">
        <v>29457.13</v>
      </c>
      <c r="F26" s="38">
        <v>360478466</v>
      </c>
      <c r="H26" s="66">
        <v>95213.25</v>
      </c>
      <c r="I26" s="40">
        <v>343034353</v>
      </c>
      <c r="K26" s="27">
        <v>99.406263999999993</v>
      </c>
      <c r="L26" s="27">
        <v>70.596070999999995</v>
      </c>
      <c r="M26" s="27">
        <v>72.968513000000002</v>
      </c>
      <c r="N26" s="61">
        <v>2663.1930000000002</v>
      </c>
      <c r="O26" s="61">
        <v>4607</v>
      </c>
      <c r="P26" s="27">
        <v>66826</v>
      </c>
      <c r="Q26" s="27">
        <v>111</v>
      </c>
      <c r="R26" s="27">
        <v>1644600320</v>
      </c>
      <c r="S26" s="27">
        <v>16094</v>
      </c>
      <c r="T26" s="28">
        <v>1644600320</v>
      </c>
      <c r="V26" s="29">
        <v>100</v>
      </c>
      <c r="W26" s="29">
        <v>0</v>
      </c>
      <c r="X26" s="29">
        <v>8.2347330000000003</v>
      </c>
      <c r="Y26" s="62">
        <v>5224.6019999999999</v>
      </c>
      <c r="Z26" s="62">
        <v>17207</v>
      </c>
      <c r="AA26" s="29">
        <v>72060</v>
      </c>
      <c r="AB26" s="29">
        <v>130</v>
      </c>
      <c r="AC26" s="29">
        <v>1644704033</v>
      </c>
      <c r="AD26" s="29">
        <v>146719</v>
      </c>
      <c r="AE26" s="30">
        <v>1644704033</v>
      </c>
      <c r="AG26" s="31">
        <v>1.211222</v>
      </c>
      <c r="AH26" s="31">
        <v>100</v>
      </c>
      <c r="AI26" s="31">
        <v>91.865008000000003</v>
      </c>
      <c r="AJ26" s="41">
        <v>443926.7</v>
      </c>
      <c r="AK26" s="41">
        <v>24209</v>
      </c>
      <c r="AL26" s="31">
        <v>716444</v>
      </c>
      <c r="AM26" s="31">
        <v>209</v>
      </c>
      <c r="AN26" s="31">
        <v>1657331455</v>
      </c>
      <c r="AO26" s="31">
        <v>1643</v>
      </c>
      <c r="AP26" s="32">
        <v>1657331455</v>
      </c>
      <c r="AR26" s="42">
        <v>1.0895060000000001</v>
      </c>
      <c r="AS26" s="42">
        <v>100</v>
      </c>
      <c r="AT26" s="42">
        <v>91.854984999999999</v>
      </c>
      <c r="AU26" s="67">
        <v>657441.6</v>
      </c>
      <c r="AV26" s="67">
        <v>8523</v>
      </c>
      <c r="AW26" s="42">
        <v>686640</v>
      </c>
      <c r="AX26" s="42">
        <v>200</v>
      </c>
      <c r="AY26" s="42">
        <v>1657361096</v>
      </c>
      <c r="AZ26" s="42">
        <v>2181</v>
      </c>
      <c r="BA26" s="43">
        <v>1657361096</v>
      </c>
    </row>
    <row r="27" spans="2:53" x14ac:dyDescent="0.25">
      <c r="B27" s="64">
        <v>2542.703</v>
      </c>
      <c r="C27" s="36">
        <v>1805205435</v>
      </c>
      <c r="E27" s="65">
        <v>56389.39</v>
      </c>
      <c r="F27" s="38">
        <v>75484618</v>
      </c>
      <c r="H27" s="66">
        <v>66349.240000000005</v>
      </c>
      <c r="I27" s="40">
        <v>1186107210</v>
      </c>
      <c r="K27" s="27">
        <v>99.364701999999994</v>
      </c>
      <c r="L27" s="27">
        <v>70.596070999999995</v>
      </c>
      <c r="M27" s="27">
        <v>72.965091000000001</v>
      </c>
      <c r="N27" s="61">
        <v>2830.4119999999998</v>
      </c>
      <c r="O27" s="61">
        <v>12058</v>
      </c>
      <c r="P27" s="27">
        <v>71773</v>
      </c>
      <c r="Q27" s="27">
        <v>126</v>
      </c>
      <c r="R27" s="27">
        <v>1644600410</v>
      </c>
      <c r="S27" s="27">
        <v>23234</v>
      </c>
      <c r="T27" s="28">
        <v>1644600410</v>
      </c>
      <c r="V27" s="29">
        <v>99.703131999999997</v>
      </c>
      <c r="W27" s="29">
        <v>24.175823999999999</v>
      </c>
      <c r="X27" s="29">
        <v>30.395296999999999</v>
      </c>
      <c r="Y27" s="62">
        <v>4482.17</v>
      </c>
      <c r="Z27" s="62">
        <v>3469</v>
      </c>
      <c r="AA27" s="29">
        <v>66302</v>
      </c>
      <c r="AB27" s="29">
        <v>110</v>
      </c>
      <c r="AC27" s="29">
        <v>1644704345</v>
      </c>
      <c r="AD27" s="29">
        <v>118657</v>
      </c>
      <c r="AE27" s="30">
        <v>1644704345</v>
      </c>
      <c r="AG27" s="31">
        <v>1.1904410000000001</v>
      </c>
      <c r="AH27" s="31">
        <v>99.999734000000004</v>
      </c>
      <c r="AI27" s="31">
        <v>91.863051999999996</v>
      </c>
      <c r="AJ27" s="41">
        <v>528052.5</v>
      </c>
      <c r="AK27" s="41">
        <v>5414</v>
      </c>
      <c r="AL27" s="31">
        <v>689772</v>
      </c>
      <c r="AM27" s="31">
        <v>201</v>
      </c>
      <c r="AN27" s="31">
        <v>1657331501</v>
      </c>
      <c r="AO27" s="31">
        <v>1728</v>
      </c>
      <c r="AP27" s="32">
        <v>1657331501</v>
      </c>
      <c r="AR27" s="42">
        <v>1.353718</v>
      </c>
      <c r="AS27" s="42">
        <v>99.999734000000004</v>
      </c>
      <c r="AT27" s="42">
        <v>91.876497000000001</v>
      </c>
      <c r="AU27" s="67">
        <v>540486.6</v>
      </c>
      <c r="AV27" s="67">
        <v>19855</v>
      </c>
      <c r="AW27" s="42">
        <v>704744</v>
      </c>
      <c r="AX27" s="42">
        <v>202</v>
      </c>
      <c r="AY27" s="42">
        <v>1657361104</v>
      </c>
      <c r="AZ27" s="42">
        <v>1966</v>
      </c>
      <c r="BA27" s="43">
        <v>1657361104</v>
      </c>
    </row>
    <row r="28" spans="2:53" x14ac:dyDescent="0.25">
      <c r="B28" s="64">
        <v>2689.6439999999998</v>
      </c>
      <c r="C28" s="36">
        <v>376533496</v>
      </c>
      <c r="E28" s="65">
        <v>40388.839999999997</v>
      </c>
      <c r="F28" s="38">
        <v>314635017</v>
      </c>
      <c r="H28" s="66">
        <v>52645.95</v>
      </c>
      <c r="I28" s="40">
        <v>1000817225</v>
      </c>
      <c r="K28" s="27">
        <v>99.703131999999997</v>
      </c>
      <c r="L28" s="27">
        <v>51.441890999999998</v>
      </c>
      <c r="M28" s="27">
        <v>55.416075999999997</v>
      </c>
      <c r="N28" s="61">
        <v>3911.1039999999998</v>
      </c>
      <c r="O28" s="61">
        <v>2091</v>
      </c>
      <c r="P28" s="27">
        <v>66479</v>
      </c>
      <c r="Q28" s="27">
        <v>128</v>
      </c>
      <c r="R28" s="27">
        <v>1644600701</v>
      </c>
      <c r="S28" s="27">
        <v>83342</v>
      </c>
      <c r="T28" s="28">
        <v>1644600701</v>
      </c>
      <c r="V28" s="29">
        <v>100</v>
      </c>
      <c r="W28" s="29">
        <v>0</v>
      </c>
      <c r="X28" s="29">
        <v>8.2347330000000003</v>
      </c>
      <c r="Y28" s="62">
        <v>5198.777</v>
      </c>
      <c r="Z28" s="62">
        <v>18695</v>
      </c>
      <c r="AA28" s="29">
        <v>64898</v>
      </c>
      <c r="AB28" s="29">
        <v>98</v>
      </c>
      <c r="AC28" s="29">
        <v>1644704754</v>
      </c>
      <c r="AD28" s="29">
        <v>83481</v>
      </c>
      <c r="AE28" s="30">
        <v>1644704754</v>
      </c>
      <c r="AG28" s="31">
        <v>1.0865370000000001</v>
      </c>
      <c r="AH28" s="31">
        <v>99.998934000000006</v>
      </c>
      <c r="AI28" s="31">
        <v>91.853762000000003</v>
      </c>
      <c r="AJ28" s="41">
        <v>417692.7</v>
      </c>
      <c r="AK28" s="41">
        <v>17762</v>
      </c>
      <c r="AL28" s="31">
        <v>681612</v>
      </c>
      <c r="AM28" s="31">
        <v>170</v>
      </c>
      <c r="AN28" s="31">
        <v>1657331563</v>
      </c>
      <c r="AO28" s="31">
        <v>1613</v>
      </c>
      <c r="AP28" s="32">
        <v>1657331563</v>
      </c>
      <c r="AR28" s="42">
        <v>1.23794</v>
      </c>
      <c r="AS28" s="42">
        <v>99.999466999999996</v>
      </c>
      <c r="AT28" s="42">
        <v>91.866719000000003</v>
      </c>
      <c r="AU28" s="67">
        <v>420776.8</v>
      </c>
      <c r="AV28" s="67">
        <v>26073</v>
      </c>
      <c r="AW28" s="42">
        <v>716232</v>
      </c>
      <c r="AX28" s="42">
        <v>216</v>
      </c>
      <c r="AY28" s="42">
        <v>1657361283</v>
      </c>
      <c r="AZ28" s="42">
        <v>2089</v>
      </c>
      <c r="BA28" s="43">
        <v>1657361283</v>
      </c>
    </row>
    <row r="29" spans="2:53" x14ac:dyDescent="0.25">
      <c r="B29" s="64">
        <v>2661.6219999999998</v>
      </c>
      <c r="C29" s="36">
        <v>781221016</v>
      </c>
      <c r="E29" s="65">
        <v>30006.18</v>
      </c>
      <c r="F29" s="38">
        <v>464522472</v>
      </c>
      <c r="H29" s="66">
        <v>25674.94</v>
      </c>
      <c r="I29" s="40">
        <v>20262502</v>
      </c>
      <c r="K29" s="27">
        <v>99.575479000000001</v>
      </c>
      <c r="L29" s="27">
        <v>52.470196000000001</v>
      </c>
      <c r="M29" s="27">
        <v>56.349190999999998</v>
      </c>
      <c r="N29" s="61">
        <v>3808.3710000000001</v>
      </c>
      <c r="O29" s="61">
        <v>13663</v>
      </c>
      <c r="P29" s="27">
        <v>72448</v>
      </c>
      <c r="Q29" s="27">
        <v>120</v>
      </c>
      <c r="R29" s="27">
        <v>1644602802</v>
      </c>
      <c r="S29" s="27">
        <v>26365</v>
      </c>
      <c r="T29" s="28">
        <v>1644602802</v>
      </c>
      <c r="V29" s="29">
        <v>99.631883999999999</v>
      </c>
      <c r="W29" s="29">
        <v>51.584415999999997</v>
      </c>
      <c r="X29" s="29">
        <v>55.540996</v>
      </c>
      <c r="Y29" s="62">
        <v>5484.1059999999998</v>
      </c>
      <c r="Z29" s="62">
        <v>30260</v>
      </c>
      <c r="AA29" s="29">
        <v>70814</v>
      </c>
      <c r="AB29" s="29">
        <v>165</v>
      </c>
      <c r="AC29" s="29">
        <v>1644705367</v>
      </c>
      <c r="AD29" s="29">
        <v>23357</v>
      </c>
      <c r="AE29" s="30">
        <v>1644705367</v>
      </c>
      <c r="AG29" s="31">
        <v>1.229034</v>
      </c>
      <c r="AH29" s="31">
        <v>99.999466999999996</v>
      </c>
      <c r="AI29" s="31">
        <v>91.865984999999995</v>
      </c>
      <c r="AJ29" s="41">
        <v>487861.1</v>
      </c>
      <c r="AK29" s="41">
        <v>5850</v>
      </c>
      <c r="AL29" s="31">
        <v>704380</v>
      </c>
      <c r="AM29" s="31">
        <v>177</v>
      </c>
      <c r="AN29" s="31">
        <v>1657331580</v>
      </c>
      <c r="AO29" s="31">
        <v>1563</v>
      </c>
      <c r="AP29" s="32">
        <v>1657331580</v>
      </c>
      <c r="AR29" s="42">
        <v>1.030132</v>
      </c>
      <c r="AS29" s="42">
        <v>100</v>
      </c>
      <c r="AT29" s="42">
        <v>91.850094999999996</v>
      </c>
      <c r="AU29" s="67">
        <v>396353.6</v>
      </c>
      <c r="AV29" s="67">
        <v>2453</v>
      </c>
      <c r="AW29" s="42">
        <v>713376</v>
      </c>
      <c r="AX29" s="42">
        <v>211</v>
      </c>
      <c r="AY29" s="42">
        <v>1657361291</v>
      </c>
      <c r="AZ29" s="42">
        <v>2237</v>
      </c>
      <c r="BA29" s="43">
        <v>1657361291</v>
      </c>
    </row>
    <row r="30" spans="2:53" x14ac:dyDescent="0.25">
      <c r="B30" s="64">
        <v>2998.32</v>
      </c>
      <c r="C30" s="36">
        <v>36317437</v>
      </c>
      <c r="E30" s="65">
        <v>54270.99</v>
      </c>
      <c r="F30" s="38">
        <v>2127227477</v>
      </c>
      <c r="H30" s="66">
        <v>40750.480000000003</v>
      </c>
      <c r="I30" s="40">
        <v>1253752779</v>
      </c>
      <c r="K30" s="27">
        <v>99.928752000000003</v>
      </c>
      <c r="L30" s="27">
        <v>0.234432</v>
      </c>
      <c r="M30" s="27">
        <v>8.443994</v>
      </c>
      <c r="N30" s="61">
        <v>5319.4830000000002</v>
      </c>
      <c r="O30" s="61">
        <v>4409</v>
      </c>
      <c r="P30" s="27">
        <v>69441</v>
      </c>
      <c r="Q30" s="27">
        <v>126</v>
      </c>
      <c r="R30" s="27">
        <v>1644603070</v>
      </c>
      <c r="S30" s="27">
        <v>48616</v>
      </c>
      <c r="T30" s="28">
        <v>1644603070</v>
      </c>
      <c r="V30" s="29">
        <v>100</v>
      </c>
      <c r="W30" s="29">
        <v>0</v>
      </c>
      <c r="X30" s="29">
        <v>8.2347330000000003</v>
      </c>
      <c r="Y30" s="62">
        <v>5284.5969999999998</v>
      </c>
      <c r="Z30" s="62">
        <v>26242</v>
      </c>
      <c r="AA30" s="29">
        <v>63698</v>
      </c>
      <c r="AB30" s="29">
        <v>83</v>
      </c>
      <c r="AC30" s="29">
        <v>1644705748</v>
      </c>
      <c r="AD30" s="29">
        <v>83464</v>
      </c>
      <c r="AE30" s="30">
        <v>1644705748</v>
      </c>
      <c r="AG30" s="31">
        <v>1.0687249999999999</v>
      </c>
      <c r="AH30" s="31">
        <v>100</v>
      </c>
      <c r="AI30" s="31">
        <v>91.853273000000002</v>
      </c>
      <c r="AJ30" s="41">
        <v>438955.6</v>
      </c>
      <c r="AK30" s="41">
        <v>1753</v>
      </c>
      <c r="AL30" s="31">
        <v>724520</v>
      </c>
      <c r="AM30" s="31">
        <v>207</v>
      </c>
      <c r="AN30" s="31">
        <v>1657331595</v>
      </c>
      <c r="AO30" s="31">
        <v>1665</v>
      </c>
      <c r="AP30" s="32">
        <v>1657331595</v>
      </c>
      <c r="AR30" s="42">
        <v>1.053882</v>
      </c>
      <c r="AS30" s="42">
        <v>100</v>
      </c>
      <c r="AT30" s="42">
        <v>91.852051000000003</v>
      </c>
      <c r="AU30" s="67">
        <v>533678.1</v>
      </c>
      <c r="AV30" s="67">
        <v>24502</v>
      </c>
      <c r="AW30" s="42">
        <v>710128</v>
      </c>
      <c r="AX30" s="42">
        <v>211</v>
      </c>
      <c r="AY30" s="42">
        <v>1657361296</v>
      </c>
      <c r="AZ30" s="42">
        <v>2098</v>
      </c>
      <c r="BA30" s="43">
        <v>1657361296</v>
      </c>
    </row>
    <row r="31" spans="2:53" x14ac:dyDescent="0.25">
      <c r="B31" s="64">
        <v>2552.2399999999998</v>
      </c>
      <c r="C31" s="36">
        <v>1255354424</v>
      </c>
      <c r="E31" s="65">
        <v>58737.23</v>
      </c>
      <c r="F31" s="38">
        <v>1824871987</v>
      </c>
      <c r="H31" s="66">
        <v>63054.87</v>
      </c>
      <c r="I31" s="40">
        <v>2098400798</v>
      </c>
      <c r="K31" s="27">
        <v>99.857502999999994</v>
      </c>
      <c r="L31" s="27">
        <v>0.46859800000000001</v>
      </c>
      <c r="M31" s="27">
        <v>8.6530090000000008</v>
      </c>
      <c r="N31" s="61">
        <v>5321.9309999999996</v>
      </c>
      <c r="O31" s="61">
        <v>1904</v>
      </c>
      <c r="P31" s="27">
        <v>70579</v>
      </c>
      <c r="Q31" s="27">
        <v>122</v>
      </c>
      <c r="R31" s="27">
        <v>1644603197</v>
      </c>
      <c r="S31" s="27">
        <v>59029</v>
      </c>
      <c r="T31" s="28">
        <v>1644603197</v>
      </c>
      <c r="V31" s="29">
        <v>98.916432</v>
      </c>
      <c r="W31" s="29">
        <v>70.525475</v>
      </c>
      <c r="X31" s="29">
        <v>72.863394</v>
      </c>
      <c r="Y31" s="62">
        <v>2749.567</v>
      </c>
      <c r="Z31" s="62">
        <v>29480</v>
      </c>
      <c r="AA31" s="29">
        <v>68640</v>
      </c>
      <c r="AB31" s="29">
        <v>120</v>
      </c>
      <c r="AC31" s="29">
        <v>1644705819</v>
      </c>
      <c r="AD31" s="29">
        <v>22031</v>
      </c>
      <c r="AE31" s="30">
        <v>1644705819</v>
      </c>
      <c r="AG31" s="31">
        <v>1.1637230000000001</v>
      </c>
      <c r="AH31" s="31">
        <v>99.999200999999999</v>
      </c>
      <c r="AI31" s="31">
        <v>91.860363000000007</v>
      </c>
      <c r="AJ31" s="41">
        <v>720648.7</v>
      </c>
      <c r="AK31" s="41">
        <v>12437</v>
      </c>
      <c r="AL31" s="31">
        <v>709540</v>
      </c>
      <c r="AM31" s="31">
        <v>207</v>
      </c>
      <c r="AN31" s="31">
        <v>1657331669</v>
      </c>
      <c r="AO31" s="31">
        <v>1669</v>
      </c>
      <c r="AP31" s="32">
        <v>1657331669</v>
      </c>
      <c r="AR31" s="42">
        <v>1.1666909999999999</v>
      </c>
      <c r="AS31" s="42">
        <v>99.998135000000005</v>
      </c>
      <c r="AT31" s="42">
        <v>91.859628999999998</v>
      </c>
      <c r="AU31" s="67">
        <v>607295.1</v>
      </c>
      <c r="AV31" s="67">
        <v>3012</v>
      </c>
      <c r="AW31" s="42">
        <v>696060</v>
      </c>
      <c r="AX31" s="42">
        <v>206</v>
      </c>
      <c r="AY31" s="42">
        <v>1657361418</v>
      </c>
      <c r="AZ31" s="42">
        <v>2226</v>
      </c>
      <c r="BA31" s="43">
        <v>1657361418</v>
      </c>
    </row>
    <row r="32" spans="2:53" x14ac:dyDescent="0.25">
      <c r="B32" s="64">
        <v>2624.335</v>
      </c>
      <c r="C32" s="36">
        <v>159078954</v>
      </c>
      <c r="E32" s="65">
        <v>41402.480000000003</v>
      </c>
      <c r="F32" s="38">
        <v>1279365984</v>
      </c>
      <c r="H32" s="66">
        <v>16952.45</v>
      </c>
      <c r="I32" s="40">
        <v>2099682878</v>
      </c>
      <c r="K32" s="27">
        <v>100</v>
      </c>
      <c r="L32" s="27">
        <v>0</v>
      </c>
      <c r="M32" s="27">
        <v>8.2347330000000003</v>
      </c>
      <c r="N32" s="61">
        <v>5317.55</v>
      </c>
      <c r="O32" s="61">
        <v>30896</v>
      </c>
      <c r="P32" s="27">
        <v>67934</v>
      </c>
      <c r="Q32" s="27">
        <v>99</v>
      </c>
      <c r="R32" s="27">
        <v>1644603618</v>
      </c>
      <c r="S32" s="27">
        <v>56335</v>
      </c>
      <c r="T32" s="28">
        <v>1644603618</v>
      </c>
      <c r="V32" s="29">
        <v>100</v>
      </c>
      <c r="W32" s="29">
        <v>0</v>
      </c>
      <c r="X32" s="29">
        <v>8.2347330000000003</v>
      </c>
      <c r="Y32" s="62">
        <v>5476.6009999999997</v>
      </c>
      <c r="Z32" s="62">
        <v>5213</v>
      </c>
      <c r="AA32" s="29">
        <v>66956</v>
      </c>
      <c r="AB32" s="29">
        <v>97</v>
      </c>
      <c r="AC32" s="29">
        <v>1644706785</v>
      </c>
      <c r="AD32" s="29">
        <v>50608</v>
      </c>
      <c r="AE32" s="30">
        <v>1644706785</v>
      </c>
      <c r="AG32" s="31">
        <v>1.154817</v>
      </c>
      <c r="AH32" s="31">
        <v>100</v>
      </c>
      <c r="AI32" s="31">
        <v>91.860363000000007</v>
      </c>
      <c r="AJ32" s="41">
        <v>404075</v>
      </c>
      <c r="AK32" s="41">
        <v>5605</v>
      </c>
      <c r="AL32" s="31">
        <v>689356</v>
      </c>
      <c r="AM32" s="31">
        <v>204</v>
      </c>
      <c r="AN32" s="31">
        <v>1657331693</v>
      </c>
      <c r="AO32" s="31">
        <v>1796</v>
      </c>
      <c r="AP32" s="32">
        <v>1657331693</v>
      </c>
      <c r="AR32" s="42">
        <v>0.89060399999999995</v>
      </c>
      <c r="AS32" s="42">
        <v>99.999734000000004</v>
      </c>
      <c r="AT32" s="42">
        <v>91.838361000000006</v>
      </c>
      <c r="AU32" s="67">
        <v>374980.7</v>
      </c>
      <c r="AV32" s="67">
        <v>23017</v>
      </c>
      <c r="AW32" s="42">
        <v>733156</v>
      </c>
      <c r="AX32" s="42">
        <v>213</v>
      </c>
      <c r="AY32" s="42">
        <v>1657361426</v>
      </c>
      <c r="AZ32" s="42">
        <v>2064</v>
      </c>
      <c r="BA32" s="43">
        <v>1657361426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4C5-BD5E-45FD-917B-9CD7F8C3F58D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3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3" x14ac:dyDescent="0.25">
      <c r="A2" s="14" t="s">
        <v>1</v>
      </c>
      <c r="B2" s="70">
        <f>AVERAGE(B8:B358)</f>
        <v>687.20462400000008</v>
      </c>
      <c r="C2" s="16">
        <f>AVERAGE(C8:C358)</f>
        <v>1214813464.6400001</v>
      </c>
      <c r="D2" s="17" t="s">
        <v>1</v>
      </c>
      <c r="E2" s="18">
        <f>AVERAGE(E8:E358)</f>
        <v>1488.9253199999998</v>
      </c>
      <c r="F2" s="19">
        <f>AVERAGE(F8:F358)</f>
        <v>984984218.20000005</v>
      </c>
      <c r="G2" s="20" t="s">
        <v>1</v>
      </c>
      <c r="H2" s="21">
        <f>AVERAGE(H8:H358)</f>
        <v>1504.1283599999995</v>
      </c>
      <c r="I2" s="22">
        <f>AVERAGE(I8:I358)</f>
        <v>1000572773.12</v>
      </c>
      <c r="J2" s="2" t="s">
        <v>1</v>
      </c>
      <c r="K2" s="3">
        <f>AVERAGE(K8:K358)</f>
        <v>100</v>
      </c>
      <c r="L2" s="3" t="e">
        <f t="shared" ref="L2:T2" si="0">AVERAGE(L8:L358)</f>
        <v>#DIV/0!</v>
      </c>
      <c r="M2" s="3">
        <f t="shared" si="0"/>
        <v>100</v>
      </c>
      <c r="N2" s="3">
        <f t="shared" si="0"/>
        <v>1520.0637200000001</v>
      </c>
      <c r="O2" s="3">
        <f t="shared" si="0"/>
        <v>13766.52</v>
      </c>
      <c r="P2" s="3">
        <f t="shared" si="0"/>
        <v>29214.16</v>
      </c>
      <c r="Q2" s="3">
        <f t="shared" si="0"/>
        <v>125.84</v>
      </c>
      <c r="R2" s="3">
        <f t="shared" si="0"/>
        <v>1644623244.8399999</v>
      </c>
      <c r="S2" s="3">
        <f t="shared" si="0"/>
        <v>87017.12</v>
      </c>
      <c r="T2" s="4">
        <f t="shared" si="0"/>
        <v>1644623244.8399999</v>
      </c>
      <c r="U2" s="5" t="s">
        <v>1</v>
      </c>
      <c r="V2" s="6">
        <f t="shared" ref="V2:AE2" si="1">AVERAGE(V8:V358)</f>
        <v>100</v>
      </c>
      <c r="W2" s="6" t="e">
        <f t="shared" si="1"/>
        <v>#DIV/0!</v>
      </c>
      <c r="X2" s="6">
        <f t="shared" si="1"/>
        <v>100</v>
      </c>
      <c r="Y2" s="6">
        <f t="shared" si="1"/>
        <v>1493.5608400000001</v>
      </c>
      <c r="Z2" s="6">
        <f t="shared" si="1"/>
        <v>17494.52</v>
      </c>
      <c r="AA2" s="6">
        <f t="shared" si="1"/>
        <v>29234.880000000001</v>
      </c>
      <c r="AB2" s="6">
        <f t="shared" si="1"/>
        <v>96.52</v>
      </c>
      <c r="AC2" s="6">
        <f t="shared" si="1"/>
        <v>1644715597</v>
      </c>
      <c r="AD2" s="6">
        <f t="shared" si="1"/>
        <v>95456.84</v>
      </c>
      <c r="AE2" s="7">
        <f t="shared" si="1"/>
        <v>1644715597</v>
      </c>
      <c r="AF2" s="8" t="s">
        <v>1</v>
      </c>
      <c r="AG2" s="23">
        <f t="shared" ref="AG2:AP2" si="2">AVERAGE(AG8:AG358)</f>
        <v>0</v>
      </c>
      <c r="AH2" s="23" t="e">
        <f t="shared" si="2"/>
        <v>#DIV/0!</v>
      </c>
      <c r="AI2" s="23">
        <f t="shared" si="2"/>
        <v>0</v>
      </c>
      <c r="AJ2" s="23">
        <f t="shared" si="2"/>
        <v>20086.702399999998</v>
      </c>
      <c r="AK2" s="23">
        <f t="shared" si="2"/>
        <v>18053.400000000001</v>
      </c>
      <c r="AL2" s="23">
        <f t="shared" si="2"/>
        <v>40000</v>
      </c>
      <c r="AM2" s="23">
        <f t="shared" si="2"/>
        <v>8.24</v>
      </c>
      <c r="AN2" s="23">
        <f t="shared" si="2"/>
        <v>1657332401.4400001</v>
      </c>
      <c r="AO2" s="23">
        <f t="shared" si="2"/>
        <v>3512.4</v>
      </c>
      <c r="AP2" s="10">
        <f t="shared" si="2"/>
        <v>1657332401.4400001</v>
      </c>
      <c r="AQ2" s="24" t="s">
        <v>1</v>
      </c>
      <c r="AR2" s="25">
        <f t="shared" ref="AR2:BA2" si="3">AVERAGE(AR8:AR358)</f>
        <v>0</v>
      </c>
      <c r="AS2" s="25" t="e">
        <f t="shared" si="3"/>
        <v>#DIV/0!</v>
      </c>
      <c r="AT2" s="25">
        <f t="shared" si="3"/>
        <v>0</v>
      </c>
      <c r="AU2" s="25">
        <f t="shared" si="3"/>
        <v>24830.868399999999</v>
      </c>
      <c r="AV2" s="25">
        <f t="shared" si="3"/>
        <v>16573.240000000002</v>
      </c>
      <c r="AW2" s="25">
        <f t="shared" si="3"/>
        <v>40000</v>
      </c>
      <c r="AX2" s="25">
        <f t="shared" si="3"/>
        <v>8.52</v>
      </c>
      <c r="AY2" s="25">
        <f t="shared" si="3"/>
        <v>1657362211.72</v>
      </c>
      <c r="AZ2" s="25">
        <f t="shared" si="3"/>
        <v>3616.12</v>
      </c>
      <c r="BA2" s="26">
        <f t="shared" si="3"/>
        <v>1657362211.72</v>
      </c>
    </row>
    <row r="3" spans="1:53" x14ac:dyDescent="0.25">
      <c r="A3" s="14" t="s">
        <v>5</v>
      </c>
      <c r="B3" s="70">
        <f>MEDIAN(B8:B358)</f>
        <v>665.72029999999995</v>
      </c>
      <c r="C3" s="16">
        <f>MEDIAN(C8:C358)</f>
        <v>1264155670</v>
      </c>
      <c r="D3" s="17" t="s">
        <v>5</v>
      </c>
      <c r="E3" s="18">
        <f>MEDIAN(E8:E358)</f>
        <v>1509</v>
      </c>
      <c r="F3" s="19">
        <f>MEDIAN(F8:F358)</f>
        <v>663630349</v>
      </c>
      <c r="G3" s="20" t="s">
        <v>5</v>
      </c>
      <c r="H3" s="21">
        <f>MEDIAN(H8:H358)</f>
        <v>1487.35</v>
      </c>
      <c r="I3" s="22">
        <f>MEDIAN(I8:I358)</f>
        <v>891307093</v>
      </c>
      <c r="J3" s="2" t="s">
        <v>5</v>
      </c>
      <c r="K3" s="3">
        <f>MEDIAN(K8:K358)</f>
        <v>100</v>
      </c>
      <c r="L3" s="3" t="e">
        <f t="shared" ref="L3:T3" si="4">MEDIAN(L8:L358)</f>
        <v>#NUM!</v>
      </c>
      <c r="M3" s="3">
        <f t="shared" si="4"/>
        <v>100</v>
      </c>
      <c r="N3" s="3">
        <f t="shared" si="4"/>
        <v>1514.547</v>
      </c>
      <c r="O3" s="3">
        <f t="shared" si="4"/>
        <v>12601</v>
      </c>
      <c r="P3" s="3">
        <f t="shared" si="4"/>
        <v>28569</v>
      </c>
      <c r="Q3" s="3">
        <f t="shared" si="4"/>
        <v>126</v>
      </c>
      <c r="R3" s="3">
        <f t="shared" si="4"/>
        <v>1644623646</v>
      </c>
      <c r="S3" s="3">
        <f t="shared" si="4"/>
        <v>81783</v>
      </c>
      <c r="T3" s="4">
        <f t="shared" si="4"/>
        <v>1644623646</v>
      </c>
      <c r="U3" s="5" t="s">
        <v>5</v>
      </c>
      <c r="V3" s="6">
        <f t="shared" ref="V3:AE3" si="5">MEDIAN(V8:V358)</f>
        <v>100</v>
      </c>
      <c r="W3" s="6" t="e">
        <f t="shared" si="5"/>
        <v>#NUM!</v>
      </c>
      <c r="X3" s="6">
        <f t="shared" si="5"/>
        <v>100</v>
      </c>
      <c r="Y3" s="6">
        <f t="shared" si="5"/>
        <v>1488.913</v>
      </c>
      <c r="Z3" s="6">
        <f t="shared" si="5"/>
        <v>19274</v>
      </c>
      <c r="AA3" s="6">
        <f t="shared" si="5"/>
        <v>28145</v>
      </c>
      <c r="AB3" s="6">
        <f t="shared" si="5"/>
        <v>98</v>
      </c>
      <c r="AC3" s="6">
        <f t="shared" si="5"/>
        <v>1644715806</v>
      </c>
      <c r="AD3" s="6">
        <f t="shared" si="5"/>
        <v>109862</v>
      </c>
      <c r="AE3" s="7">
        <f t="shared" si="5"/>
        <v>1644715806</v>
      </c>
      <c r="AF3" s="8" t="s">
        <v>5</v>
      </c>
      <c r="AG3" s="23">
        <f t="shared" ref="AG3:AP3" si="6">MEDIAN(AG8:AG358)</f>
        <v>0</v>
      </c>
      <c r="AH3" s="23" t="e">
        <f t="shared" si="6"/>
        <v>#NUM!</v>
      </c>
      <c r="AI3" s="23">
        <f t="shared" si="6"/>
        <v>0</v>
      </c>
      <c r="AJ3" s="23">
        <f t="shared" si="6"/>
        <v>20209.63</v>
      </c>
      <c r="AK3" s="23">
        <f t="shared" si="6"/>
        <v>20509</v>
      </c>
      <c r="AL3" s="23">
        <f t="shared" si="6"/>
        <v>40000</v>
      </c>
      <c r="AM3" s="23">
        <f t="shared" si="6"/>
        <v>8</v>
      </c>
      <c r="AN3" s="23">
        <f t="shared" si="6"/>
        <v>1657332340</v>
      </c>
      <c r="AO3" s="23">
        <f t="shared" si="6"/>
        <v>3501</v>
      </c>
      <c r="AP3" s="10">
        <f t="shared" si="6"/>
        <v>1657332340</v>
      </c>
      <c r="AQ3" s="24" t="s">
        <v>5</v>
      </c>
      <c r="AR3" s="25">
        <f t="shared" ref="AR3:BA3" si="7">MEDIAN(AR8:AR358)</f>
        <v>0</v>
      </c>
      <c r="AS3" s="25" t="e">
        <f t="shared" si="7"/>
        <v>#NUM!</v>
      </c>
      <c r="AT3" s="25">
        <f t="shared" si="7"/>
        <v>0</v>
      </c>
      <c r="AU3" s="25">
        <f t="shared" si="7"/>
        <v>25106.84</v>
      </c>
      <c r="AV3" s="25">
        <f t="shared" si="7"/>
        <v>16068</v>
      </c>
      <c r="AW3" s="25">
        <f t="shared" si="7"/>
        <v>40000</v>
      </c>
      <c r="AX3" s="25">
        <f t="shared" si="7"/>
        <v>9</v>
      </c>
      <c r="AY3" s="25">
        <f t="shared" si="7"/>
        <v>1657362127</v>
      </c>
      <c r="AZ3" s="25">
        <f t="shared" si="7"/>
        <v>3638</v>
      </c>
      <c r="BA3" s="26">
        <f t="shared" si="7"/>
        <v>1657362127</v>
      </c>
    </row>
    <row r="4" spans="1:53" x14ac:dyDescent="0.25">
      <c r="A4" s="14" t="s">
        <v>6</v>
      </c>
      <c r="B4" s="64">
        <f>STDEV(B8:B358)</f>
        <v>284.82932085593717</v>
      </c>
      <c r="C4" s="36">
        <f>STDEV(C8:C358)</f>
        <v>655504811.926759</v>
      </c>
      <c r="D4" s="17" t="s">
        <v>6</v>
      </c>
      <c r="E4" s="37">
        <f>STDEV(E8:E358)</f>
        <v>73.082764226434847</v>
      </c>
      <c r="F4" s="38">
        <f>STDEV(F8:F358)</f>
        <v>735128993.34090757</v>
      </c>
      <c r="G4" s="20" t="s">
        <v>6</v>
      </c>
      <c r="H4" s="39">
        <f>STDEV(H8:H358)</f>
        <v>79.763244122778758</v>
      </c>
      <c r="I4" s="40">
        <f>STDEV(I8:I358)</f>
        <v>637899714.59349024</v>
      </c>
      <c r="J4" s="2" t="s">
        <v>6</v>
      </c>
      <c r="K4" s="27">
        <f>STDEV(K8:K358)</f>
        <v>0</v>
      </c>
      <c r="L4" s="27" t="e">
        <f t="shared" ref="L4:T4" si="8">STDEV(L8:L358)</f>
        <v>#DIV/0!</v>
      </c>
      <c r="M4" s="27">
        <f t="shared" si="8"/>
        <v>0</v>
      </c>
      <c r="N4" s="27">
        <f t="shared" si="8"/>
        <v>79.900677816545027</v>
      </c>
      <c r="O4" s="27">
        <f t="shared" si="8"/>
        <v>8175.468106475616</v>
      </c>
      <c r="P4" s="27">
        <f t="shared" si="8"/>
        <v>2609.1773077606922</v>
      </c>
      <c r="Q4" s="27">
        <f t="shared" si="8"/>
        <v>22.930474628028659</v>
      </c>
      <c r="R4" s="27">
        <f t="shared" si="8"/>
        <v>5806.8677563726224</v>
      </c>
      <c r="S4" s="27">
        <f t="shared" si="8"/>
        <v>36233.341895874495</v>
      </c>
      <c r="T4" s="28">
        <f t="shared" si="8"/>
        <v>5806.8677563726224</v>
      </c>
      <c r="U4" s="5" t="s">
        <v>6</v>
      </c>
      <c r="V4" s="29">
        <f t="shared" ref="V4:AE4" si="9">STDEV(V8:V358)</f>
        <v>0</v>
      </c>
      <c r="W4" s="29" t="e">
        <f t="shared" si="9"/>
        <v>#DIV/0!</v>
      </c>
      <c r="X4" s="29">
        <f t="shared" si="9"/>
        <v>0</v>
      </c>
      <c r="Y4" s="29">
        <f t="shared" si="9"/>
        <v>64.630393335024678</v>
      </c>
      <c r="Z4" s="29">
        <f t="shared" si="9"/>
        <v>8814.852736149367</v>
      </c>
      <c r="AA4" s="29">
        <f t="shared" si="9"/>
        <v>2683.6438275846767</v>
      </c>
      <c r="AB4" s="29">
        <f t="shared" si="9"/>
        <v>30.758630225244637</v>
      </c>
      <c r="AC4" s="29">
        <f t="shared" si="9"/>
        <v>4691.5826931502197</v>
      </c>
      <c r="AD4" s="29">
        <f t="shared" si="9"/>
        <v>45720.642308006412</v>
      </c>
      <c r="AE4" s="30">
        <f t="shared" si="9"/>
        <v>4691.5826931502197</v>
      </c>
      <c r="AF4" s="8" t="s">
        <v>6</v>
      </c>
      <c r="AG4" s="31">
        <f t="shared" ref="AG4:AP4" si="10">STDEV(AG8:AG358)</f>
        <v>0</v>
      </c>
      <c r="AH4" s="31" t="e">
        <f t="shared" si="10"/>
        <v>#DIV/0!</v>
      </c>
      <c r="AI4" s="31">
        <f t="shared" si="10"/>
        <v>0</v>
      </c>
      <c r="AJ4" s="31">
        <f t="shared" si="10"/>
        <v>4160.8760711450404</v>
      </c>
      <c r="AK4" s="31">
        <f t="shared" si="10"/>
        <v>10432.321445871959</v>
      </c>
      <c r="AL4" s="31">
        <f t="shared" si="10"/>
        <v>0</v>
      </c>
      <c r="AM4" s="31">
        <f t="shared" si="10"/>
        <v>0.66332495807108005</v>
      </c>
      <c r="AN4" s="31">
        <f t="shared" si="10"/>
        <v>443.74092291185701</v>
      </c>
      <c r="AO4" s="31">
        <f t="shared" si="10"/>
        <v>186.15226742284574</v>
      </c>
      <c r="AP4" s="32">
        <f t="shared" si="10"/>
        <v>443.74092291185701</v>
      </c>
      <c r="AQ4" s="24" t="s">
        <v>6</v>
      </c>
      <c r="AR4" s="42">
        <f t="shared" ref="AR4:BA4" si="11">STDEV(AR8:AR358)</f>
        <v>0</v>
      </c>
      <c r="AS4" s="42" t="e">
        <f t="shared" si="11"/>
        <v>#DIV/0!</v>
      </c>
      <c r="AT4" s="42">
        <f t="shared" si="11"/>
        <v>0</v>
      </c>
      <c r="AU4" s="42">
        <f t="shared" si="11"/>
        <v>4253.5124709759011</v>
      </c>
      <c r="AV4" s="42">
        <f t="shared" si="11"/>
        <v>9944.7658857980841</v>
      </c>
      <c r="AW4" s="42">
        <f t="shared" si="11"/>
        <v>0</v>
      </c>
      <c r="AX4" s="42">
        <f t="shared" si="11"/>
        <v>0.5099019513592784</v>
      </c>
      <c r="AY4" s="42">
        <f t="shared" si="11"/>
        <v>542.46924029539855</v>
      </c>
      <c r="AZ4" s="42">
        <f t="shared" si="11"/>
        <v>211.05238686165103</v>
      </c>
      <c r="BA4" s="43">
        <f t="shared" si="11"/>
        <v>542.46924029539855</v>
      </c>
    </row>
    <row r="5" spans="1:53" x14ac:dyDescent="0.25">
      <c r="A5" s="14" t="s">
        <v>7</v>
      </c>
      <c r="B5" s="64">
        <f>MIN(B8:B358)</f>
        <v>413.75349999999997</v>
      </c>
      <c r="C5" s="36">
        <f>MIN(C8:C358)</f>
        <v>66760858</v>
      </c>
      <c r="D5" s="17" t="s">
        <v>7</v>
      </c>
      <c r="E5" s="37">
        <f>MIN(E8:E358)</f>
        <v>1356.489</v>
      </c>
      <c r="F5" s="38">
        <f>MIN(F8:F358)</f>
        <v>23278642</v>
      </c>
      <c r="G5" s="20" t="s">
        <v>7</v>
      </c>
      <c r="H5" s="39">
        <f>MIN(H8:H358)</f>
        <v>1372.8040000000001</v>
      </c>
      <c r="I5" s="40">
        <f>MIN(I8:I358)</f>
        <v>29852935</v>
      </c>
      <c r="J5" s="2" t="s">
        <v>7</v>
      </c>
      <c r="K5" s="27">
        <f>MIN(K8:K358)</f>
        <v>100</v>
      </c>
      <c r="L5" s="27">
        <f t="shared" ref="L5:T5" si="12">MIN(L8:L358)</f>
        <v>0</v>
      </c>
      <c r="M5" s="27">
        <f t="shared" si="12"/>
        <v>100</v>
      </c>
      <c r="N5" s="27">
        <f t="shared" si="12"/>
        <v>1340.4880000000001</v>
      </c>
      <c r="O5" s="27">
        <f t="shared" si="12"/>
        <v>353</v>
      </c>
      <c r="P5" s="27">
        <f t="shared" si="12"/>
        <v>26005</v>
      </c>
      <c r="Q5" s="27">
        <f t="shared" si="12"/>
        <v>90</v>
      </c>
      <c r="R5" s="27">
        <f t="shared" si="12"/>
        <v>1644613333</v>
      </c>
      <c r="S5" s="27">
        <f t="shared" si="12"/>
        <v>41921</v>
      </c>
      <c r="T5" s="28">
        <f t="shared" si="12"/>
        <v>1644613333</v>
      </c>
      <c r="U5" s="5" t="s">
        <v>7</v>
      </c>
      <c r="V5" s="29">
        <f t="shared" ref="V5:AE5" si="13">MIN(V8:V358)</f>
        <v>100</v>
      </c>
      <c r="W5" s="29">
        <f t="shared" si="13"/>
        <v>0</v>
      </c>
      <c r="X5" s="29">
        <f t="shared" si="13"/>
        <v>100</v>
      </c>
      <c r="Y5" s="29">
        <f t="shared" si="13"/>
        <v>1390.76</v>
      </c>
      <c r="AA5" s="29">
        <f t="shared" si="13"/>
        <v>27164</v>
      </c>
      <c r="AB5" s="29">
        <f t="shared" si="13"/>
        <v>24</v>
      </c>
      <c r="AC5" s="29">
        <f t="shared" si="13"/>
        <v>1644707063</v>
      </c>
      <c r="AD5" s="29">
        <f t="shared" si="13"/>
        <v>10955</v>
      </c>
      <c r="AE5" s="30">
        <f t="shared" si="13"/>
        <v>1644707063</v>
      </c>
      <c r="AF5" s="8" t="s">
        <v>7</v>
      </c>
      <c r="AG5" s="31">
        <f>MIN(AG8:AG358)</f>
        <v>0</v>
      </c>
      <c r="AH5" s="31">
        <f>MIN(AH8:AH358)</f>
        <v>0</v>
      </c>
      <c r="AI5" s="31">
        <f>MIN(AI8:AI358)</f>
        <v>0</v>
      </c>
      <c r="AJ5" s="31">
        <f>MIN(AJ8:AJ358)</f>
        <v>14136.77</v>
      </c>
      <c r="AL5" s="31">
        <f>MIN(AL8:AL358)</f>
        <v>40000</v>
      </c>
      <c r="AM5" s="31">
        <f>MIN(AM8:AM358)</f>
        <v>7</v>
      </c>
      <c r="AN5" s="31">
        <f>MIN(AN8:AN358)</f>
        <v>1657331730</v>
      </c>
      <c r="AO5" s="31">
        <f>MIN(AO8:AO358)</f>
        <v>3193</v>
      </c>
      <c r="AP5" s="32">
        <f>MIN(AP8:AP358)</f>
        <v>1657331730</v>
      </c>
      <c r="AQ5" s="24" t="s">
        <v>7</v>
      </c>
      <c r="AR5" s="42">
        <f>MIN(AR8:AR358)</f>
        <v>0</v>
      </c>
      <c r="AS5" s="42">
        <f>MIN(AS8:AS358)</f>
        <v>0</v>
      </c>
      <c r="AT5" s="42">
        <f>MIN(AT8:AT358)</f>
        <v>0</v>
      </c>
      <c r="AU5" s="42">
        <f>MIN(AU8:AU358)</f>
        <v>14161.72</v>
      </c>
      <c r="AW5" s="42">
        <f>MIN(AW8:AW358)</f>
        <v>40000</v>
      </c>
      <c r="AX5" s="42">
        <f>MIN(AX8:AX358)</f>
        <v>8</v>
      </c>
      <c r="AY5" s="42">
        <f>MIN(AY8:AY358)</f>
        <v>1657361475</v>
      </c>
      <c r="AZ5" s="42">
        <f>MIN(AZ8:AZ358)</f>
        <v>3228</v>
      </c>
      <c r="BA5" s="43">
        <f>MIN(BA8:BA358)</f>
        <v>1657361475</v>
      </c>
    </row>
    <row r="6" spans="1:53" x14ac:dyDescent="0.25">
      <c r="A6" s="14" t="s">
        <v>8</v>
      </c>
      <c r="B6" s="64">
        <f>MAX(B8:B358)</f>
        <v>1342.396</v>
      </c>
      <c r="C6" s="36">
        <f>MAX(C8:C358)</f>
        <v>2139079812</v>
      </c>
      <c r="D6" s="17" t="s">
        <v>8</v>
      </c>
      <c r="E6" s="37">
        <f>MAX(E8:E358)</f>
        <v>1605.3009999999999</v>
      </c>
      <c r="F6" s="38">
        <f>MAX(F8:F358)</f>
        <v>2139950545</v>
      </c>
      <c r="G6" s="20" t="s">
        <v>8</v>
      </c>
      <c r="H6" s="39">
        <f>MAX(H8:H358)</f>
        <v>1672.1559999999999</v>
      </c>
      <c r="I6" s="40">
        <f>MAX(I8:I358)</f>
        <v>2019221963</v>
      </c>
      <c r="J6" s="2" t="s">
        <v>8</v>
      </c>
      <c r="K6" s="27">
        <f>MAX(K8:K358)</f>
        <v>100</v>
      </c>
      <c r="L6" s="27">
        <f t="shared" ref="L6:T6" si="14">MAX(L8:L358)</f>
        <v>0</v>
      </c>
      <c r="M6" s="27">
        <f t="shared" si="14"/>
        <v>100</v>
      </c>
      <c r="N6" s="27">
        <f t="shared" si="14"/>
        <v>1691.2090000000001</v>
      </c>
      <c r="O6" s="27">
        <f t="shared" si="14"/>
        <v>30823</v>
      </c>
      <c r="P6" s="27">
        <f t="shared" si="14"/>
        <v>36269</v>
      </c>
      <c r="Q6" s="27">
        <f t="shared" si="14"/>
        <v>167</v>
      </c>
      <c r="R6" s="27">
        <f t="shared" si="14"/>
        <v>1644631661</v>
      </c>
      <c r="S6" s="27">
        <f t="shared" si="14"/>
        <v>147686</v>
      </c>
      <c r="T6" s="28">
        <f t="shared" si="14"/>
        <v>1644631661</v>
      </c>
      <c r="U6" s="5" t="s">
        <v>8</v>
      </c>
      <c r="V6" s="29">
        <f t="shared" ref="V6:AE6" si="15">MAX(V8:V358)</f>
        <v>100</v>
      </c>
      <c r="W6" s="29">
        <f t="shared" si="15"/>
        <v>0</v>
      </c>
      <c r="X6" s="29">
        <f t="shared" si="15"/>
        <v>100</v>
      </c>
      <c r="Y6" s="29">
        <f t="shared" si="15"/>
        <v>1636.498</v>
      </c>
      <c r="AA6" s="29">
        <f t="shared" si="15"/>
        <v>39815</v>
      </c>
      <c r="AB6" s="29">
        <f t="shared" si="15"/>
        <v>174</v>
      </c>
      <c r="AC6" s="29">
        <f t="shared" si="15"/>
        <v>1644722854</v>
      </c>
      <c r="AD6" s="29">
        <f t="shared" si="15"/>
        <v>172192</v>
      </c>
      <c r="AE6" s="30">
        <f t="shared" si="15"/>
        <v>1644722854</v>
      </c>
      <c r="AF6" s="8" t="s">
        <v>8</v>
      </c>
      <c r="AG6" s="31">
        <f>MAX(AG8:AG358)</f>
        <v>0</v>
      </c>
      <c r="AH6" s="31">
        <f>MAX(AH8:AH358)</f>
        <v>0</v>
      </c>
      <c r="AI6" s="31">
        <f>MAX(AI8:AI358)</f>
        <v>0</v>
      </c>
      <c r="AJ6" s="31">
        <f>MAX(AJ8:AJ358)</f>
        <v>29215.81</v>
      </c>
      <c r="AL6" s="31">
        <f>MAX(AL8:AL358)</f>
        <v>40000</v>
      </c>
      <c r="AM6" s="31">
        <f>MAX(AM8:AM358)</f>
        <v>9</v>
      </c>
      <c r="AN6" s="31">
        <f>MAX(AN8:AN358)</f>
        <v>1657333179</v>
      </c>
      <c r="AO6" s="31">
        <f>MAX(AO8:AO358)</f>
        <v>3785</v>
      </c>
      <c r="AP6" s="32">
        <f>MAX(AP8:AP358)</f>
        <v>1657333179</v>
      </c>
      <c r="AQ6" s="24" t="s">
        <v>8</v>
      </c>
      <c r="AR6" s="42">
        <f>MAX(AR8:AR358)</f>
        <v>0</v>
      </c>
      <c r="AS6" s="42">
        <f>MAX(AS8:AS358)</f>
        <v>0</v>
      </c>
      <c r="AT6" s="42">
        <f>MAX(AT8:AT358)</f>
        <v>0</v>
      </c>
      <c r="AU6" s="42">
        <f>MAX(AU8:AU358)</f>
        <v>33450.9</v>
      </c>
      <c r="AW6" s="42">
        <f>MAX(AW8:AW358)</f>
        <v>40000</v>
      </c>
      <c r="AX6" s="42">
        <f>MAX(AX8:AX358)</f>
        <v>9</v>
      </c>
      <c r="AY6" s="42">
        <f>MAX(AY8:AY358)</f>
        <v>1657363278</v>
      </c>
      <c r="AZ6" s="42">
        <f>MAX(AZ8:AZ358)</f>
        <v>3940</v>
      </c>
      <c r="BA6" s="43">
        <f>MAX(BA8:BA358)</f>
        <v>1657363278</v>
      </c>
    </row>
    <row r="7" spans="1:53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3" x14ac:dyDescent="0.25">
      <c r="B8" s="64">
        <v>685.32500000000005</v>
      </c>
      <c r="C8" s="36">
        <v>1377913925</v>
      </c>
      <c r="E8" s="65">
        <v>1509</v>
      </c>
      <c r="F8" s="38">
        <v>1938822012</v>
      </c>
      <c r="H8" s="66">
        <v>1372.8040000000001</v>
      </c>
      <c r="I8" s="40">
        <v>812966008</v>
      </c>
      <c r="K8" s="27">
        <v>100</v>
      </c>
      <c r="L8" s="27" t="s">
        <v>11</v>
      </c>
      <c r="M8" s="27">
        <v>100</v>
      </c>
      <c r="N8" s="61">
        <v>1651.8989999999999</v>
      </c>
      <c r="O8" s="61">
        <v>8092</v>
      </c>
      <c r="P8" s="27">
        <v>27908</v>
      </c>
      <c r="Q8" s="27">
        <v>104</v>
      </c>
      <c r="R8" s="27">
        <v>1644613333</v>
      </c>
      <c r="S8" s="27">
        <v>81783</v>
      </c>
      <c r="T8" s="28">
        <v>1644613333</v>
      </c>
      <c r="V8" s="29">
        <v>100</v>
      </c>
      <c r="W8" s="29" t="s">
        <v>11</v>
      </c>
      <c r="X8" s="29">
        <v>100</v>
      </c>
      <c r="Y8" s="62">
        <v>1617.6310000000001</v>
      </c>
      <c r="Z8" s="62">
        <v>23158</v>
      </c>
      <c r="AA8" s="29">
        <v>32928</v>
      </c>
      <c r="AB8" s="29">
        <v>90</v>
      </c>
      <c r="AC8" s="29">
        <v>1644707063</v>
      </c>
      <c r="AD8" s="29">
        <v>167759</v>
      </c>
      <c r="AE8" s="30">
        <v>1644707063</v>
      </c>
      <c r="AG8" s="31">
        <v>0</v>
      </c>
      <c r="AH8" s="31" t="s">
        <v>11</v>
      </c>
      <c r="AI8" s="31">
        <v>0</v>
      </c>
      <c r="AJ8" s="41">
        <v>14980.08</v>
      </c>
      <c r="AK8" s="41">
        <v>6236</v>
      </c>
      <c r="AL8" s="31">
        <v>40000</v>
      </c>
      <c r="AM8" s="31">
        <v>9</v>
      </c>
      <c r="AN8" s="31">
        <v>1657331730</v>
      </c>
      <c r="AO8" s="31">
        <v>3348</v>
      </c>
      <c r="AP8" s="32">
        <v>1657331730</v>
      </c>
      <c r="AR8" s="42">
        <v>0</v>
      </c>
      <c r="AS8" s="42" t="s">
        <v>11</v>
      </c>
      <c r="AT8" s="42">
        <v>0</v>
      </c>
      <c r="AU8" s="67">
        <v>25876.91</v>
      </c>
      <c r="AV8" s="67">
        <v>32485</v>
      </c>
      <c r="AW8" s="42">
        <v>40000</v>
      </c>
      <c r="AX8" s="42">
        <v>8</v>
      </c>
      <c r="AY8" s="42">
        <v>1657361475</v>
      </c>
      <c r="AZ8" s="42">
        <v>3648</v>
      </c>
      <c r="BA8" s="43">
        <v>1657361475</v>
      </c>
    </row>
    <row r="9" spans="1:53" x14ac:dyDescent="0.25">
      <c r="B9" s="64">
        <v>900.45010000000002</v>
      </c>
      <c r="C9" s="36">
        <v>1457476780</v>
      </c>
      <c r="E9" s="65">
        <v>1386.306</v>
      </c>
      <c r="F9" s="38">
        <v>381866159</v>
      </c>
      <c r="H9" s="66">
        <v>1455.691</v>
      </c>
      <c r="I9" s="40">
        <v>519786257</v>
      </c>
      <c r="K9" s="27">
        <v>100</v>
      </c>
      <c r="L9" s="27" t="s">
        <v>11</v>
      </c>
      <c r="M9" s="27">
        <v>100</v>
      </c>
      <c r="N9" s="61">
        <v>1550.3019999999999</v>
      </c>
      <c r="O9" s="61">
        <v>2000</v>
      </c>
      <c r="P9" s="27">
        <v>28828</v>
      </c>
      <c r="Q9" s="27">
        <v>90</v>
      </c>
      <c r="R9" s="27">
        <v>1644613987</v>
      </c>
      <c r="S9" s="27">
        <v>69219</v>
      </c>
      <c r="T9" s="28">
        <v>1644613987</v>
      </c>
      <c r="V9" s="29">
        <v>100</v>
      </c>
      <c r="W9" s="29" t="s">
        <v>11</v>
      </c>
      <c r="X9" s="29">
        <v>100</v>
      </c>
      <c r="Y9" s="62">
        <v>1544.4010000000001</v>
      </c>
      <c r="Z9" s="62">
        <v>14486</v>
      </c>
      <c r="AA9" s="29">
        <v>28152</v>
      </c>
      <c r="AB9" s="29">
        <v>72</v>
      </c>
      <c r="AC9" s="29">
        <v>1644707515</v>
      </c>
      <c r="AD9" s="29">
        <v>169381</v>
      </c>
      <c r="AE9" s="30">
        <v>1644707515</v>
      </c>
      <c r="AG9" s="31">
        <v>0</v>
      </c>
      <c r="AH9" s="31" t="s">
        <v>11</v>
      </c>
      <c r="AI9" s="31">
        <v>0</v>
      </c>
      <c r="AJ9" s="41">
        <v>25208.84</v>
      </c>
      <c r="AK9" s="31">
        <v>2899</v>
      </c>
      <c r="AL9" s="41">
        <v>40000</v>
      </c>
      <c r="AM9" s="41">
        <v>7</v>
      </c>
      <c r="AN9" s="31">
        <v>1657331757</v>
      </c>
      <c r="AO9" s="31">
        <v>3412</v>
      </c>
      <c r="AP9" s="31">
        <v>1657331757</v>
      </c>
      <c r="AR9" s="42">
        <v>0</v>
      </c>
      <c r="AS9" s="42" t="s">
        <v>11</v>
      </c>
      <c r="AT9" s="42">
        <v>0</v>
      </c>
      <c r="AU9" s="67">
        <v>21167.72</v>
      </c>
      <c r="AV9" s="67">
        <v>20574</v>
      </c>
      <c r="AW9" s="42">
        <v>40000</v>
      </c>
      <c r="AX9" s="42">
        <v>9</v>
      </c>
      <c r="AY9" s="42">
        <v>1657361483</v>
      </c>
      <c r="AZ9" s="42">
        <v>3238</v>
      </c>
      <c r="BA9" s="43">
        <v>1657361483</v>
      </c>
    </row>
    <row r="10" spans="1:53" x14ac:dyDescent="0.25">
      <c r="B10" s="64">
        <v>931.69910000000004</v>
      </c>
      <c r="C10" s="36">
        <v>1372939498</v>
      </c>
      <c r="E10" s="65">
        <v>1412.796</v>
      </c>
      <c r="F10" s="38">
        <v>530111446</v>
      </c>
      <c r="H10" s="66">
        <v>1522.9349999999999</v>
      </c>
      <c r="I10" s="40">
        <v>1175578554</v>
      </c>
      <c r="K10" s="27">
        <v>100</v>
      </c>
      <c r="L10" s="27" t="s">
        <v>11</v>
      </c>
      <c r="M10" s="27">
        <v>100</v>
      </c>
      <c r="N10" s="61">
        <v>1419.8779999999999</v>
      </c>
      <c r="O10" s="61">
        <v>30823</v>
      </c>
      <c r="P10" s="27">
        <v>28364</v>
      </c>
      <c r="Q10" s="27">
        <v>161</v>
      </c>
      <c r="R10" s="27">
        <v>1644615928</v>
      </c>
      <c r="S10" s="27">
        <v>146673</v>
      </c>
      <c r="T10" s="28">
        <v>1644615928</v>
      </c>
      <c r="V10" s="29">
        <v>100</v>
      </c>
      <c r="W10" s="29" t="s">
        <v>11</v>
      </c>
      <c r="X10" s="29">
        <v>100</v>
      </c>
      <c r="Y10" s="62">
        <v>1506.3620000000001</v>
      </c>
      <c r="Z10" s="62">
        <v>12247</v>
      </c>
      <c r="AA10" s="29">
        <v>28053</v>
      </c>
      <c r="AB10" s="29">
        <v>101</v>
      </c>
      <c r="AC10" s="29">
        <v>1644707761</v>
      </c>
      <c r="AD10" s="29">
        <v>55461</v>
      </c>
      <c r="AE10" s="30">
        <v>1644707761</v>
      </c>
      <c r="AG10" s="31">
        <v>0</v>
      </c>
      <c r="AH10" s="31" t="s">
        <v>11</v>
      </c>
      <c r="AI10" s="31">
        <v>0</v>
      </c>
      <c r="AJ10" s="41">
        <v>21271.16</v>
      </c>
      <c r="AK10" s="41">
        <v>25655</v>
      </c>
      <c r="AL10" s="31">
        <v>40000</v>
      </c>
      <c r="AM10" s="31">
        <v>8</v>
      </c>
      <c r="AN10" s="31">
        <v>1657331838</v>
      </c>
      <c r="AO10" s="31">
        <v>3563</v>
      </c>
      <c r="AP10" s="32">
        <v>1657331838</v>
      </c>
      <c r="AR10" s="42">
        <v>0</v>
      </c>
      <c r="AS10" s="42" t="s">
        <v>11</v>
      </c>
      <c r="AT10" s="42">
        <v>0</v>
      </c>
      <c r="AU10" s="67">
        <v>23282.240000000002</v>
      </c>
      <c r="AV10" s="67">
        <v>8662</v>
      </c>
      <c r="AW10" s="42">
        <v>40000</v>
      </c>
      <c r="AX10" s="42">
        <v>8</v>
      </c>
      <c r="AY10" s="42">
        <v>1657361491</v>
      </c>
      <c r="AZ10" s="42">
        <v>3595</v>
      </c>
      <c r="BA10" s="43">
        <v>1657361491</v>
      </c>
    </row>
    <row r="11" spans="1:53" x14ac:dyDescent="0.25">
      <c r="B11" s="64">
        <v>429.30970000000002</v>
      </c>
      <c r="C11" s="36">
        <v>681974425</v>
      </c>
      <c r="E11" s="65">
        <v>1563.663</v>
      </c>
      <c r="F11" s="38">
        <v>1157795552</v>
      </c>
      <c r="H11" s="66">
        <v>1584.81</v>
      </c>
      <c r="I11" s="40">
        <v>695567800</v>
      </c>
      <c r="K11" s="27">
        <v>100</v>
      </c>
      <c r="L11" s="27" t="s">
        <v>11</v>
      </c>
      <c r="M11" s="27">
        <v>100</v>
      </c>
      <c r="N11" s="61">
        <v>1507.873</v>
      </c>
      <c r="O11" s="61">
        <v>353</v>
      </c>
      <c r="P11" s="27">
        <v>26613</v>
      </c>
      <c r="Q11" s="27">
        <v>105</v>
      </c>
      <c r="R11" s="27">
        <v>1644615949</v>
      </c>
      <c r="S11" s="27">
        <v>70375</v>
      </c>
      <c r="T11" s="28">
        <v>1644615949</v>
      </c>
      <c r="V11" s="29">
        <v>100</v>
      </c>
      <c r="W11" s="29" t="s">
        <v>11</v>
      </c>
      <c r="X11" s="29">
        <v>100</v>
      </c>
      <c r="Y11" s="62">
        <v>1446.502</v>
      </c>
      <c r="Z11" s="62">
        <v>5821</v>
      </c>
      <c r="AA11" s="29">
        <v>29311</v>
      </c>
      <c r="AB11" s="29">
        <v>98</v>
      </c>
      <c r="AC11" s="29">
        <v>1644709924</v>
      </c>
      <c r="AD11" s="29">
        <v>104488</v>
      </c>
      <c r="AE11" s="30">
        <v>1644709924</v>
      </c>
      <c r="AG11" s="31">
        <v>0</v>
      </c>
      <c r="AH11" s="31" t="s">
        <v>11</v>
      </c>
      <c r="AI11" s="31">
        <v>0</v>
      </c>
      <c r="AJ11" s="41">
        <v>23825.73</v>
      </c>
      <c r="AK11" s="41">
        <v>14901</v>
      </c>
      <c r="AL11" s="31">
        <v>40000</v>
      </c>
      <c r="AM11" s="31">
        <v>8</v>
      </c>
      <c r="AN11" s="31">
        <v>1657331925</v>
      </c>
      <c r="AO11" s="31">
        <v>3193</v>
      </c>
      <c r="AP11" s="32">
        <v>1657331925</v>
      </c>
      <c r="AR11" s="42">
        <v>0</v>
      </c>
      <c r="AS11" s="42" t="s">
        <v>11</v>
      </c>
      <c r="AT11" s="42">
        <v>0</v>
      </c>
      <c r="AU11" s="67">
        <v>25941.1</v>
      </c>
      <c r="AV11" s="67">
        <v>7225</v>
      </c>
      <c r="AW11" s="42">
        <v>40000</v>
      </c>
      <c r="AX11" s="42">
        <v>9</v>
      </c>
      <c r="AY11" s="42">
        <v>1657361591</v>
      </c>
      <c r="AZ11" s="42">
        <v>3638</v>
      </c>
      <c r="BA11" s="43">
        <v>1657361591</v>
      </c>
    </row>
    <row r="12" spans="1:53" x14ac:dyDescent="0.25">
      <c r="B12" s="64">
        <v>679.57190000000003</v>
      </c>
      <c r="C12" s="36">
        <v>948809034</v>
      </c>
      <c r="E12" s="65">
        <v>1372.7080000000001</v>
      </c>
      <c r="F12" s="38">
        <v>481301901</v>
      </c>
      <c r="H12" s="66">
        <v>1397.5229999999999</v>
      </c>
      <c r="I12" s="40">
        <v>1924609561</v>
      </c>
      <c r="K12" s="27">
        <v>100</v>
      </c>
      <c r="L12" s="27" t="s">
        <v>11</v>
      </c>
      <c r="M12" s="27">
        <v>100</v>
      </c>
      <c r="N12" s="61">
        <v>1462.0039999999999</v>
      </c>
      <c r="O12" s="61">
        <v>12601</v>
      </c>
      <c r="P12" s="27">
        <v>33053</v>
      </c>
      <c r="Q12" s="27">
        <v>126</v>
      </c>
      <c r="R12" s="27">
        <v>1644616422</v>
      </c>
      <c r="S12" s="27">
        <v>146844</v>
      </c>
      <c r="T12" s="28">
        <v>1644616422</v>
      </c>
      <c r="V12" s="29">
        <v>100</v>
      </c>
      <c r="W12" s="29" t="s">
        <v>11</v>
      </c>
      <c r="X12" s="29">
        <v>100</v>
      </c>
      <c r="Y12" s="62">
        <v>1543.731</v>
      </c>
      <c r="Z12" s="62">
        <v>15047</v>
      </c>
      <c r="AA12" s="29">
        <v>27330</v>
      </c>
      <c r="AB12" s="29">
        <v>99</v>
      </c>
      <c r="AC12" s="29">
        <v>1644710563</v>
      </c>
      <c r="AD12" s="29">
        <v>117253</v>
      </c>
      <c r="AE12" s="30">
        <v>1644710563</v>
      </c>
      <c r="AG12" s="31">
        <v>0</v>
      </c>
      <c r="AH12" s="31" t="s">
        <v>11</v>
      </c>
      <c r="AI12" s="31">
        <v>0</v>
      </c>
      <c r="AJ12" s="41">
        <v>25024.17</v>
      </c>
      <c r="AK12" s="41">
        <v>20509</v>
      </c>
      <c r="AL12" s="31">
        <v>40000</v>
      </c>
      <c r="AM12" s="31">
        <v>8</v>
      </c>
      <c r="AN12" s="31">
        <v>1657331968</v>
      </c>
      <c r="AO12" s="31">
        <v>3602</v>
      </c>
      <c r="AP12" s="32">
        <v>1657331968</v>
      </c>
      <c r="AR12" s="42">
        <v>0</v>
      </c>
      <c r="AS12" s="42" t="s">
        <v>11</v>
      </c>
      <c r="AT12" s="42">
        <v>0</v>
      </c>
      <c r="AU12" s="67">
        <v>26121.32</v>
      </c>
      <c r="AV12" s="67">
        <v>5371</v>
      </c>
      <c r="AW12" s="42">
        <v>40000</v>
      </c>
      <c r="AX12" s="42">
        <v>8</v>
      </c>
      <c r="AY12" s="42">
        <v>1657361606</v>
      </c>
      <c r="AZ12" s="42">
        <v>3228</v>
      </c>
      <c r="BA12" s="43">
        <v>1657361606</v>
      </c>
    </row>
    <row r="13" spans="1:53" x14ac:dyDescent="0.25">
      <c r="B13" s="64">
        <v>443.39449999999999</v>
      </c>
      <c r="C13" s="36">
        <v>2128546857</v>
      </c>
      <c r="E13" s="65">
        <v>1570.202</v>
      </c>
      <c r="F13" s="38">
        <v>334044423</v>
      </c>
      <c r="H13" s="66">
        <v>1522.7080000000001</v>
      </c>
      <c r="I13" s="40">
        <v>891307093</v>
      </c>
      <c r="K13" s="27">
        <v>100</v>
      </c>
      <c r="L13" s="27" t="s">
        <v>11</v>
      </c>
      <c r="M13" s="27">
        <v>100</v>
      </c>
      <c r="N13" s="61">
        <v>1583.3530000000001</v>
      </c>
      <c r="O13" s="61">
        <v>12987</v>
      </c>
      <c r="P13" s="27">
        <v>27737</v>
      </c>
      <c r="Q13" s="27">
        <v>149</v>
      </c>
      <c r="R13" s="27">
        <v>1644618056</v>
      </c>
      <c r="S13" s="27">
        <v>70304</v>
      </c>
      <c r="T13" s="28">
        <v>1644618056</v>
      </c>
      <c r="V13" s="29">
        <v>100</v>
      </c>
      <c r="W13" s="29" t="s">
        <v>11</v>
      </c>
      <c r="X13" s="29">
        <v>100</v>
      </c>
      <c r="Y13" s="62">
        <v>1522.24</v>
      </c>
      <c r="Z13" s="62">
        <v>22213</v>
      </c>
      <c r="AA13" s="29">
        <v>30296</v>
      </c>
      <c r="AB13" s="29">
        <v>24</v>
      </c>
      <c r="AC13" s="29">
        <v>1644712221</v>
      </c>
      <c r="AD13" s="29">
        <v>10955</v>
      </c>
      <c r="AE13" s="30">
        <v>1644712221</v>
      </c>
      <c r="AG13" s="31">
        <v>0</v>
      </c>
      <c r="AH13" s="31" t="s">
        <v>11</v>
      </c>
      <c r="AI13" s="31">
        <v>0</v>
      </c>
      <c r="AJ13" s="41">
        <v>15848.45</v>
      </c>
      <c r="AK13" s="31">
        <v>26859</v>
      </c>
      <c r="AL13" s="41">
        <v>40000</v>
      </c>
      <c r="AM13" s="41">
        <v>7</v>
      </c>
      <c r="AN13" s="31">
        <v>1657332005</v>
      </c>
      <c r="AO13" s="31">
        <v>3224</v>
      </c>
      <c r="AP13" s="31">
        <v>1657332005</v>
      </c>
      <c r="AR13" s="42">
        <v>0</v>
      </c>
      <c r="AS13" s="42" t="s">
        <v>11</v>
      </c>
      <c r="AT13" s="42">
        <v>0</v>
      </c>
      <c r="AU13" s="67">
        <v>25106.84</v>
      </c>
      <c r="AV13" s="67">
        <v>11395</v>
      </c>
      <c r="AW13" s="42">
        <v>40000</v>
      </c>
      <c r="AX13" s="42">
        <v>8</v>
      </c>
      <c r="AY13" s="42">
        <v>1657361734</v>
      </c>
      <c r="AZ13" s="42">
        <v>3747</v>
      </c>
      <c r="BA13" s="43">
        <v>1657361734</v>
      </c>
    </row>
    <row r="14" spans="1:53" x14ac:dyDescent="0.25">
      <c r="B14" s="64">
        <v>436.56610000000001</v>
      </c>
      <c r="C14" s="36">
        <v>1264155670</v>
      </c>
      <c r="E14" s="65">
        <v>1568.5830000000001</v>
      </c>
      <c r="F14" s="38">
        <v>1344351786</v>
      </c>
      <c r="H14" s="66">
        <v>1437.0219999999999</v>
      </c>
      <c r="I14" s="40">
        <v>1666705639</v>
      </c>
      <c r="K14" s="27">
        <v>100</v>
      </c>
      <c r="L14" s="27" t="s">
        <v>11</v>
      </c>
      <c r="M14" s="27">
        <v>100</v>
      </c>
      <c r="N14" s="61">
        <v>1514.547</v>
      </c>
      <c r="O14" s="61">
        <v>4931</v>
      </c>
      <c r="P14" s="27">
        <v>29771</v>
      </c>
      <c r="Q14" s="27">
        <v>126</v>
      </c>
      <c r="R14" s="27">
        <v>1644618443</v>
      </c>
      <c r="S14" s="27">
        <v>147686</v>
      </c>
      <c r="T14" s="28">
        <v>1644618443</v>
      </c>
      <c r="V14" s="29">
        <v>100</v>
      </c>
      <c r="W14" s="29" t="s">
        <v>11</v>
      </c>
      <c r="X14" s="29">
        <v>100</v>
      </c>
      <c r="Y14" s="62">
        <v>1596.0309999999999</v>
      </c>
      <c r="Z14" s="62">
        <v>9395</v>
      </c>
      <c r="AA14" s="29">
        <v>27576</v>
      </c>
      <c r="AB14" s="29">
        <v>73</v>
      </c>
      <c r="AC14" s="29">
        <v>1644712858</v>
      </c>
      <c r="AD14" s="29">
        <v>115264</v>
      </c>
      <c r="AE14" s="30">
        <v>1644712858</v>
      </c>
      <c r="AG14" s="31">
        <v>0</v>
      </c>
      <c r="AH14" s="31" t="s">
        <v>11</v>
      </c>
      <c r="AI14" s="31">
        <v>0</v>
      </c>
      <c r="AJ14" s="41">
        <v>14619.8</v>
      </c>
      <c r="AK14" s="31">
        <v>23151</v>
      </c>
      <c r="AL14" s="41">
        <v>40000</v>
      </c>
      <c r="AM14" s="41">
        <v>8</v>
      </c>
      <c r="AN14" s="31">
        <v>1657332035</v>
      </c>
      <c r="AO14" s="31">
        <v>3501</v>
      </c>
      <c r="AP14" s="31">
        <v>1657332035</v>
      </c>
      <c r="AR14" s="42">
        <v>0</v>
      </c>
      <c r="AS14" s="42" t="s">
        <v>11</v>
      </c>
      <c r="AT14" s="42">
        <v>0</v>
      </c>
      <c r="AU14" s="67">
        <v>24766.84</v>
      </c>
      <c r="AV14" s="67">
        <v>642</v>
      </c>
      <c r="AW14" s="42">
        <v>40000</v>
      </c>
      <c r="AX14" s="42">
        <v>8</v>
      </c>
      <c r="AY14" s="42">
        <v>1657361821</v>
      </c>
      <c r="AZ14" s="42">
        <v>3733</v>
      </c>
      <c r="BA14" s="43">
        <v>1657361821</v>
      </c>
    </row>
    <row r="15" spans="1:53" x14ac:dyDescent="0.25">
      <c r="B15" s="64">
        <v>414.02210000000002</v>
      </c>
      <c r="C15" s="36">
        <v>1195748647</v>
      </c>
      <c r="E15" s="65">
        <v>1489.47</v>
      </c>
      <c r="F15" s="38">
        <v>2132782287</v>
      </c>
      <c r="H15" s="66">
        <v>1602.1479999999999</v>
      </c>
      <c r="I15" s="40">
        <v>1899483793</v>
      </c>
      <c r="K15" s="27">
        <v>100</v>
      </c>
      <c r="L15" s="27" t="s">
        <v>11</v>
      </c>
      <c r="M15" s="27">
        <v>100</v>
      </c>
      <c r="N15" s="61">
        <v>1565.422</v>
      </c>
      <c r="O15" s="61">
        <v>16299</v>
      </c>
      <c r="P15" s="27">
        <v>29714</v>
      </c>
      <c r="Q15" s="27">
        <v>112</v>
      </c>
      <c r="R15" s="27">
        <v>1644619405</v>
      </c>
      <c r="S15" s="27">
        <v>132096</v>
      </c>
      <c r="T15" s="28">
        <v>1644619405</v>
      </c>
      <c r="V15" s="29">
        <v>100</v>
      </c>
      <c r="W15" s="29" t="s">
        <v>11</v>
      </c>
      <c r="X15" s="29">
        <v>100</v>
      </c>
      <c r="Y15" s="62">
        <v>1503.8109999999999</v>
      </c>
      <c r="Z15" s="62">
        <v>20324</v>
      </c>
      <c r="AA15" s="29">
        <v>29507</v>
      </c>
      <c r="AB15" s="29">
        <v>77</v>
      </c>
      <c r="AC15" s="29">
        <v>1644713049</v>
      </c>
      <c r="AD15" s="29">
        <v>54983</v>
      </c>
      <c r="AE15" s="30">
        <v>1644713049</v>
      </c>
      <c r="AG15" s="31">
        <v>0</v>
      </c>
      <c r="AH15" s="31" t="s">
        <v>11</v>
      </c>
      <c r="AI15" s="31">
        <v>0</v>
      </c>
      <c r="AJ15" s="41">
        <v>17099.38</v>
      </c>
      <c r="AK15" s="41">
        <v>30287</v>
      </c>
      <c r="AL15" s="31">
        <v>40000</v>
      </c>
      <c r="AM15" s="31">
        <v>7</v>
      </c>
      <c r="AN15" s="31">
        <v>1657332154</v>
      </c>
      <c r="AO15" s="31">
        <v>3313</v>
      </c>
      <c r="AP15" s="32">
        <v>1657332154</v>
      </c>
      <c r="AR15" s="42">
        <v>0</v>
      </c>
      <c r="AS15" s="42" t="s">
        <v>11</v>
      </c>
      <c r="AT15" s="42">
        <v>0</v>
      </c>
      <c r="AU15" s="67">
        <v>14161.72</v>
      </c>
      <c r="AV15" s="67">
        <v>30814</v>
      </c>
      <c r="AW15" s="42">
        <v>40000</v>
      </c>
      <c r="AX15" s="42">
        <v>9</v>
      </c>
      <c r="AY15" s="42">
        <v>1657361842</v>
      </c>
      <c r="AZ15" s="42">
        <v>3773</v>
      </c>
      <c r="BA15" s="43">
        <v>1657361842</v>
      </c>
    </row>
    <row r="16" spans="1:53" x14ac:dyDescent="0.25">
      <c r="B16" s="64">
        <v>506.01690000000002</v>
      </c>
      <c r="C16" s="36">
        <v>2139079812</v>
      </c>
      <c r="E16" s="65">
        <v>1479.829</v>
      </c>
      <c r="F16" s="38">
        <v>1782243471</v>
      </c>
      <c r="H16" s="66">
        <v>1438.6769999999999</v>
      </c>
      <c r="I16" s="40">
        <v>506505801</v>
      </c>
      <c r="K16" s="27">
        <v>100</v>
      </c>
      <c r="L16" s="27" t="s">
        <v>11</v>
      </c>
      <c r="M16" s="27">
        <v>100</v>
      </c>
      <c r="N16" s="61">
        <v>1484.3520000000001</v>
      </c>
      <c r="O16" s="61">
        <v>11437</v>
      </c>
      <c r="P16" s="27">
        <v>26555</v>
      </c>
      <c r="Q16" s="27">
        <v>128</v>
      </c>
      <c r="R16" s="27">
        <v>1644619504</v>
      </c>
      <c r="S16" s="27">
        <v>84528</v>
      </c>
      <c r="T16" s="28">
        <v>1644619504</v>
      </c>
      <c r="V16" s="29">
        <v>100</v>
      </c>
      <c r="W16" s="29" t="s">
        <v>11</v>
      </c>
      <c r="X16" s="29">
        <v>100</v>
      </c>
      <c r="Y16" s="62">
        <v>1464.79</v>
      </c>
      <c r="Z16" s="62">
        <v>29860</v>
      </c>
      <c r="AA16" s="29">
        <v>29055</v>
      </c>
      <c r="AB16" s="29">
        <v>88</v>
      </c>
      <c r="AC16" s="29">
        <v>1644714890</v>
      </c>
      <c r="AD16" s="29">
        <v>109741</v>
      </c>
      <c r="AE16" s="30">
        <v>1644714890</v>
      </c>
      <c r="AG16" s="31">
        <v>0</v>
      </c>
      <c r="AH16" s="31" t="s">
        <v>11</v>
      </c>
      <c r="AI16" s="31">
        <v>0</v>
      </c>
      <c r="AJ16" s="41">
        <v>26643.97</v>
      </c>
      <c r="AK16" s="41">
        <v>27321</v>
      </c>
      <c r="AL16" s="31">
        <v>40000</v>
      </c>
      <c r="AM16" s="31">
        <v>8</v>
      </c>
      <c r="AN16" s="31">
        <v>1657332178</v>
      </c>
      <c r="AO16" s="31">
        <v>3604</v>
      </c>
      <c r="AP16" s="32">
        <v>1657332178</v>
      </c>
      <c r="AR16" s="42">
        <v>0</v>
      </c>
      <c r="AS16" s="42" t="s">
        <v>11</v>
      </c>
      <c r="AT16" s="42">
        <v>0</v>
      </c>
      <c r="AU16" s="67">
        <v>27864.36</v>
      </c>
      <c r="AV16" s="67">
        <v>18161</v>
      </c>
      <c r="AW16" s="42">
        <v>40000</v>
      </c>
      <c r="AX16" s="42">
        <v>9</v>
      </c>
      <c r="AY16" s="42">
        <v>1657361856</v>
      </c>
      <c r="AZ16" s="42">
        <v>3368</v>
      </c>
      <c r="BA16" s="43">
        <v>1657361856</v>
      </c>
    </row>
    <row r="17" spans="2:53" x14ac:dyDescent="0.25">
      <c r="B17" s="64">
        <v>422.24689999999998</v>
      </c>
      <c r="C17" s="36">
        <v>278289706</v>
      </c>
      <c r="E17" s="65">
        <v>1356.489</v>
      </c>
      <c r="F17" s="38">
        <v>2139950545</v>
      </c>
      <c r="H17" s="66">
        <v>1646.1590000000001</v>
      </c>
      <c r="I17" s="40">
        <v>1329597836</v>
      </c>
      <c r="K17" s="27">
        <v>100</v>
      </c>
      <c r="L17" s="27" t="s">
        <v>11</v>
      </c>
      <c r="M17" s="27">
        <v>100</v>
      </c>
      <c r="N17" s="61">
        <v>1495.721</v>
      </c>
      <c r="O17" s="61">
        <v>22236</v>
      </c>
      <c r="P17" s="27">
        <v>27139</v>
      </c>
      <c r="Q17" s="27">
        <v>123</v>
      </c>
      <c r="R17" s="27">
        <v>1644620051</v>
      </c>
      <c r="S17" s="27">
        <v>131733</v>
      </c>
      <c r="T17" s="28">
        <v>1644620051</v>
      </c>
      <c r="V17" s="29">
        <v>100</v>
      </c>
      <c r="W17" s="29" t="s">
        <v>11</v>
      </c>
      <c r="X17" s="29">
        <v>100</v>
      </c>
      <c r="Y17" s="62">
        <v>1478.018</v>
      </c>
      <c r="Z17" s="62">
        <v>22333</v>
      </c>
      <c r="AA17" s="29">
        <v>39815</v>
      </c>
      <c r="AB17" s="29">
        <v>174</v>
      </c>
      <c r="AC17" s="29">
        <v>1644714943</v>
      </c>
      <c r="AD17" s="29">
        <v>53823</v>
      </c>
      <c r="AE17" s="30">
        <v>1644714943</v>
      </c>
      <c r="AG17" s="31">
        <v>0</v>
      </c>
      <c r="AH17" s="31" t="s">
        <v>11</v>
      </c>
      <c r="AI17" s="31">
        <v>0</v>
      </c>
      <c r="AJ17" s="41">
        <v>20246.96</v>
      </c>
      <c r="AK17" s="41">
        <v>23242</v>
      </c>
      <c r="AL17" s="31">
        <v>40000</v>
      </c>
      <c r="AM17" s="31">
        <v>8</v>
      </c>
      <c r="AN17" s="31">
        <v>1657332211</v>
      </c>
      <c r="AO17" s="31">
        <v>3260</v>
      </c>
      <c r="AP17" s="32">
        <v>1657332211</v>
      </c>
      <c r="AR17" s="42">
        <v>0</v>
      </c>
      <c r="AS17" s="42" t="s">
        <v>11</v>
      </c>
      <c r="AT17" s="42">
        <v>0</v>
      </c>
      <c r="AU17" s="67">
        <v>14820.23</v>
      </c>
      <c r="AV17" s="67">
        <v>26781</v>
      </c>
      <c r="AW17" s="42">
        <v>40000</v>
      </c>
      <c r="AX17" s="42">
        <v>8</v>
      </c>
      <c r="AY17" s="42">
        <v>1657361963</v>
      </c>
      <c r="AZ17" s="42">
        <v>3828</v>
      </c>
      <c r="BA17" s="43">
        <v>1657361963</v>
      </c>
    </row>
    <row r="18" spans="2:53" x14ac:dyDescent="0.25">
      <c r="B18" s="64">
        <v>419.2167</v>
      </c>
      <c r="C18" s="36">
        <v>1948719942</v>
      </c>
      <c r="E18" s="65">
        <v>1361.1849999999999</v>
      </c>
      <c r="F18" s="38">
        <v>1159873352</v>
      </c>
      <c r="H18" s="66">
        <v>1452.3630000000001</v>
      </c>
      <c r="I18" s="40">
        <v>781586962</v>
      </c>
      <c r="K18" s="27">
        <v>100</v>
      </c>
      <c r="L18" s="27" t="s">
        <v>11</v>
      </c>
      <c r="M18" s="27">
        <v>100</v>
      </c>
      <c r="N18" s="61">
        <v>1480.92</v>
      </c>
      <c r="O18" s="61">
        <v>13424</v>
      </c>
      <c r="P18" s="27">
        <v>27476</v>
      </c>
      <c r="Q18" s="27">
        <v>135</v>
      </c>
      <c r="R18" s="27">
        <v>1644622642</v>
      </c>
      <c r="S18" s="27">
        <v>41921</v>
      </c>
      <c r="T18" s="28">
        <v>1644622642</v>
      </c>
      <c r="V18" s="29">
        <v>100</v>
      </c>
      <c r="W18" s="29" t="s">
        <v>11</v>
      </c>
      <c r="X18" s="29">
        <v>100</v>
      </c>
      <c r="Y18" s="62">
        <v>1390.76</v>
      </c>
      <c r="Z18" s="62">
        <v>19274</v>
      </c>
      <c r="AA18" s="29">
        <v>31388</v>
      </c>
      <c r="AB18" s="29">
        <v>113</v>
      </c>
      <c r="AC18" s="29">
        <v>1644715015</v>
      </c>
      <c r="AD18" s="29">
        <v>112078</v>
      </c>
      <c r="AE18" s="30">
        <v>1644715015</v>
      </c>
      <c r="AG18" s="31">
        <v>0</v>
      </c>
      <c r="AH18" s="31" t="s">
        <v>11</v>
      </c>
      <c r="AI18" s="31">
        <v>0</v>
      </c>
      <c r="AJ18" s="41">
        <v>18434.419999999998</v>
      </c>
      <c r="AK18" s="41">
        <v>29221</v>
      </c>
      <c r="AL18" s="31">
        <v>40000</v>
      </c>
      <c r="AM18" s="31">
        <v>8</v>
      </c>
      <c r="AN18" s="31">
        <v>1657332251</v>
      </c>
      <c r="AO18" s="31">
        <v>3656</v>
      </c>
      <c r="AP18" s="32">
        <v>1657332251</v>
      </c>
      <c r="AR18" s="42">
        <v>0</v>
      </c>
      <c r="AS18" s="42" t="s">
        <v>11</v>
      </c>
      <c r="AT18" s="42">
        <v>0</v>
      </c>
      <c r="AU18" s="67">
        <v>30909.15</v>
      </c>
      <c r="AV18" s="67">
        <v>14498</v>
      </c>
      <c r="AW18" s="42">
        <v>40000</v>
      </c>
      <c r="AX18" s="42">
        <v>9</v>
      </c>
      <c r="AY18" s="42">
        <v>1657361974</v>
      </c>
      <c r="AZ18" s="42">
        <v>3322</v>
      </c>
      <c r="BA18" s="43">
        <v>1657361974</v>
      </c>
    </row>
    <row r="19" spans="2:53" x14ac:dyDescent="0.25">
      <c r="B19" s="64">
        <v>418.28730000000002</v>
      </c>
      <c r="C19" s="36">
        <v>1233792262</v>
      </c>
      <c r="E19" s="65">
        <v>1461.7149999999999</v>
      </c>
      <c r="F19" s="38">
        <v>112409862</v>
      </c>
      <c r="H19" s="66">
        <v>1554.192</v>
      </c>
      <c r="I19" s="40">
        <v>897104507</v>
      </c>
      <c r="K19" s="27">
        <v>100</v>
      </c>
      <c r="L19" s="27" t="s">
        <v>11</v>
      </c>
      <c r="M19" s="27">
        <v>100</v>
      </c>
      <c r="N19" s="61">
        <v>1543.855</v>
      </c>
      <c r="O19" s="61">
        <v>20938</v>
      </c>
      <c r="P19" s="27">
        <v>26005</v>
      </c>
      <c r="Q19" s="27">
        <v>160</v>
      </c>
      <c r="R19" s="27">
        <v>1644622979</v>
      </c>
      <c r="S19" s="27">
        <v>84780</v>
      </c>
      <c r="T19" s="28">
        <v>1644622979</v>
      </c>
      <c r="V19" s="29">
        <v>100</v>
      </c>
      <c r="W19" s="29" t="s">
        <v>11</v>
      </c>
      <c r="X19" s="29">
        <v>100</v>
      </c>
      <c r="Y19" s="62">
        <v>1519.548</v>
      </c>
      <c r="Z19" s="62">
        <v>21980</v>
      </c>
      <c r="AA19" s="29">
        <v>27381</v>
      </c>
      <c r="AB19" s="29">
        <v>68</v>
      </c>
      <c r="AC19" s="29">
        <v>1644715534</v>
      </c>
      <c r="AD19" s="29">
        <v>111898</v>
      </c>
      <c r="AE19" s="30">
        <v>1644715534</v>
      </c>
      <c r="AG19" s="31">
        <v>0</v>
      </c>
      <c r="AH19" s="31" t="s">
        <v>11</v>
      </c>
      <c r="AI19" s="31">
        <v>0</v>
      </c>
      <c r="AJ19" s="41">
        <v>29215.81</v>
      </c>
      <c r="AK19" s="31">
        <v>19209</v>
      </c>
      <c r="AL19" s="41">
        <v>40000</v>
      </c>
      <c r="AM19" s="41">
        <v>8</v>
      </c>
      <c r="AN19" s="31">
        <v>1657332332</v>
      </c>
      <c r="AO19" s="31">
        <v>3384</v>
      </c>
      <c r="AP19" s="31">
        <v>1657332332</v>
      </c>
      <c r="AR19" s="42">
        <v>0</v>
      </c>
      <c r="AS19" s="42" t="s">
        <v>11</v>
      </c>
      <c r="AT19" s="42">
        <v>0</v>
      </c>
      <c r="AU19" s="67">
        <v>22183.29</v>
      </c>
      <c r="AV19" s="67">
        <v>5228</v>
      </c>
      <c r="AW19" s="42">
        <v>40000</v>
      </c>
      <c r="AX19" s="42">
        <v>8</v>
      </c>
      <c r="AY19" s="42">
        <v>1657362049</v>
      </c>
      <c r="AZ19" s="42">
        <v>3831</v>
      </c>
      <c r="BA19" s="43">
        <v>1657362049</v>
      </c>
    </row>
    <row r="20" spans="2:53" x14ac:dyDescent="0.25">
      <c r="B20" s="64">
        <v>413.75349999999997</v>
      </c>
      <c r="C20" s="36">
        <v>1919782908</v>
      </c>
      <c r="E20" s="65">
        <v>1538.7909999999999</v>
      </c>
      <c r="F20" s="38">
        <v>1391074960</v>
      </c>
      <c r="H20" s="66">
        <v>1558.2829999999999</v>
      </c>
      <c r="I20" s="40">
        <v>482260110</v>
      </c>
      <c r="K20" s="27">
        <v>100</v>
      </c>
      <c r="L20" s="27" t="s">
        <v>11</v>
      </c>
      <c r="M20" s="27">
        <v>100</v>
      </c>
      <c r="N20" s="61">
        <v>1389.1890000000001</v>
      </c>
      <c r="O20" s="61">
        <v>5101</v>
      </c>
      <c r="P20" s="27">
        <v>33956</v>
      </c>
      <c r="Q20" s="27">
        <v>149</v>
      </c>
      <c r="R20" s="27">
        <v>1644623646</v>
      </c>
      <c r="S20" s="27">
        <v>142808</v>
      </c>
      <c r="T20" s="28">
        <v>1644623646</v>
      </c>
      <c r="V20" s="29">
        <v>100</v>
      </c>
      <c r="W20" s="29" t="s">
        <v>11</v>
      </c>
      <c r="X20" s="29">
        <v>100</v>
      </c>
      <c r="Y20" s="62">
        <v>1488.913</v>
      </c>
      <c r="Z20" s="62">
        <v>26839</v>
      </c>
      <c r="AA20" s="29">
        <v>31410</v>
      </c>
      <c r="AB20" s="29">
        <v>150</v>
      </c>
      <c r="AC20" s="29">
        <v>1644715806</v>
      </c>
      <c r="AD20" s="29">
        <v>43223</v>
      </c>
      <c r="AE20" s="30">
        <v>1644715806</v>
      </c>
      <c r="AG20" s="31">
        <v>0</v>
      </c>
      <c r="AH20" s="31" t="s">
        <v>11</v>
      </c>
      <c r="AI20" s="31">
        <v>0</v>
      </c>
      <c r="AJ20" s="41">
        <v>23512.47</v>
      </c>
      <c r="AK20" s="41">
        <v>7297</v>
      </c>
      <c r="AL20" s="31">
        <v>40000</v>
      </c>
      <c r="AM20" s="31">
        <v>8</v>
      </c>
      <c r="AN20" s="31">
        <v>1657332340</v>
      </c>
      <c r="AO20" s="31">
        <v>3736</v>
      </c>
      <c r="AP20" s="32">
        <v>1657332340</v>
      </c>
      <c r="AR20" s="42">
        <v>0</v>
      </c>
      <c r="AS20" s="42" t="s">
        <v>11</v>
      </c>
      <c r="AT20" s="42">
        <v>0</v>
      </c>
      <c r="AU20" s="67">
        <v>27631.42</v>
      </c>
      <c r="AV20" s="67">
        <v>28355</v>
      </c>
      <c r="AW20" s="42">
        <v>40000</v>
      </c>
      <c r="AX20" s="42">
        <v>8</v>
      </c>
      <c r="AY20" s="42">
        <v>1657362127</v>
      </c>
      <c r="AZ20" s="42">
        <v>3455</v>
      </c>
      <c r="BA20" s="43">
        <v>1657362127</v>
      </c>
    </row>
    <row r="21" spans="2:53" x14ac:dyDescent="0.25">
      <c r="B21" s="64">
        <v>840.46040000000005</v>
      </c>
      <c r="C21" s="36">
        <v>2013191403</v>
      </c>
      <c r="E21" s="65">
        <v>1535.787</v>
      </c>
      <c r="F21" s="38">
        <v>1731374029</v>
      </c>
      <c r="H21" s="66">
        <v>1428.1310000000001</v>
      </c>
      <c r="I21" s="40">
        <v>247339832</v>
      </c>
      <c r="K21" s="27">
        <v>100</v>
      </c>
      <c r="L21" s="27" t="s">
        <v>11</v>
      </c>
      <c r="M21" s="27">
        <v>100</v>
      </c>
      <c r="N21" s="61">
        <v>1658.0239999999999</v>
      </c>
      <c r="O21" s="61">
        <v>4341</v>
      </c>
      <c r="P21" s="27">
        <v>29926</v>
      </c>
      <c r="Q21" s="27">
        <v>151</v>
      </c>
      <c r="R21" s="27">
        <v>1644623867</v>
      </c>
      <c r="S21" s="27">
        <v>47944</v>
      </c>
      <c r="T21" s="28">
        <v>1644623867</v>
      </c>
      <c r="V21" s="29">
        <v>100</v>
      </c>
      <c r="W21" s="29" t="s">
        <v>11</v>
      </c>
      <c r="X21" s="29">
        <v>100</v>
      </c>
      <c r="Y21" s="62">
        <v>1506.723</v>
      </c>
      <c r="Z21" s="62">
        <v>14263</v>
      </c>
      <c r="AA21" s="29">
        <v>29217</v>
      </c>
      <c r="AB21" s="29">
        <v>114</v>
      </c>
      <c r="AC21" s="29">
        <v>1644716062</v>
      </c>
      <c r="AD21" s="29">
        <v>109862</v>
      </c>
      <c r="AE21" s="30">
        <v>1644716062</v>
      </c>
      <c r="AG21" s="31">
        <v>0</v>
      </c>
      <c r="AH21" s="31" t="s">
        <v>11</v>
      </c>
      <c r="AI21" s="31">
        <v>0</v>
      </c>
      <c r="AJ21" s="41">
        <v>20209.63</v>
      </c>
      <c r="AK21" s="31">
        <v>13276</v>
      </c>
      <c r="AL21" s="41">
        <v>40000</v>
      </c>
      <c r="AM21" s="41">
        <v>8</v>
      </c>
      <c r="AN21" s="31">
        <v>1657332380</v>
      </c>
      <c r="AO21" s="31">
        <v>3401</v>
      </c>
      <c r="AP21" s="31">
        <v>1657332380</v>
      </c>
      <c r="AR21" s="42">
        <v>0</v>
      </c>
      <c r="AS21" s="42" t="s">
        <v>11</v>
      </c>
      <c r="AT21" s="42">
        <v>0</v>
      </c>
      <c r="AU21" s="67">
        <v>26985.68</v>
      </c>
      <c r="AV21" s="67">
        <v>24277</v>
      </c>
      <c r="AW21" s="42">
        <v>40000</v>
      </c>
      <c r="AX21" s="42">
        <v>9</v>
      </c>
      <c r="AY21" s="42">
        <v>1657362160</v>
      </c>
      <c r="AZ21" s="42">
        <v>3860</v>
      </c>
      <c r="BA21" s="43">
        <v>1657362160</v>
      </c>
    </row>
    <row r="22" spans="2:53" x14ac:dyDescent="0.25">
      <c r="B22" s="64">
        <v>456.85610000000003</v>
      </c>
      <c r="C22" s="36">
        <v>2092754258</v>
      </c>
      <c r="E22" s="65">
        <v>1505.4649999999999</v>
      </c>
      <c r="F22" s="38">
        <v>30362236</v>
      </c>
      <c r="H22" s="66">
        <v>1456.78</v>
      </c>
      <c r="I22" s="40">
        <v>1595342298</v>
      </c>
      <c r="K22" s="27">
        <v>100</v>
      </c>
      <c r="L22" s="27" t="s">
        <v>11</v>
      </c>
      <c r="M22" s="27">
        <v>100</v>
      </c>
      <c r="N22" s="61">
        <v>1484.048</v>
      </c>
      <c r="O22" s="61">
        <v>10220</v>
      </c>
      <c r="P22" s="27">
        <v>29091</v>
      </c>
      <c r="Q22" s="27">
        <v>136</v>
      </c>
      <c r="R22" s="27">
        <v>1644625693</v>
      </c>
      <c r="S22" s="27">
        <v>130521</v>
      </c>
      <c r="T22" s="28">
        <v>1644625693</v>
      </c>
      <c r="V22" s="29">
        <v>100</v>
      </c>
      <c r="W22" s="29" t="s">
        <v>11</v>
      </c>
      <c r="X22" s="29">
        <v>100</v>
      </c>
      <c r="Y22" s="62">
        <v>1409.527</v>
      </c>
      <c r="Z22" s="62">
        <v>10640</v>
      </c>
      <c r="AA22" s="29">
        <v>27683</v>
      </c>
      <c r="AB22" s="29">
        <v>154</v>
      </c>
      <c r="AC22" s="29">
        <v>1644716091</v>
      </c>
      <c r="AD22" s="29">
        <v>54254</v>
      </c>
      <c r="AE22" s="30">
        <v>1644716091</v>
      </c>
      <c r="AG22" s="31">
        <v>0</v>
      </c>
      <c r="AH22" s="31" t="s">
        <v>11</v>
      </c>
      <c r="AI22" s="31">
        <v>0</v>
      </c>
      <c r="AJ22" s="41">
        <v>19487.310000000001</v>
      </c>
      <c r="AK22" s="41">
        <v>1364</v>
      </c>
      <c r="AL22" s="31">
        <v>40000</v>
      </c>
      <c r="AM22" s="31">
        <v>8</v>
      </c>
      <c r="AN22" s="31">
        <v>1657332388</v>
      </c>
      <c r="AO22" s="31">
        <v>3717</v>
      </c>
      <c r="AP22" s="32">
        <v>1657332388</v>
      </c>
      <c r="AR22" s="42">
        <v>0</v>
      </c>
      <c r="AS22" s="42" t="s">
        <v>11</v>
      </c>
      <c r="AT22" s="42">
        <v>0</v>
      </c>
      <c r="AU22" s="67">
        <v>23542.7</v>
      </c>
      <c r="AV22" s="67">
        <v>12365</v>
      </c>
      <c r="AW22" s="42">
        <v>40000</v>
      </c>
      <c r="AX22" s="42">
        <v>9</v>
      </c>
      <c r="AY22" s="42">
        <v>1657362168</v>
      </c>
      <c r="AZ22" s="42">
        <v>3499</v>
      </c>
      <c r="BA22" s="43">
        <v>1657362168</v>
      </c>
    </row>
    <row r="23" spans="2:53" x14ac:dyDescent="0.25">
      <c r="B23" s="64">
        <v>714.95420000000001</v>
      </c>
      <c r="C23" s="36">
        <v>1854001401</v>
      </c>
      <c r="E23" s="65">
        <v>1393.8050000000001</v>
      </c>
      <c r="F23" s="38">
        <v>430269271</v>
      </c>
      <c r="H23" s="66">
        <v>1404.6579999999999</v>
      </c>
      <c r="I23" s="40">
        <v>235340257</v>
      </c>
      <c r="K23" s="27">
        <v>100</v>
      </c>
      <c r="L23" s="27" t="s">
        <v>11</v>
      </c>
      <c r="M23" s="27">
        <v>100</v>
      </c>
      <c r="N23" s="61">
        <v>1691.2090000000001</v>
      </c>
      <c r="O23" s="61">
        <v>11531</v>
      </c>
      <c r="P23" s="27">
        <v>29316</v>
      </c>
      <c r="Q23" s="27">
        <v>123</v>
      </c>
      <c r="R23" s="27">
        <v>1644625805</v>
      </c>
      <c r="S23" s="27">
        <v>84755</v>
      </c>
      <c r="T23" s="28">
        <v>1644625805</v>
      </c>
      <c r="V23" s="29">
        <v>100</v>
      </c>
      <c r="W23" s="29" t="s">
        <v>11</v>
      </c>
      <c r="X23" s="29">
        <v>100</v>
      </c>
      <c r="Y23" s="62">
        <v>1473.3889999999999</v>
      </c>
      <c r="Z23" s="62">
        <v>1207</v>
      </c>
      <c r="AA23" s="29">
        <v>29671</v>
      </c>
      <c r="AB23" s="29">
        <v>93</v>
      </c>
      <c r="AC23" s="29">
        <v>1644716867</v>
      </c>
      <c r="AD23" s="29">
        <v>112646</v>
      </c>
      <c r="AE23" s="30">
        <v>1644716867</v>
      </c>
      <c r="AG23" s="31">
        <v>0</v>
      </c>
      <c r="AH23" s="31" t="s">
        <v>11</v>
      </c>
      <c r="AI23" s="31">
        <v>0</v>
      </c>
      <c r="AJ23" s="41">
        <v>20926.71</v>
      </c>
      <c r="AK23" s="41">
        <v>8501</v>
      </c>
      <c r="AL23" s="31">
        <v>40000</v>
      </c>
      <c r="AM23" s="31">
        <v>8</v>
      </c>
      <c r="AN23" s="31">
        <v>1657332507</v>
      </c>
      <c r="AO23" s="31">
        <v>3393</v>
      </c>
      <c r="AP23" s="32">
        <v>1657332507</v>
      </c>
      <c r="AR23" s="42">
        <v>0</v>
      </c>
      <c r="AS23" s="42" t="s">
        <v>11</v>
      </c>
      <c r="AT23" s="42">
        <v>0</v>
      </c>
      <c r="AU23" s="67">
        <v>24155.43</v>
      </c>
      <c r="AV23" s="67">
        <v>2490</v>
      </c>
      <c r="AW23" s="42">
        <v>40000</v>
      </c>
      <c r="AX23" s="42">
        <v>9</v>
      </c>
      <c r="AY23" s="42">
        <v>1657362513</v>
      </c>
      <c r="AZ23" s="42">
        <v>3827</v>
      </c>
      <c r="BA23" s="43">
        <v>1657362513</v>
      </c>
    </row>
    <row r="24" spans="2:53" x14ac:dyDescent="0.25">
      <c r="B24" s="64">
        <v>1014.773</v>
      </c>
      <c r="C24" s="36">
        <v>1514408219</v>
      </c>
      <c r="E24" s="65">
        <v>1538.12</v>
      </c>
      <c r="F24" s="38">
        <v>572792111</v>
      </c>
      <c r="H24" s="66">
        <v>1468.0889999999999</v>
      </c>
      <c r="I24" s="40">
        <v>2019221963</v>
      </c>
      <c r="K24" s="27">
        <v>100</v>
      </c>
      <c r="L24" s="27" t="s">
        <v>11</v>
      </c>
      <c r="M24" s="27">
        <v>100</v>
      </c>
      <c r="N24" s="61">
        <v>1340.4880000000001</v>
      </c>
      <c r="O24" s="61">
        <v>7893</v>
      </c>
      <c r="P24" s="27">
        <v>28454</v>
      </c>
      <c r="Q24" s="27">
        <v>109</v>
      </c>
      <c r="R24" s="27">
        <v>1644626501</v>
      </c>
      <c r="S24" s="27">
        <v>48666</v>
      </c>
      <c r="T24" s="28">
        <v>1644626501</v>
      </c>
      <c r="V24" s="29">
        <v>100</v>
      </c>
      <c r="W24" s="29" t="s">
        <v>11</v>
      </c>
      <c r="X24" s="29">
        <v>100</v>
      </c>
      <c r="Y24" s="62">
        <v>1447.2560000000001</v>
      </c>
      <c r="Z24" s="62">
        <v>19175</v>
      </c>
      <c r="AA24" s="29">
        <v>27776</v>
      </c>
      <c r="AB24" s="29">
        <v>103</v>
      </c>
      <c r="AC24" s="29">
        <v>1644717342</v>
      </c>
      <c r="AD24" s="29">
        <v>53478</v>
      </c>
      <c r="AE24" s="30">
        <v>1644717342</v>
      </c>
      <c r="AG24" s="31">
        <v>0</v>
      </c>
      <c r="AH24" s="31" t="s">
        <v>11</v>
      </c>
      <c r="AI24" s="31">
        <v>0</v>
      </c>
      <c r="AJ24" s="41">
        <v>20348.59</v>
      </c>
      <c r="AK24" s="41">
        <v>4422</v>
      </c>
      <c r="AL24" s="31">
        <v>40000</v>
      </c>
      <c r="AM24" s="31">
        <v>9</v>
      </c>
      <c r="AN24" s="31">
        <v>1657332540</v>
      </c>
      <c r="AO24" s="31">
        <v>3776</v>
      </c>
      <c r="AP24" s="32">
        <v>1657332540</v>
      </c>
      <c r="AR24" s="42">
        <v>0</v>
      </c>
      <c r="AS24" s="42" t="s">
        <v>11</v>
      </c>
      <c r="AT24" s="42">
        <v>0</v>
      </c>
      <c r="AU24" s="67">
        <v>22497.89</v>
      </c>
      <c r="AV24" s="67">
        <v>26730</v>
      </c>
      <c r="AW24" s="42">
        <v>40000</v>
      </c>
      <c r="AX24" s="42">
        <v>8</v>
      </c>
      <c r="AY24" s="42">
        <v>1657362582</v>
      </c>
      <c r="AZ24" s="42">
        <v>3488</v>
      </c>
      <c r="BA24" s="43">
        <v>1657362582</v>
      </c>
    </row>
    <row r="25" spans="2:53" x14ac:dyDescent="0.25">
      <c r="B25" s="64">
        <v>1276.3630000000001</v>
      </c>
      <c r="C25" s="36">
        <v>66760858</v>
      </c>
      <c r="E25" s="65">
        <v>1605.3009999999999</v>
      </c>
      <c r="F25" s="38">
        <v>566313263</v>
      </c>
      <c r="H25" s="66">
        <v>1430.521</v>
      </c>
      <c r="I25" s="40">
        <v>1963999639</v>
      </c>
      <c r="K25" s="27">
        <v>100</v>
      </c>
      <c r="L25" s="27" t="s">
        <v>11</v>
      </c>
      <c r="M25" s="27">
        <v>100</v>
      </c>
      <c r="N25" s="61">
        <v>1539.482</v>
      </c>
      <c r="O25" s="61">
        <v>13661</v>
      </c>
      <c r="P25" s="27">
        <v>29764</v>
      </c>
      <c r="Q25" s="27">
        <v>113</v>
      </c>
      <c r="R25" s="27">
        <v>1644628488</v>
      </c>
      <c r="S25" s="27">
        <v>84361</v>
      </c>
      <c r="T25" s="28">
        <v>1644628488</v>
      </c>
      <c r="V25" s="29">
        <v>100</v>
      </c>
      <c r="W25" s="29" t="s">
        <v>11</v>
      </c>
      <c r="X25" s="29">
        <v>100</v>
      </c>
      <c r="Y25" s="62">
        <v>1400.019</v>
      </c>
      <c r="Z25" s="62">
        <v>1077</v>
      </c>
      <c r="AA25" s="29">
        <v>28145</v>
      </c>
      <c r="AB25" s="29">
        <v>83</v>
      </c>
      <c r="AC25" s="29">
        <v>1644718551</v>
      </c>
      <c r="AD25" s="29">
        <v>113851</v>
      </c>
      <c r="AE25" s="30">
        <v>1644718551</v>
      </c>
      <c r="AG25" s="31">
        <v>0</v>
      </c>
      <c r="AH25" s="31" t="s">
        <v>11</v>
      </c>
      <c r="AI25" s="31">
        <v>0</v>
      </c>
      <c r="AJ25" s="41">
        <v>15580.86</v>
      </c>
      <c r="AK25" s="41">
        <v>10030</v>
      </c>
      <c r="AL25" s="31">
        <v>40000</v>
      </c>
      <c r="AM25" s="31">
        <v>9</v>
      </c>
      <c r="AN25" s="31">
        <v>1657332583</v>
      </c>
      <c r="AO25" s="31">
        <v>3416</v>
      </c>
      <c r="AP25" s="32">
        <v>1657332583</v>
      </c>
      <c r="AR25" s="42">
        <v>0</v>
      </c>
      <c r="AS25" s="42" t="s">
        <v>11</v>
      </c>
      <c r="AT25" s="42">
        <v>0</v>
      </c>
      <c r="AU25" s="67">
        <v>24955.82</v>
      </c>
      <c r="AV25" s="67">
        <v>32709</v>
      </c>
      <c r="AW25" s="42">
        <v>40000</v>
      </c>
      <c r="AX25" s="42">
        <v>8</v>
      </c>
      <c r="AY25" s="42">
        <v>1657362622</v>
      </c>
      <c r="AZ25" s="42">
        <v>3940</v>
      </c>
      <c r="BA25" s="43">
        <v>1657362622</v>
      </c>
    </row>
    <row r="26" spans="2:53" x14ac:dyDescent="0.25">
      <c r="B26" s="64">
        <v>1342.396</v>
      </c>
      <c r="C26" s="36">
        <v>1336007678</v>
      </c>
      <c r="E26" s="65">
        <v>1516.6489999999999</v>
      </c>
      <c r="F26" s="38">
        <v>294599107</v>
      </c>
      <c r="H26" s="66">
        <v>1523.7339999999999</v>
      </c>
      <c r="I26" s="40">
        <v>1181666944</v>
      </c>
      <c r="K26" s="27">
        <v>100</v>
      </c>
      <c r="L26" s="27" t="s">
        <v>11</v>
      </c>
      <c r="M26" s="27">
        <v>100</v>
      </c>
      <c r="N26" s="61">
        <v>1518.47</v>
      </c>
      <c r="O26" s="61">
        <v>25254</v>
      </c>
      <c r="P26" s="27">
        <v>28569</v>
      </c>
      <c r="Q26" s="27">
        <v>167</v>
      </c>
      <c r="R26" s="27">
        <v>1644628706</v>
      </c>
      <c r="S26" s="27">
        <v>84322</v>
      </c>
      <c r="T26" s="28">
        <v>1644628706</v>
      </c>
      <c r="V26" s="29">
        <v>100</v>
      </c>
      <c r="W26" s="29" t="s">
        <v>11</v>
      </c>
      <c r="X26" s="29">
        <v>100</v>
      </c>
      <c r="Y26" s="62">
        <v>1462.675</v>
      </c>
      <c r="Z26" s="62">
        <v>3122</v>
      </c>
      <c r="AA26" s="29">
        <v>30547</v>
      </c>
      <c r="AB26" s="29">
        <v>103</v>
      </c>
      <c r="AC26" s="29">
        <v>1644718600</v>
      </c>
      <c r="AD26" s="29">
        <v>41976</v>
      </c>
      <c r="AE26" s="30">
        <v>1644718600</v>
      </c>
      <c r="AG26" s="31">
        <v>0</v>
      </c>
      <c r="AH26" s="31" t="s">
        <v>11</v>
      </c>
      <c r="AI26" s="31">
        <v>0</v>
      </c>
      <c r="AJ26" s="41">
        <v>14136.77</v>
      </c>
      <c r="AK26" s="41">
        <v>1547</v>
      </c>
      <c r="AL26" s="31">
        <v>40000</v>
      </c>
      <c r="AM26" s="31">
        <v>9</v>
      </c>
      <c r="AN26" s="31">
        <v>1657332740</v>
      </c>
      <c r="AO26" s="31">
        <v>3696</v>
      </c>
      <c r="AP26" s="32">
        <v>1657332740</v>
      </c>
      <c r="AR26" s="42">
        <v>0</v>
      </c>
      <c r="AS26" s="42" t="s">
        <v>11</v>
      </c>
      <c r="AT26" s="42">
        <v>0</v>
      </c>
      <c r="AU26" s="67">
        <v>20896.78</v>
      </c>
      <c r="AV26" s="67">
        <v>28259</v>
      </c>
      <c r="AW26" s="42">
        <v>40000</v>
      </c>
      <c r="AX26" s="42">
        <v>9</v>
      </c>
      <c r="AY26" s="42">
        <v>1657362658</v>
      </c>
      <c r="AZ26" s="42">
        <v>3520</v>
      </c>
      <c r="BA26" s="43">
        <v>1657362658</v>
      </c>
    </row>
    <row r="27" spans="2:53" x14ac:dyDescent="0.25">
      <c r="B27" s="64">
        <v>870.45719999999994</v>
      </c>
      <c r="C27" s="36">
        <v>1197531890</v>
      </c>
      <c r="E27" s="65">
        <v>1539.4059999999999</v>
      </c>
      <c r="F27" s="38">
        <v>663630349</v>
      </c>
      <c r="H27" s="66">
        <v>1672.1559999999999</v>
      </c>
      <c r="I27" s="40">
        <v>29852935</v>
      </c>
      <c r="K27" s="27">
        <v>100</v>
      </c>
      <c r="L27" s="27" t="s">
        <v>11</v>
      </c>
      <c r="M27" s="27">
        <v>100</v>
      </c>
      <c r="N27" s="61">
        <v>1509.1110000000001</v>
      </c>
      <c r="O27" s="61">
        <v>11316</v>
      </c>
      <c r="P27" s="27">
        <v>34190</v>
      </c>
      <c r="Q27" s="27">
        <v>102</v>
      </c>
      <c r="R27" s="27">
        <v>1644629175</v>
      </c>
      <c r="S27" s="27">
        <v>55962</v>
      </c>
      <c r="T27" s="28">
        <v>1644629175</v>
      </c>
      <c r="V27" s="29">
        <v>100</v>
      </c>
      <c r="W27" s="29" t="s">
        <v>11</v>
      </c>
      <c r="X27" s="29">
        <v>100</v>
      </c>
      <c r="Y27" s="62">
        <v>1406.7860000000001</v>
      </c>
      <c r="Z27" s="62">
        <v>30464</v>
      </c>
      <c r="AA27" s="29">
        <v>27700</v>
      </c>
      <c r="AB27" s="29">
        <v>103</v>
      </c>
      <c r="AC27" s="29">
        <v>1644719565</v>
      </c>
      <c r="AD27" s="29">
        <v>113418</v>
      </c>
      <c r="AE27" s="30">
        <v>1644719565</v>
      </c>
      <c r="AG27" s="31">
        <v>0</v>
      </c>
      <c r="AH27" s="31" t="s">
        <v>11</v>
      </c>
      <c r="AI27" s="31">
        <v>0</v>
      </c>
      <c r="AJ27" s="41">
        <v>16679.84</v>
      </c>
      <c r="AK27" s="41">
        <v>30607</v>
      </c>
      <c r="AL27" s="31">
        <v>40000</v>
      </c>
      <c r="AM27" s="31">
        <v>9</v>
      </c>
      <c r="AN27" s="31">
        <v>1657332770</v>
      </c>
      <c r="AO27" s="31">
        <v>3341</v>
      </c>
      <c r="AP27" s="32">
        <v>1657332770</v>
      </c>
      <c r="AR27" s="42">
        <v>0</v>
      </c>
      <c r="AS27" s="42" t="s">
        <v>11</v>
      </c>
      <c r="AT27" s="42">
        <v>0</v>
      </c>
      <c r="AU27" s="67">
        <v>25317.07</v>
      </c>
      <c r="AV27" s="67">
        <v>10415</v>
      </c>
      <c r="AW27" s="42">
        <v>40000</v>
      </c>
      <c r="AX27" s="42">
        <v>9</v>
      </c>
      <c r="AY27" s="42">
        <v>1657362714</v>
      </c>
      <c r="AZ27" s="42">
        <v>3851</v>
      </c>
      <c r="BA27" s="43">
        <v>1657362714</v>
      </c>
    </row>
    <row r="28" spans="2:53" x14ac:dyDescent="0.25">
      <c r="B28" s="64">
        <v>826.51840000000004</v>
      </c>
      <c r="C28" s="36">
        <v>771688150</v>
      </c>
      <c r="E28" s="65">
        <v>1556.521</v>
      </c>
      <c r="F28" s="38">
        <v>487683750</v>
      </c>
      <c r="H28" s="66">
        <v>1487.35</v>
      </c>
      <c r="I28" s="40">
        <v>373556748</v>
      </c>
      <c r="K28" s="27">
        <v>100</v>
      </c>
      <c r="L28" s="27" t="s">
        <v>11</v>
      </c>
      <c r="M28" s="27">
        <v>100</v>
      </c>
      <c r="N28" s="61">
        <v>1541.876</v>
      </c>
      <c r="O28" s="61">
        <v>14740</v>
      </c>
      <c r="P28" s="27">
        <v>27980</v>
      </c>
      <c r="Q28" s="27">
        <v>92</v>
      </c>
      <c r="R28" s="27">
        <v>1644629584</v>
      </c>
      <c r="S28" s="27">
        <v>68102</v>
      </c>
      <c r="T28" s="28">
        <v>1644629584</v>
      </c>
      <c r="V28" s="29">
        <v>100</v>
      </c>
      <c r="W28" s="29" t="s">
        <v>11</v>
      </c>
      <c r="X28" s="29">
        <v>100</v>
      </c>
      <c r="Y28" s="62">
        <v>1480.761</v>
      </c>
      <c r="Z28" s="62">
        <v>23861</v>
      </c>
      <c r="AA28" s="29">
        <v>27164</v>
      </c>
      <c r="AB28" s="29">
        <v>88</v>
      </c>
      <c r="AC28" s="29">
        <v>1644720213</v>
      </c>
      <c r="AD28" s="29">
        <v>53342</v>
      </c>
      <c r="AE28" s="30">
        <v>1644720213</v>
      </c>
      <c r="AG28" s="31">
        <v>0</v>
      </c>
      <c r="AH28" s="31" t="s">
        <v>11</v>
      </c>
      <c r="AI28" s="31">
        <v>0</v>
      </c>
      <c r="AJ28" s="41">
        <v>17303.47</v>
      </c>
      <c r="AK28" s="41">
        <v>31070</v>
      </c>
      <c r="AL28" s="31">
        <v>40000</v>
      </c>
      <c r="AM28" s="31">
        <v>9</v>
      </c>
      <c r="AN28" s="31">
        <v>1657332943</v>
      </c>
      <c r="AO28" s="31">
        <v>3785</v>
      </c>
      <c r="AP28" s="32">
        <v>1657332943</v>
      </c>
      <c r="AR28" s="42">
        <v>0</v>
      </c>
      <c r="AS28" s="42" t="s">
        <v>11</v>
      </c>
      <c r="AT28" s="42">
        <v>0</v>
      </c>
      <c r="AU28" s="67">
        <v>27080.05</v>
      </c>
      <c r="AV28" s="67">
        <v>17135</v>
      </c>
      <c r="AW28" s="42">
        <v>40000</v>
      </c>
      <c r="AX28" s="42">
        <v>9</v>
      </c>
      <c r="AY28" s="42">
        <v>1657362748</v>
      </c>
      <c r="AZ28" s="42">
        <v>3434</v>
      </c>
      <c r="BA28" s="43">
        <v>1657362748</v>
      </c>
    </row>
    <row r="29" spans="2:53" x14ac:dyDescent="0.25">
      <c r="B29" s="64">
        <v>575.99929999999995</v>
      </c>
      <c r="C29" s="36">
        <v>214056325</v>
      </c>
      <c r="E29" s="65">
        <v>1470.1410000000001</v>
      </c>
      <c r="F29" s="38">
        <v>2137683119</v>
      </c>
      <c r="H29" s="66">
        <v>1535.9570000000001</v>
      </c>
      <c r="I29" s="40">
        <v>1905370917</v>
      </c>
      <c r="K29" s="27">
        <v>100</v>
      </c>
      <c r="L29" s="27" t="s">
        <v>11</v>
      </c>
      <c r="M29" s="27">
        <v>100</v>
      </c>
      <c r="N29" s="61">
        <v>1473.2260000000001</v>
      </c>
      <c r="O29" s="61">
        <v>29108</v>
      </c>
      <c r="P29" s="27">
        <v>26788</v>
      </c>
      <c r="Q29" s="27">
        <v>138</v>
      </c>
      <c r="R29" s="27">
        <v>1644629870</v>
      </c>
      <c r="S29" s="27">
        <v>48314</v>
      </c>
      <c r="T29" s="28">
        <v>1644629870</v>
      </c>
      <c r="V29" s="29">
        <v>100</v>
      </c>
      <c r="W29" s="29" t="s">
        <v>11</v>
      </c>
      <c r="X29" s="29">
        <v>100</v>
      </c>
      <c r="Y29" s="62">
        <v>1435.4829999999999</v>
      </c>
      <c r="Z29" s="62">
        <v>25274</v>
      </c>
      <c r="AA29" s="29">
        <v>28020</v>
      </c>
      <c r="AB29" s="29">
        <v>69</v>
      </c>
      <c r="AC29" s="29">
        <v>1644721880</v>
      </c>
      <c r="AD29" s="29">
        <v>110584</v>
      </c>
      <c r="AE29" s="30">
        <v>1644721880</v>
      </c>
      <c r="AG29" s="31">
        <v>0</v>
      </c>
      <c r="AH29" s="31" t="s">
        <v>11</v>
      </c>
      <c r="AI29" s="31">
        <v>0</v>
      </c>
      <c r="AJ29" s="41">
        <v>25553.79</v>
      </c>
      <c r="AK29" s="41">
        <v>30374</v>
      </c>
      <c r="AL29" s="31">
        <v>40000</v>
      </c>
      <c r="AM29" s="31">
        <v>9</v>
      </c>
      <c r="AN29" s="31">
        <v>1657333037</v>
      </c>
      <c r="AO29" s="31">
        <v>3741</v>
      </c>
      <c r="AP29" s="32">
        <v>1657333037</v>
      </c>
      <c r="AR29" s="42">
        <v>0</v>
      </c>
      <c r="AS29" s="42" t="s">
        <v>11</v>
      </c>
      <c r="AT29" s="42">
        <v>0</v>
      </c>
      <c r="AU29" s="67">
        <v>28529.71</v>
      </c>
      <c r="AV29" s="67">
        <v>16068</v>
      </c>
      <c r="AW29" s="42">
        <v>40000</v>
      </c>
      <c r="AX29" s="42">
        <v>9</v>
      </c>
      <c r="AY29" s="42">
        <v>1657362845</v>
      </c>
      <c r="AZ29" s="42">
        <v>3824</v>
      </c>
      <c r="BA29" s="43">
        <v>1657362845</v>
      </c>
    </row>
    <row r="30" spans="2:53" x14ac:dyDescent="0.25">
      <c r="B30" s="64">
        <v>1081.2159999999999</v>
      </c>
      <c r="C30" s="36">
        <v>564805339</v>
      </c>
      <c r="E30" s="65">
        <v>1543.65</v>
      </c>
      <c r="F30" s="38">
        <v>2056729597</v>
      </c>
      <c r="H30" s="66">
        <v>1482.4839999999999</v>
      </c>
      <c r="I30" s="40">
        <v>883199415</v>
      </c>
      <c r="K30" s="27">
        <v>100</v>
      </c>
      <c r="L30" s="27" t="s">
        <v>11</v>
      </c>
      <c r="M30" s="27">
        <v>100</v>
      </c>
      <c r="N30" s="61">
        <v>1456.558</v>
      </c>
      <c r="O30" s="61">
        <v>23044</v>
      </c>
      <c r="P30" s="27">
        <v>29932</v>
      </c>
      <c r="Q30" s="27">
        <v>108</v>
      </c>
      <c r="R30" s="27">
        <v>1644630632</v>
      </c>
      <c r="S30" s="27">
        <v>68469</v>
      </c>
      <c r="T30" s="28">
        <v>1644630632</v>
      </c>
      <c r="V30" s="29">
        <v>100</v>
      </c>
      <c r="W30" s="29" t="s">
        <v>11</v>
      </c>
      <c r="X30" s="29">
        <v>100</v>
      </c>
      <c r="Y30" s="62">
        <v>1636.498</v>
      </c>
      <c r="Z30" s="62">
        <v>27375</v>
      </c>
      <c r="AA30" s="29">
        <v>28016</v>
      </c>
      <c r="AB30" s="29">
        <v>110</v>
      </c>
      <c r="AC30" s="29">
        <v>1644721912</v>
      </c>
      <c r="AD30" s="29">
        <v>171407</v>
      </c>
      <c r="AE30" s="30">
        <v>1644721912</v>
      </c>
      <c r="AG30" s="31">
        <v>0</v>
      </c>
      <c r="AH30" s="31" t="s">
        <v>11</v>
      </c>
      <c r="AI30" s="31">
        <v>0</v>
      </c>
      <c r="AJ30" s="41">
        <v>16592.490000000002</v>
      </c>
      <c r="AK30" s="41">
        <v>11788</v>
      </c>
      <c r="AL30" s="31">
        <v>40000</v>
      </c>
      <c r="AM30" s="31">
        <v>9</v>
      </c>
      <c r="AN30" s="31">
        <v>1657333099</v>
      </c>
      <c r="AO30" s="31">
        <v>3525</v>
      </c>
      <c r="AP30" s="32">
        <v>1657333099</v>
      </c>
      <c r="AR30" s="42">
        <v>0</v>
      </c>
      <c r="AS30" s="42" t="s">
        <v>11</v>
      </c>
      <c r="AT30" s="42">
        <v>0</v>
      </c>
      <c r="AU30" s="67">
        <v>24435.24</v>
      </c>
      <c r="AV30" s="67">
        <v>17597</v>
      </c>
      <c r="AW30" s="42">
        <v>40000</v>
      </c>
      <c r="AX30" s="42">
        <v>8</v>
      </c>
      <c r="AY30" s="42">
        <v>1657362921</v>
      </c>
      <c r="AZ30" s="42">
        <v>3503</v>
      </c>
      <c r="BA30" s="43">
        <v>1657362921</v>
      </c>
    </row>
    <row r="31" spans="2:53" x14ac:dyDescent="0.25">
      <c r="B31" s="64">
        <v>414.5419</v>
      </c>
      <c r="C31" s="36">
        <v>239057797</v>
      </c>
      <c r="E31" s="65">
        <v>1434.579</v>
      </c>
      <c r="F31" s="38">
        <v>23278642</v>
      </c>
      <c r="H31" s="66">
        <v>1589.7860000000001</v>
      </c>
      <c r="I31" s="40">
        <v>50547046</v>
      </c>
      <c r="K31" s="27">
        <v>100</v>
      </c>
      <c r="L31" s="27" t="s">
        <v>11</v>
      </c>
      <c r="M31" s="27">
        <v>100</v>
      </c>
      <c r="N31" s="61">
        <v>1578.355</v>
      </c>
      <c r="O31" s="61">
        <v>21478</v>
      </c>
      <c r="P31" s="27">
        <v>26956</v>
      </c>
      <c r="Q31" s="27">
        <v>92</v>
      </c>
      <c r="R31" s="27">
        <v>1644630794</v>
      </c>
      <c r="S31" s="27">
        <v>48306</v>
      </c>
      <c r="T31" s="28">
        <v>1644630794</v>
      </c>
      <c r="V31" s="29">
        <v>100</v>
      </c>
      <c r="W31" s="29" t="s">
        <v>11</v>
      </c>
      <c r="X31" s="29">
        <v>100</v>
      </c>
      <c r="Y31" s="62">
        <v>1519.2639999999999</v>
      </c>
      <c r="Z31" s="62">
        <v>11954</v>
      </c>
      <c r="AA31" s="29">
        <v>27515</v>
      </c>
      <c r="AB31" s="29">
        <v>99</v>
      </c>
      <c r="AC31" s="29">
        <v>1644722846</v>
      </c>
      <c r="AD31" s="29">
        <v>53104</v>
      </c>
      <c r="AE31" s="30">
        <v>1644722846</v>
      </c>
      <c r="AG31" s="31">
        <v>0</v>
      </c>
      <c r="AH31" s="31" t="s">
        <v>11</v>
      </c>
      <c r="AI31" s="31">
        <v>0</v>
      </c>
      <c r="AJ31" s="41">
        <v>21610.93</v>
      </c>
      <c r="AK31" s="41">
        <v>27824</v>
      </c>
      <c r="AL31" s="31">
        <v>40000</v>
      </c>
      <c r="AM31" s="31">
        <v>8</v>
      </c>
      <c r="AN31" s="31">
        <v>1657333146</v>
      </c>
      <c r="AO31" s="31">
        <v>3758</v>
      </c>
      <c r="AP31" s="32">
        <v>1657333146</v>
      </c>
      <c r="AR31" s="42">
        <v>0</v>
      </c>
      <c r="AS31" s="42" t="s">
        <v>11</v>
      </c>
      <c r="AT31" s="42">
        <v>0</v>
      </c>
      <c r="AU31" s="67">
        <v>29091.3</v>
      </c>
      <c r="AV31" s="67">
        <v>9856</v>
      </c>
      <c r="AW31" s="42">
        <v>40000</v>
      </c>
      <c r="AX31" s="42">
        <v>9</v>
      </c>
      <c r="AY31" s="42">
        <v>1657363072</v>
      </c>
      <c r="AZ31" s="42">
        <v>3800</v>
      </c>
      <c r="BA31" s="43">
        <v>1657363072</v>
      </c>
    </row>
    <row r="32" spans="2:53" x14ac:dyDescent="0.25">
      <c r="B32" s="64">
        <v>665.72029999999995</v>
      </c>
      <c r="C32" s="36">
        <v>558843832</v>
      </c>
      <c r="E32" s="65">
        <v>1512.972</v>
      </c>
      <c r="F32" s="38">
        <v>743262225</v>
      </c>
      <c r="H32" s="66">
        <v>1578.248</v>
      </c>
      <c r="I32" s="40">
        <v>945821413</v>
      </c>
      <c r="K32" s="27">
        <v>100</v>
      </c>
      <c r="L32" s="27" t="s">
        <v>11</v>
      </c>
      <c r="M32" s="27">
        <v>100</v>
      </c>
      <c r="N32" s="61">
        <v>1561.431</v>
      </c>
      <c r="O32" s="61">
        <v>10355</v>
      </c>
      <c r="P32" s="27">
        <v>36269</v>
      </c>
      <c r="Q32" s="27">
        <v>147</v>
      </c>
      <c r="R32" s="27">
        <v>1644631661</v>
      </c>
      <c r="S32" s="27">
        <v>54956</v>
      </c>
      <c r="T32" s="28">
        <v>1644631661</v>
      </c>
      <c r="V32" s="29">
        <v>100</v>
      </c>
      <c r="W32" s="29" t="s">
        <v>11</v>
      </c>
      <c r="X32" s="29">
        <v>100</v>
      </c>
      <c r="Y32" s="62">
        <v>1537.902</v>
      </c>
      <c r="Z32" s="62">
        <v>25974</v>
      </c>
      <c r="AA32" s="29">
        <v>27216</v>
      </c>
      <c r="AB32" s="29">
        <v>67</v>
      </c>
      <c r="AC32" s="29">
        <v>1644722854</v>
      </c>
      <c r="AD32" s="29">
        <v>172192</v>
      </c>
      <c r="AE32" s="30">
        <v>1644722854</v>
      </c>
      <c r="AG32" s="31">
        <v>0</v>
      </c>
      <c r="AH32" s="31" t="s">
        <v>11</v>
      </c>
      <c r="AI32" s="31">
        <v>0</v>
      </c>
      <c r="AJ32" s="41">
        <v>17805.93</v>
      </c>
      <c r="AK32" s="41">
        <v>23745</v>
      </c>
      <c r="AL32" s="31">
        <v>40000</v>
      </c>
      <c r="AM32" s="31">
        <v>9</v>
      </c>
      <c r="AN32" s="31">
        <v>1657333179</v>
      </c>
      <c r="AO32" s="31">
        <v>3465</v>
      </c>
      <c r="AP32" s="32">
        <v>1657333179</v>
      </c>
      <c r="AR32" s="42">
        <v>0</v>
      </c>
      <c r="AS32" s="42" t="s">
        <v>11</v>
      </c>
      <c r="AT32" s="42">
        <v>0</v>
      </c>
      <c r="AU32" s="67">
        <v>33450.9</v>
      </c>
      <c r="AV32" s="67">
        <v>6239</v>
      </c>
      <c r="AW32" s="42">
        <v>40000</v>
      </c>
      <c r="AX32" s="42">
        <v>8</v>
      </c>
      <c r="AY32" s="42">
        <v>1657363278</v>
      </c>
      <c r="AZ32" s="42">
        <v>3453</v>
      </c>
      <c r="BA32" s="43">
        <v>1657363278</v>
      </c>
    </row>
  </sheetData>
  <mergeCells count="7">
    <mergeCell ref="AF1:AP1"/>
    <mergeCell ref="AQ1:BA1"/>
    <mergeCell ref="A1:C1"/>
    <mergeCell ref="D1:F1"/>
    <mergeCell ref="G1:I1"/>
    <mergeCell ref="J1:T1"/>
    <mergeCell ref="U1:AE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793-F862-478F-935E-B112D430221E}">
  <dimension ref="A1:AP37"/>
  <sheetViews>
    <sheetView workbookViewId="0"/>
  </sheetViews>
  <sheetFormatPr defaultRowHeight="15" x14ac:dyDescent="0.25"/>
  <cols>
    <col min="2" max="2" width="9.140625" style="2"/>
    <col min="3" max="8" width="9.140625" style="27"/>
    <col min="9" max="9" width="9.140625" style="28"/>
    <col min="10" max="10" width="9.140625" style="5"/>
    <col min="11" max="16" width="9.140625" style="29"/>
    <col min="17" max="17" width="9.140625" style="30"/>
    <col min="18" max="18" width="9.140625" style="8"/>
    <col min="19" max="19" width="9.140625" style="31"/>
    <col min="20" max="20" width="9.140625" style="32"/>
    <col min="21" max="21" width="9.140625" style="11"/>
    <col min="22" max="22" width="9.140625" style="33"/>
    <col min="23" max="23" width="9.140625" style="34"/>
    <col min="24" max="24" width="9.140625" style="14"/>
    <col min="25" max="25" width="9.140625" style="35"/>
    <col min="26" max="26" width="9.140625" style="36"/>
    <col min="27" max="27" width="9.140625" style="2"/>
    <col min="28" max="33" width="9.140625" style="27"/>
    <col min="34" max="34" width="9.140625" style="28"/>
    <col min="35" max="35" width="9.140625" style="5"/>
    <col min="36" max="41" width="9.140625" style="29"/>
    <col min="42" max="42" width="9.140625" style="30"/>
  </cols>
  <sheetData>
    <row r="1" spans="1:42" x14ac:dyDescent="0.25">
      <c r="B1" s="86" t="s">
        <v>14</v>
      </c>
      <c r="C1" s="87"/>
      <c r="D1" s="87"/>
      <c r="E1" s="87"/>
      <c r="F1" s="87"/>
      <c r="G1" s="87"/>
      <c r="H1" s="87"/>
      <c r="I1" s="88"/>
      <c r="J1" s="89" t="s">
        <v>15</v>
      </c>
      <c r="K1" s="90"/>
      <c r="L1" s="90"/>
      <c r="M1" s="90"/>
      <c r="N1" s="90"/>
      <c r="O1" s="90"/>
      <c r="P1" s="90"/>
      <c r="Q1" s="91"/>
      <c r="R1" s="77" t="s">
        <v>12</v>
      </c>
      <c r="S1" s="78"/>
      <c r="T1" s="79"/>
      <c r="U1" s="95" t="s">
        <v>13</v>
      </c>
      <c r="V1" s="96"/>
      <c r="W1" s="97"/>
      <c r="X1" s="98" t="s">
        <v>0</v>
      </c>
      <c r="Y1" s="99"/>
      <c r="Z1" s="100"/>
      <c r="AA1" s="101" t="s">
        <v>16</v>
      </c>
      <c r="AB1" s="102"/>
      <c r="AC1" s="102"/>
      <c r="AD1" s="102"/>
      <c r="AE1" s="102"/>
      <c r="AF1" s="102"/>
      <c r="AG1" s="102"/>
      <c r="AH1" s="103"/>
      <c r="AI1" s="92" t="s">
        <v>17</v>
      </c>
      <c r="AJ1" s="93"/>
      <c r="AK1" s="93"/>
      <c r="AL1" s="93"/>
      <c r="AM1" s="93"/>
      <c r="AN1" s="93"/>
      <c r="AO1" s="93"/>
      <c r="AP1" s="94"/>
    </row>
    <row r="2" spans="1:42" x14ac:dyDescent="0.25">
      <c r="B2" s="2" t="s">
        <v>1</v>
      </c>
      <c r="C2" s="3">
        <f t="shared" ref="C2:I2" si="0">AVERAGE(C8:C358)</f>
        <v>2.0077728999999999E-5</v>
      </c>
      <c r="D2" s="3">
        <f t="shared" si="0"/>
        <v>16297.8</v>
      </c>
      <c r="E2" s="3">
        <f t="shared" si="0"/>
        <v>174300.5</v>
      </c>
      <c r="F2" s="3">
        <f t="shared" si="0"/>
        <v>245.1</v>
      </c>
      <c r="G2" s="3">
        <f t="shared" si="0"/>
        <v>1657114761.6333334</v>
      </c>
      <c r="H2" s="3">
        <f t="shared" si="0"/>
        <v>24086.966666666667</v>
      </c>
      <c r="I2" s="4">
        <f t="shared" si="0"/>
        <v>1657114761.6333334</v>
      </c>
      <c r="J2" s="5" t="s">
        <v>1</v>
      </c>
      <c r="K2" s="6">
        <f t="shared" ref="K2:Q2" si="1">AVERAGE(K8:K358)</f>
        <v>2.0069508333333333E-5</v>
      </c>
      <c r="L2" s="6">
        <f t="shared" si="1"/>
        <v>14491.2</v>
      </c>
      <c r="M2" s="6">
        <f t="shared" si="1"/>
        <v>174372.63333333333</v>
      </c>
      <c r="N2" s="6">
        <f t="shared" si="1"/>
        <v>333.5</v>
      </c>
      <c r="O2" s="6">
        <f t="shared" si="1"/>
        <v>1657114917.3333333</v>
      </c>
      <c r="P2" s="6">
        <f t="shared" si="1"/>
        <v>23961.233333333334</v>
      </c>
      <c r="Q2" s="7">
        <f t="shared" si="1"/>
        <v>1657114917.3333333</v>
      </c>
      <c r="R2" s="8" t="s">
        <v>1</v>
      </c>
      <c r="S2" s="23">
        <f>AVERAGE(S8:S358)</f>
        <v>3.3237682666666672E-5</v>
      </c>
      <c r="T2" s="10">
        <f>AVERAGE(T8:T358)</f>
        <v>1066321882.1666666</v>
      </c>
      <c r="U2" s="11" t="s">
        <v>1</v>
      </c>
      <c r="V2" s="12">
        <f>AVERAGE(V8:V358)</f>
        <v>2.9716354333333336E-5</v>
      </c>
      <c r="W2" s="13">
        <f>AVERAGE(W8:W358)</f>
        <v>884565559.4666667</v>
      </c>
      <c r="X2" s="14" t="s">
        <v>1</v>
      </c>
      <c r="Y2" s="70">
        <f>AVERAGE(Y8:Y358)</f>
        <v>2.0810506333333333E-5</v>
      </c>
      <c r="Z2" s="16">
        <f>AVERAGE(Z8:Z358)</f>
        <v>1034822718.7</v>
      </c>
      <c r="AA2" s="2" t="s">
        <v>1</v>
      </c>
      <c r="AB2" s="3">
        <f t="shared" ref="AB2:AH2" si="2">AVERAGE(AB8:AB358)</f>
        <v>2.8239296333333341E-5</v>
      </c>
      <c r="AC2" s="3">
        <f t="shared" si="2"/>
        <v>16727.5</v>
      </c>
      <c r="AD2" s="3">
        <f t="shared" si="2"/>
        <v>182960.26666666666</v>
      </c>
      <c r="AE2" s="3">
        <f t="shared" si="2"/>
        <v>14.466666666666667</v>
      </c>
      <c r="AF2" s="3">
        <f t="shared" si="2"/>
        <v>1657355439.1333334</v>
      </c>
      <c r="AG2" s="3">
        <f t="shared" si="2"/>
        <v>26924.166666666668</v>
      </c>
      <c r="AH2" s="4">
        <f t="shared" si="2"/>
        <v>1657355439.1333334</v>
      </c>
      <c r="AI2" s="5" t="s">
        <v>1</v>
      </c>
      <c r="AJ2" s="6">
        <f t="shared" ref="AJ2:AP2" si="3">AVERAGE(AJ8:AJ358)</f>
        <v>2.7203824000000001E-5</v>
      </c>
      <c r="AK2" s="6">
        <f t="shared" si="3"/>
        <v>16359.933333333332</v>
      </c>
      <c r="AL2" s="6">
        <f t="shared" si="3"/>
        <v>182233.73333333334</v>
      </c>
      <c r="AM2" s="6">
        <f t="shared" si="3"/>
        <v>13.633333333333333</v>
      </c>
      <c r="AN2" s="6">
        <f t="shared" si="3"/>
        <v>1657370466.9333334</v>
      </c>
      <c r="AO2" s="6">
        <f t="shared" si="3"/>
        <v>26900.3</v>
      </c>
      <c r="AP2" s="7">
        <f t="shared" si="3"/>
        <v>1657370466.9333334</v>
      </c>
    </row>
    <row r="3" spans="1:42" x14ac:dyDescent="0.25">
      <c r="B3" s="2" t="s">
        <v>5</v>
      </c>
      <c r="C3" s="3">
        <f t="shared" ref="C3:I3" si="4">MEDIAN(C8:C358)</f>
        <v>1.8884319999999999E-5</v>
      </c>
      <c r="D3" s="3">
        <f t="shared" si="4"/>
        <v>15401.5</v>
      </c>
      <c r="E3" s="3">
        <f t="shared" si="4"/>
        <v>173438</v>
      </c>
      <c r="F3" s="3">
        <f t="shared" si="4"/>
        <v>314</v>
      </c>
      <c r="G3" s="3">
        <f t="shared" si="4"/>
        <v>1657114759.5</v>
      </c>
      <c r="H3" s="3">
        <f t="shared" si="4"/>
        <v>24091</v>
      </c>
      <c r="I3" s="4">
        <f t="shared" si="4"/>
        <v>1657114759.5</v>
      </c>
      <c r="J3" s="5" t="s">
        <v>5</v>
      </c>
      <c r="K3" s="6">
        <f t="shared" ref="K3:Q3" si="5">MEDIAN(K8:K358)</f>
        <v>1.8884319999999999E-5</v>
      </c>
      <c r="L3" s="6">
        <f t="shared" si="5"/>
        <v>14072</v>
      </c>
      <c r="M3" s="6">
        <f t="shared" si="5"/>
        <v>173222.5</v>
      </c>
      <c r="N3" s="6">
        <f t="shared" si="5"/>
        <v>328.5</v>
      </c>
      <c r="O3" s="6">
        <f t="shared" si="5"/>
        <v>1657114917.5</v>
      </c>
      <c r="P3" s="6">
        <f t="shared" si="5"/>
        <v>23780.5</v>
      </c>
      <c r="Q3" s="7">
        <f t="shared" si="5"/>
        <v>1657114917.5</v>
      </c>
      <c r="R3" s="8" t="s">
        <v>5</v>
      </c>
      <c r="S3" s="23">
        <f>MEDIAN(S8:S358)</f>
        <v>3.1744315000000001E-5</v>
      </c>
      <c r="T3" s="10">
        <f>MEDIAN(T8:T358)</f>
        <v>1130846500.5</v>
      </c>
      <c r="U3" s="11" t="s">
        <v>5</v>
      </c>
      <c r="V3" s="12">
        <f>MEDIAN(V8:V358)</f>
        <v>3.0064455E-5</v>
      </c>
      <c r="W3" s="13">
        <f>MEDIAN(W8:W358)</f>
        <v>853146696</v>
      </c>
      <c r="X3" s="14" t="s">
        <v>5</v>
      </c>
      <c r="Y3" s="70">
        <f>MEDIAN(Y8:Y358)</f>
        <v>1.9517955000000002E-5</v>
      </c>
      <c r="Z3" s="16">
        <f>MEDIAN(Z8:Z358)</f>
        <v>1078081242.5</v>
      </c>
      <c r="AA3" s="2" t="s">
        <v>5</v>
      </c>
      <c r="AB3" s="3">
        <f t="shared" ref="AB3:AH3" si="6">MEDIAN(AB8:AB358)</f>
        <v>2.8126465E-5</v>
      </c>
      <c r="AC3" s="3">
        <f t="shared" si="6"/>
        <v>16168</v>
      </c>
      <c r="AD3" s="3">
        <f t="shared" si="6"/>
        <v>182894</v>
      </c>
      <c r="AE3" s="3">
        <f t="shared" si="6"/>
        <v>14</v>
      </c>
      <c r="AF3" s="3">
        <f t="shared" si="6"/>
        <v>1657354980.5</v>
      </c>
      <c r="AG3" s="3">
        <f t="shared" si="6"/>
        <v>26941.5</v>
      </c>
      <c r="AH3" s="4">
        <f t="shared" si="6"/>
        <v>1657354980.5</v>
      </c>
      <c r="AI3" s="5" t="s">
        <v>5</v>
      </c>
      <c r="AJ3" s="6">
        <f t="shared" ref="AJ3:AP3" si="7">MEDIAN(AJ8:AJ358)</f>
        <v>2.7745395E-5</v>
      </c>
      <c r="AK3" s="6">
        <f t="shared" si="7"/>
        <v>17237.5</v>
      </c>
      <c r="AL3" s="6">
        <f t="shared" si="7"/>
        <v>183258</v>
      </c>
      <c r="AM3" s="6">
        <f t="shared" si="7"/>
        <v>13.5</v>
      </c>
      <c r="AN3" s="6">
        <f t="shared" si="7"/>
        <v>1657371283.5</v>
      </c>
      <c r="AO3" s="6">
        <f t="shared" si="7"/>
        <v>27529</v>
      </c>
      <c r="AP3" s="7">
        <f t="shared" si="7"/>
        <v>1657371283.5</v>
      </c>
    </row>
    <row r="4" spans="1:42" x14ac:dyDescent="0.25">
      <c r="B4" s="2" t="s">
        <v>6</v>
      </c>
      <c r="C4" s="27">
        <f t="shared" ref="C4:I4" si="8">STDEV(C8:C358)</f>
        <v>4.1262556577064079E-6</v>
      </c>
      <c r="D4" s="27">
        <f t="shared" si="8"/>
        <v>8879.6624873727706</v>
      </c>
      <c r="E4" s="27">
        <f t="shared" si="8"/>
        <v>5503.6105876051952</v>
      </c>
      <c r="F4" s="27">
        <f t="shared" si="8"/>
        <v>124.21292897334773</v>
      </c>
      <c r="G4" s="27">
        <f t="shared" si="8"/>
        <v>46.966226554638276</v>
      </c>
      <c r="H4" s="27">
        <f t="shared" si="8"/>
        <v>1998.7112482855016</v>
      </c>
      <c r="I4" s="28">
        <f t="shared" si="8"/>
        <v>46.966226554638276</v>
      </c>
      <c r="J4" s="5" t="s">
        <v>6</v>
      </c>
      <c r="K4" s="29">
        <f t="shared" ref="K4:Q4" si="9">STDEV(K8:K358)</f>
        <v>4.1306412773856257E-6</v>
      </c>
      <c r="L4" s="29">
        <f t="shared" si="9"/>
        <v>7714.0194111670526</v>
      </c>
      <c r="M4" s="29">
        <f t="shared" si="9"/>
        <v>5853.9573204111593</v>
      </c>
      <c r="N4" s="29">
        <f t="shared" si="9"/>
        <v>28.707502323524636</v>
      </c>
      <c r="O4" s="29">
        <f t="shared" si="9"/>
        <v>44.709278010608543</v>
      </c>
      <c r="P4" s="29">
        <f t="shared" si="9"/>
        <v>2128.9432004106434</v>
      </c>
      <c r="Q4" s="30">
        <f t="shared" si="9"/>
        <v>44.709278010608543</v>
      </c>
      <c r="R4" s="8" t="s">
        <v>6</v>
      </c>
      <c r="S4" s="31">
        <f>STDEV(S8:S358)</f>
        <v>9.2978106957257036E-6</v>
      </c>
      <c r="T4" s="32">
        <f>STDEV(T8:T358)</f>
        <v>640153324.81687188</v>
      </c>
      <c r="U4" s="11" t="s">
        <v>6</v>
      </c>
      <c r="V4" s="33">
        <f>STDEV(V8:V358)</f>
        <v>6.7374086708536817E-6</v>
      </c>
      <c r="W4" s="34">
        <f>STDEV(W8:W358)</f>
        <v>486367379.35414732</v>
      </c>
      <c r="X4" s="14" t="s">
        <v>6</v>
      </c>
      <c r="Y4" s="64">
        <f>STDEV(Y8:Y358)</f>
        <v>4.3764303749717929E-6</v>
      </c>
      <c r="Z4" s="36">
        <f>STDEV(Z8:Z358)</f>
        <v>642868470.0419265</v>
      </c>
      <c r="AA4" s="2" t="s">
        <v>6</v>
      </c>
      <c r="AB4" s="27">
        <f t="shared" ref="AB4:AH4" si="10">STDEV(AB8:AB358)</f>
        <v>6.4210736999285173E-6</v>
      </c>
      <c r="AC4" s="27">
        <f t="shared" si="10"/>
        <v>7530.5138660125249</v>
      </c>
      <c r="AD4" s="27">
        <f t="shared" si="10"/>
        <v>4669.8726773851668</v>
      </c>
      <c r="AE4" s="27">
        <f t="shared" si="10"/>
        <v>1.4319827906241325</v>
      </c>
      <c r="AF4" s="27">
        <f t="shared" si="10"/>
        <v>3740.9070975692075</v>
      </c>
      <c r="AG4" s="27">
        <f t="shared" si="10"/>
        <v>2739.6535029254987</v>
      </c>
      <c r="AH4" s="28">
        <f t="shared" si="10"/>
        <v>3740.9070975692075</v>
      </c>
      <c r="AI4" s="5" t="s">
        <v>6</v>
      </c>
      <c r="AJ4" s="29">
        <f t="shared" ref="AJ4:AP4" si="11">STDEV(AJ8:AJ358)</f>
        <v>5.835851995145654E-6</v>
      </c>
      <c r="AK4" s="29">
        <f t="shared" si="11"/>
        <v>8310.8108527318236</v>
      </c>
      <c r="AL4" s="29">
        <f t="shared" si="11"/>
        <v>6427.5329043717547</v>
      </c>
      <c r="AM4" s="29">
        <f t="shared" si="11"/>
        <v>1.066199610389819</v>
      </c>
      <c r="AN4" s="29">
        <f t="shared" si="11"/>
        <v>4646.2215196001353</v>
      </c>
      <c r="AO4" s="29">
        <f t="shared" si="11"/>
        <v>2945.1731071423383</v>
      </c>
      <c r="AP4" s="30">
        <f t="shared" si="11"/>
        <v>4646.2215196001353</v>
      </c>
    </row>
    <row r="5" spans="1:42" x14ac:dyDescent="0.25">
      <c r="B5" s="2" t="s">
        <v>7</v>
      </c>
      <c r="C5" s="27">
        <f t="shared" ref="C5:I5" si="12">MIN(C8:C358)</f>
        <v>1.384489E-5</v>
      </c>
      <c r="D5" s="27">
        <f t="shared" si="12"/>
        <v>1378</v>
      </c>
      <c r="E5" s="27">
        <f t="shared" si="12"/>
        <v>165103</v>
      </c>
      <c r="F5" s="27">
        <f t="shared" si="12"/>
        <v>26</v>
      </c>
      <c r="G5" s="27">
        <f t="shared" si="12"/>
        <v>1657114686</v>
      </c>
      <c r="H5" s="27">
        <f t="shared" si="12"/>
        <v>20778</v>
      </c>
      <c r="I5" s="28">
        <f t="shared" si="12"/>
        <v>1657114686</v>
      </c>
      <c r="J5" s="5" t="s">
        <v>7</v>
      </c>
      <c r="K5" s="29">
        <f t="shared" ref="K5:Q5" si="13">MIN(K8:K358)</f>
        <v>1.384494E-5</v>
      </c>
      <c r="L5" s="29">
        <f t="shared" si="13"/>
        <v>177</v>
      </c>
      <c r="M5" s="29">
        <f t="shared" si="13"/>
        <v>166812</v>
      </c>
      <c r="N5" s="29">
        <f t="shared" si="13"/>
        <v>283</v>
      </c>
      <c r="O5" s="29">
        <f t="shared" si="13"/>
        <v>1657114844</v>
      </c>
      <c r="P5" s="29">
        <f t="shared" si="13"/>
        <v>20357</v>
      </c>
      <c r="Q5" s="30">
        <f t="shared" si="13"/>
        <v>1657114844</v>
      </c>
      <c r="R5" s="8" t="s">
        <v>7</v>
      </c>
      <c r="S5" s="31">
        <f>MIN(S8:S358)</f>
        <v>2.0879399999999999E-5</v>
      </c>
      <c r="T5" s="32">
        <f>MIN(T8:T358)</f>
        <v>111760208</v>
      </c>
      <c r="U5" s="11" t="s">
        <v>7</v>
      </c>
      <c r="V5" s="33">
        <f>MIN(V8:V358)</f>
        <v>2.115612E-5</v>
      </c>
      <c r="W5" s="34">
        <f>MIN(W8:W358)</f>
        <v>54215169</v>
      </c>
      <c r="X5" s="14" t="s">
        <v>7</v>
      </c>
      <c r="Y5" s="64">
        <f>MIN(Y8:Y358)</f>
        <v>1.416472E-5</v>
      </c>
      <c r="Z5" s="36">
        <f>MIN(Z8:Z358)</f>
        <v>12301104</v>
      </c>
      <c r="AA5" s="2" t="s">
        <v>7</v>
      </c>
      <c r="AB5" s="27">
        <f t="shared" ref="AB5:AH5" si="14">MIN(AB8:AB358)</f>
        <v>1.867084E-5</v>
      </c>
      <c r="AC5" s="27">
        <f t="shared" si="14"/>
        <v>2856</v>
      </c>
      <c r="AD5" s="27">
        <f t="shared" si="14"/>
        <v>173420</v>
      </c>
      <c r="AE5" s="27">
        <f t="shared" si="14"/>
        <v>12</v>
      </c>
      <c r="AF5" s="27">
        <f t="shared" si="14"/>
        <v>1657349432</v>
      </c>
      <c r="AG5" s="27">
        <f t="shared" si="14"/>
        <v>22855</v>
      </c>
      <c r="AH5" s="28">
        <f t="shared" si="14"/>
        <v>1657349432</v>
      </c>
      <c r="AI5" s="5" t="s">
        <v>7</v>
      </c>
      <c r="AJ5" s="29">
        <f t="shared" ref="AJ5:AP5" si="15">MIN(AJ8:AJ358)</f>
        <v>1.705386E-5</v>
      </c>
      <c r="AK5" s="29">
        <f t="shared" si="15"/>
        <v>299</v>
      </c>
      <c r="AL5" s="29">
        <f t="shared" si="15"/>
        <v>168880</v>
      </c>
      <c r="AM5" s="29">
        <f t="shared" si="15"/>
        <v>12</v>
      </c>
      <c r="AN5" s="29">
        <f t="shared" si="15"/>
        <v>1657362876</v>
      </c>
      <c r="AO5" s="29">
        <f t="shared" si="15"/>
        <v>22234</v>
      </c>
      <c r="AP5" s="30">
        <f t="shared" si="15"/>
        <v>1657362876</v>
      </c>
    </row>
    <row r="6" spans="1:42" x14ac:dyDescent="0.25">
      <c r="B6" s="2" t="s">
        <v>8</v>
      </c>
      <c r="C6" s="27">
        <f t="shared" ref="C6:I6" si="16">MAX(C8:C358)</f>
        <v>2.8185639999999999E-5</v>
      </c>
      <c r="D6" s="27">
        <f t="shared" si="16"/>
        <v>30695</v>
      </c>
      <c r="E6" s="27">
        <f t="shared" si="16"/>
        <v>191304</v>
      </c>
      <c r="F6" s="27">
        <f t="shared" si="16"/>
        <v>384</v>
      </c>
      <c r="G6" s="27">
        <f t="shared" si="16"/>
        <v>1657114839</v>
      </c>
      <c r="H6" s="27">
        <f t="shared" si="16"/>
        <v>27672</v>
      </c>
      <c r="I6" s="28">
        <f t="shared" si="16"/>
        <v>1657114839</v>
      </c>
      <c r="J6" s="5" t="s">
        <v>8</v>
      </c>
      <c r="K6" s="29">
        <f t="shared" ref="K6:Q6" si="17">MAX(K8:K358)</f>
        <v>2.8185639999999999E-5</v>
      </c>
      <c r="L6" s="29">
        <f t="shared" si="17"/>
        <v>27886</v>
      </c>
      <c r="M6" s="29">
        <f t="shared" si="17"/>
        <v>190711</v>
      </c>
      <c r="N6" s="29">
        <f t="shared" si="17"/>
        <v>388</v>
      </c>
      <c r="O6" s="29">
        <f t="shared" si="17"/>
        <v>1657114991</v>
      </c>
      <c r="P6" s="29">
        <f t="shared" si="17"/>
        <v>27527</v>
      </c>
      <c r="Q6" s="30">
        <f t="shared" si="17"/>
        <v>1657114991</v>
      </c>
      <c r="R6" s="8" t="s">
        <v>8</v>
      </c>
      <c r="S6" s="31">
        <f>MAX(S8:S358)</f>
        <v>6.0097860000000003E-5</v>
      </c>
      <c r="T6" s="32">
        <f>MAX(T8:T358)</f>
        <v>2031186617</v>
      </c>
      <c r="U6" s="11" t="s">
        <v>8</v>
      </c>
      <c r="V6" s="33">
        <f>MAX(V8:V358)</f>
        <v>4.9200180000000002E-5</v>
      </c>
      <c r="W6" s="34">
        <f>MAX(W8:W358)</f>
        <v>1834397407</v>
      </c>
      <c r="X6" s="14" t="s">
        <v>8</v>
      </c>
      <c r="Y6" s="64">
        <f>MAX(Y8:Y358)</f>
        <v>2.867618E-5</v>
      </c>
      <c r="Z6" s="36">
        <f>MAX(Z8:Z358)</f>
        <v>2143861381</v>
      </c>
      <c r="AA6" s="2" t="s">
        <v>8</v>
      </c>
      <c r="AB6" s="27">
        <f t="shared" ref="AB6:AH6" si="18">MAX(AB8:AB358)</f>
        <v>4.0667680000000002E-5</v>
      </c>
      <c r="AC6" s="27">
        <f t="shared" si="18"/>
        <v>32757</v>
      </c>
      <c r="AD6" s="27">
        <f t="shared" si="18"/>
        <v>192272</v>
      </c>
      <c r="AE6" s="27">
        <f t="shared" si="18"/>
        <v>19</v>
      </c>
      <c r="AF6" s="27">
        <f t="shared" si="18"/>
        <v>1657361972</v>
      </c>
      <c r="AG6" s="27">
        <f t="shared" si="18"/>
        <v>31649</v>
      </c>
      <c r="AH6" s="28">
        <f t="shared" si="18"/>
        <v>1657361972</v>
      </c>
      <c r="AI6" s="5" t="s">
        <v>8</v>
      </c>
      <c r="AJ6" s="29">
        <f t="shared" ref="AJ6:AP6" si="19">MAX(AJ8:AJ358)</f>
        <v>3.748329E-5</v>
      </c>
      <c r="AK6" s="29">
        <f t="shared" si="19"/>
        <v>30932</v>
      </c>
      <c r="AL6" s="29">
        <f t="shared" si="19"/>
        <v>193816</v>
      </c>
      <c r="AM6" s="29">
        <f t="shared" si="19"/>
        <v>17</v>
      </c>
      <c r="AN6" s="29">
        <f t="shared" si="19"/>
        <v>1657377262</v>
      </c>
      <c r="AO6" s="29">
        <f t="shared" si="19"/>
        <v>31593</v>
      </c>
      <c r="AP6" s="30">
        <f t="shared" si="19"/>
        <v>1657377262</v>
      </c>
    </row>
    <row r="7" spans="1:42" x14ac:dyDescent="0.25">
      <c r="C7" s="44" t="s">
        <v>9</v>
      </c>
      <c r="D7" s="44" t="s">
        <v>19</v>
      </c>
      <c r="E7" s="44" t="s">
        <v>18</v>
      </c>
      <c r="F7" s="44"/>
      <c r="G7" s="44" t="s">
        <v>10</v>
      </c>
      <c r="H7" s="44"/>
      <c r="I7" s="45"/>
      <c r="K7" s="46" t="s">
        <v>9</v>
      </c>
      <c r="L7" s="46" t="s">
        <v>19</v>
      </c>
      <c r="M7" s="46" t="s">
        <v>18</v>
      </c>
      <c r="N7" s="46"/>
      <c r="O7" s="46" t="s">
        <v>10</v>
      </c>
      <c r="P7" s="46"/>
      <c r="Q7" s="47"/>
      <c r="S7" s="48" t="s">
        <v>9</v>
      </c>
      <c r="T7" s="49" t="s">
        <v>10</v>
      </c>
      <c r="V7" s="50" t="s">
        <v>9</v>
      </c>
      <c r="W7" s="51" t="s">
        <v>10</v>
      </c>
      <c r="Y7" s="52" t="s">
        <v>9</v>
      </c>
      <c r="Z7" s="53" t="s">
        <v>10</v>
      </c>
      <c r="AB7" s="44" t="s">
        <v>9</v>
      </c>
      <c r="AC7" s="44" t="s">
        <v>19</v>
      </c>
      <c r="AD7" s="44" t="s">
        <v>20</v>
      </c>
      <c r="AE7" s="44"/>
      <c r="AF7" s="44" t="s">
        <v>10</v>
      </c>
      <c r="AG7" s="44"/>
      <c r="AH7" s="45"/>
      <c r="AJ7" s="46" t="s">
        <v>9</v>
      </c>
      <c r="AK7" s="46" t="s">
        <v>19</v>
      </c>
      <c r="AL7" s="46" t="s">
        <v>20</v>
      </c>
      <c r="AM7" s="46"/>
      <c r="AN7" s="46" t="s">
        <v>10</v>
      </c>
      <c r="AO7" s="46"/>
      <c r="AP7" s="47"/>
    </row>
    <row r="8" spans="1:42" x14ac:dyDescent="0.25">
      <c r="A8" t="s">
        <v>21</v>
      </c>
      <c r="C8" s="61">
        <v>2.503389E-5</v>
      </c>
      <c r="D8" s="61">
        <v>10843</v>
      </c>
      <c r="E8" s="27">
        <v>174427</v>
      </c>
      <c r="F8" s="27">
        <v>26</v>
      </c>
      <c r="G8" s="27">
        <v>1657114686</v>
      </c>
      <c r="H8" s="27">
        <v>25605</v>
      </c>
      <c r="I8" s="28">
        <v>1657114686</v>
      </c>
      <c r="K8" s="62">
        <v>2.5033750000000001E-5</v>
      </c>
      <c r="L8" s="62">
        <v>27027</v>
      </c>
      <c r="M8" s="29">
        <v>175200</v>
      </c>
      <c r="N8" s="29">
        <v>381</v>
      </c>
      <c r="O8" s="29">
        <v>1657114844</v>
      </c>
      <c r="P8" s="29">
        <v>26685</v>
      </c>
      <c r="Q8" s="30">
        <v>1657114844</v>
      </c>
      <c r="S8" s="41">
        <v>5.1066439999999999E-5</v>
      </c>
      <c r="T8" s="32">
        <v>1794589274</v>
      </c>
      <c r="V8" s="63">
        <v>4.9200180000000002E-5</v>
      </c>
      <c r="W8" s="34">
        <v>296066644</v>
      </c>
      <c r="Y8" s="64">
        <v>2.711577E-5</v>
      </c>
      <c r="Z8" s="36">
        <v>816779269</v>
      </c>
      <c r="AB8" s="61">
        <v>3.9311070000000002E-5</v>
      </c>
      <c r="AC8" s="61">
        <v>15685</v>
      </c>
      <c r="AD8" s="27">
        <v>184036</v>
      </c>
      <c r="AE8" s="27">
        <v>13</v>
      </c>
      <c r="AF8" s="27">
        <v>1657349432</v>
      </c>
      <c r="AG8" s="27">
        <v>30564</v>
      </c>
      <c r="AH8" s="28">
        <v>1657349432</v>
      </c>
      <c r="AJ8" s="62">
        <v>3.748329E-5</v>
      </c>
      <c r="AK8" s="62">
        <v>16842</v>
      </c>
      <c r="AL8" s="29">
        <v>187028</v>
      </c>
      <c r="AM8" s="29">
        <v>14</v>
      </c>
      <c r="AN8" s="29">
        <v>1657362876</v>
      </c>
      <c r="AO8" s="29">
        <v>30965</v>
      </c>
      <c r="AP8" s="30">
        <v>1657362876</v>
      </c>
    </row>
    <row r="9" spans="1:42" x14ac:dyDescent="0.25">
      <c r="A9" t="s">
        <v>22</v>
      </c>
      <c r="C9" s="61">
        <v>2.528075E-5</v>
      </c>
      <c r="D9" s="61">
        <v>20718</v>
      </c>
      <c r="E9" s="27">
        <v>173689</v>
      </c>
      <c r="F9" s="27">
        <v>32</v>
      </c>
      <c r="G9" s="27">
        <v>1657114691</v>
      </c>
      <c r="H9" s="27">
        <v>27125</v>
      </c>
      <c r="I9" s="28">
        <v>1657114691</v>
      </c>
      <c r="K9" s="62">
        <v>2.528075E-5</v>
      </c>
      <c r="L9" s="62">
        <v>5598</v>
      </c>
      <c r="M9" s="29">
        <v>173390</v>
      </c>
      <c r="N9" s="29">
        <v>323</v>
      </c>
      <c r="O9" s="29">
        <v>1657114849</v>
      </c>
      <c r="P9" s="29">
        <v>27018</v>
      </c>
      <c r="Q9" s="30">
        <v>1657114849</v>
      </c>
      <c r="S9" s="41">
        <v>4.5215920000000003E-5</v>
      </c>
      <c r="T9" s="32">
        <v>186089116</v>
      </c>
      <c r="V9" s="63">
        <v>4.5054069999999997E-5</v>
      </c>
      <c r="W9" s="34">
        <v>239340402</v>
      </c>
      <c r="Y9" s="64">
        <v>2.7222449999999999E-5</v>
      </c>
      <c r="Z9" s="36">
        <v>1921925952</v>
      </c>
      <c r="AB9" s="61">
        <v>3.766608E-5</v>
      </c>
      <c r="AC9" s="61">
        <v>13754</v>
      </c>
      <c r="AD9" s="27">
        <v>189144</v>
      </c>
      <c r="AE9" s="27">
        <v>16</v>
      </c>
      <c r="AF9" s="27">
        <v>1657349710</v>
      </c>
      <c r="AG9" s="27">
        <v>30167</v>
      </c>
      <c r="AH9" s="28">
        <v>1657349710</v>
      </c>
      <c r="AJ9" s="62">
        <v>3.6719009999999999E-5</v>
      </c>
      <c r="AK9" s="62">
        <v>26536</v>
      </c>
      <c r="AL9" s="29">
        <v>174096</v>
      </c>
      <c r="AM9" s="29">
        <v>17</v>
      </c>
      <c r="AN9" s="29">
        <v>1657363121</v>
      </c>
      <c r="AO9" s="29">
        <v>28794</v>
      </c>
      <c r="AP9" s="30">
        <v>1657363121</v>
      </c>
    </row>
    <row r="10" spans="1:42" x14ac:dyDescent="0.25">
      <c r="A10" t="s">
        <v>23</v>
      </c>
      <c r="C10" s="61">
        <v>2.2139420000000002E-5</v>
      </c>
      <c r="D10" s="61">
        <v>22280</v>
      </c>
      <c r="E10" s="27">
        <v>177075</v>
      </c>
      <c r="F10" s="27">
        <v>39</v>
      </c>
      <c r="G10" s="27">
        <v>1657114696</v>
      </c>
      <c r="H10" s="27">
        <v>27519</v>
      </c>
      <c r="I10" s="28">
        <v>1657114696</v>
      </c>
      <c r="K10" s="62">
        <v>2.2145719999999998E-5</v>
      </c>
      <c r="L10" s="62">
        <v>22424</v>
      </c>
      <c r="M10" s="29">
        <v>167231</v>
      </c>
      <c r="N10" s="29">
        <v>380</v>
      </c>
      <c r="O10" s="29">
        <v>1657114854</v>
      </c>
      <c r="P10" s="29">
        <v>26779</v>
      </c>
      <c r="Q10" s="30">
        <v>1657114854</v>
      </c>
      <c r="S10" s="41">
        <v>2.99643E-5</v>
      </c>
      <c r="T10" s="32">
        <v>1107561064</v>
      </c>
      <c r="V10" s="63">
        <v>3.0648390000000002E-5</v>
      </c>
      <c r="W10" s="34">
        <v>501536980</v>
      </c>
      <c r="Y10" s="64">
        <v>2.364323E-5</v>
      </c>
      <c r="Z10" s="36">
        <v>2001488807</v>
      </c>
      <c r="AB10" s="61">
        <v>3.2248140000000003E-5</v>
      </c>
      <c r="AC10" s="61">
        <v>27805</v>
      </c>
      <c r="AD10" s="27">
        <v>179296</v>
      </c>
      <c r="AE10" s="27">
        <v>14</v>
      </c>
      <c r="AF10" s="27">
        <v>1657350849</v>
      </c>
      <c r="AG10" s="27">
        <v>30009</v>
      </c>
      <c r="AH10" s="28">
        <v>1657350849</v>
      </c>
      <c r="AJ10" s="62">
        <v>3.1225669999999999E-5</v>
      </c>
      <c r="AK10" s="62">
        <v>299</v>
      </c>
      <c r="AL10" s="29">
        <v>190568</v>
      </c>
      <c r="AM10" s="29">
        <v>14</v>
      </c>
      <c r="AN10" s="29">
        <v>1657363129</v>
      </c>
      <c r="AO10" s="29">
        <v>29856</v>
      </c>
      <c r="AP10" s="30">
        <v>1657363129</v>
      </c>
    </row>
    <row r="11" spans="1:42" x14ac:dyDescent="0.25">
      <c r="A11" t="s">
        <v>24</v>
      </c>
      <c r="C11" s="61">
        <v>2.4249309999999999E-5</v>
      </c>
      <c r="D11" s="61">
        <v>30330</v>
      </c>
      <c r="E11" s="27">
        <v>186272</v>
      </c>
      <c r="F11" s="27">
        <v>45</v>
      </c>
      <c r="G11" s="27">
        <v>1657114701</v>
      </c>
      <c r="H11" s="27">
        <v>26612</v>
      </c>
      <c r="I11" s="28">
        <v>1657114701</v>
      </c>
      <c r="K11" s="62">
        <v>2.4249309999999999E-5</v>
      </c>
      <c r="L11" s="62">
        <v>6468</v>
      </c>
      <c r="M11" s="29">
        <v>173200</v>
      </c>
      <c r="N11" s="29">
        <v>329</v>
      </c>
      <c r="O11" s="29">
        <v>1657114859</v>
      </c>
      <c r="P11" s="29">
        <v>25725</v>
      </c>
      <c r="Q11" s="30">
        <v>1657114859</v>
      </c>
      <c r="S11" s="41">
        <v>6.0097860000000003E-5</v>
      </c>
      <c r="T11" s="32">
        <v>237688370</v>
      </c>
      <c r="V11" s="63">
        <v>3.17658E-5</v>
      </c>
      <c r="W11" s="34">
        <v>984939180</v>
      </c>
      <c r="Y11" s="64">
        <v>2.522229E-5</v>
      </c>
      <c r="Z11" s="36">
        <v>959151843</v>
      </c>
      <c r="AB11" s="61">
        <v>3.2683199999999999E-5</v>
      </c>
      <c r="AC11" s="61">
        <v>2856</v>
      </c>
      <c r="AD11" s="27">
        <v>181516</v>
      </c>
      <c r="AE11" s="27">
        <v>15</v>
      </c>
      <c r="AF11" s="27">
        <v>1657350883</v>
      </c>
      <c r="AG11" s="27">
        <v>31649</v>
      </c>
      <c r="AH11" s="28">
        <v>1657350883</v>
      </c>
      <c r="AJ11" s="62">
        <v>3.1449860000000002E-5</v>
      </c>
      <c r="AK11" s="62">
        <v>19972</v>
      </c>
      <c r="AL11" s="29">
        <v>186312</v>
      </c>
      <c r="AM11" s="29">
        <v>15</v>
      </c>
      <c r="AN11" s="29">
        <v>1657364456</v>
      </c>
      <c r="AO11" s="29">
        <v>30595</v>
      </c>
      <c r="AP11" s="30">
        <v>1657364456</v>
      </c>
    </row>
    <row r="12" spans="1:42" x14ac:dyDescent="0.25">
      <c r="A12" t="s">
        <v>25</v>
      </c>
      <c r="C12" s="61">
        <v>2.461214E-5</v>
      </c>
      <c r="D12" s="61">
        <v>28291</v>
      </c>
      <c r="E12" s="27">
        <v>172247</v>
      </c>
      <c r="F12" s="27">
        <v>55</v>
      </c>
      <c r="G12" s="27">
        <v>1657114706</v>
      </c>
      <c r="H12" s="27">
        <v>27672</v>
      </c>
      <c r="I12" s="28">
        <v>1657114706</v>
      </c>
      <c r="K12" s="62">
        <v>2.461214E-5</v>
      </c>
      <c r="L12" s="62">
        <v>16998</v>
      </c>
      <c r="M12" s="29">
        <v>174917</v>
      </c>
      <c r="N12" s="29">
        <v>388</v>
      </c>
      <c r="O12" s="29">
        <v>1657114864</v>
      </c>
      <c r="P12" s="29">
        <v>27527</v>
      </c>
      <c r="Q12" s="30">
        <v>1657114864</v>
      </c>
      <c r="S12" s="41">
        <v>3.113453E-5</v>
      </c>
      <c r="T12" s="32">
        <v>360985378</v>
      </c>
      <c r="V12" s="63">
        <v>3.4487160000000001E-5</v>
      </c>
      <c r="W12" s="34">
        <v>1166194055</v>
      </c>
      <c r="Y12" s="64">
        <v>2.6025800000000001E-5</v>
      </c>
      <c r="Z12" s="36">
        <v>2064298526</v>
      </c>
      <c r="AB12" s="61">
        <v>4.0667680000000002E-5</v>
      </c>
      <c r="AC12" s="61">
        <v>25436</v>
      </c>
      <c r="AD12" s="27">
        <v>186620</v>
      </c>
      <c r="AE12" s="27">
        <v>15</v>
      </c>
      <c r="AF12" s="27">
        <v>1657351153</v>
      </c>
      <c r="AG12" s="27">
        <v>30565</v>
      </c>
      <c r="AH12" s="28">
        <v>1657351153</v>
      </c>
      <c r="AJ12" s="62">
        <v>3.4219610000000001E-5</v>
      </c>
      <c r="AK12" s="62">
        <v>5595</v>
      </c>
      <c r="AL12" s="29">
        <v>191088</v>
      </c>
      <c r="AM12" s="29">
        <v>15</v>
      </c>
      <c r="AN12" s="29">
        <v>1657364710</v>
      </c>
      <c r="AO12" s="29">
        <v>29912</v>
      </c>
      <c r="AP12" s="30">
        <v>1657364710</v>
      </c>
    </row>
    <row r="13" spans="1:42" x14ac:dyDescent="0.25">
      <c r="A13" t="s">
        <v>26</v>
      </c>
      <c r="C13" s="61">
        <v>2.26369E-5</v>
      </c>
      <c r="D13" s="61">
        <v>6510</v>
      </c>
      <c r="E13" s="27">
        <v>170672</v>
      </c>
      <c r="F13" s="27">
        <v>78</v>
      </c>
      <c r="G13" s="27">
        <v>1657114712</v>
      </c>
      <c r="H13" s="27">
        <v>25769</v>
      </c>
      <c r="I13" s="28">
        <v>1657114712</v>
      </c>
      <c r="K13" s="62">
        <v>2.26369E-5</v>
      </c>
      <c r="L13" s="62">
        <v>3136</v>
      </c>
      <c r="M13" s="29">
        <v>175889</v>
      </c>
      <c r="N13" s="29">
        <v>330</v>
      </c>
      <c r="O13" s="29">
        <v>1657114869</v>
      </c>
      <c r="P13" s="29">
        <v>26080</v>
      </c>
      <c r="Q13" s="30">
        <v>1657114869</v>
      </c>
      <c r="S13" s="41">
        <v>4.9827370000000001E-5</v>
      </c>
      <c r="T13" s="32">
        <v>142483982</v>
      </c>
      <c r="V13" s="63">
        <v>3.0310900000000001E-5</v>
      </c>
      <c r="W13" s="34">
        <v>1728375721</v>
      </c>
      <c r="Y13" s="64">
        <v>2.4281110000000001E-5</v>
      </c>
      <c r="Z13" s="36">
        <v>2143861381</v>
      </c>
      <c r="AB13" s="61">
        <v>3.5778419999999998E-5</v>
      </c>
      <c r="AC13" s="61">
        <v>27352</v>
      </c>
      <c r="AD13" s="27">
        <v>183948</v>
      </c>
      <c r="AE13" s="27">
        <v>14</v>
      </c>
      <c r="AF13" s="27">
        <v>1657352154</v>
      </c>
      <c r="AG13" s="27">
        <v>29244</v>
      </c>
      <c r="AH13" s="28">
        <v>1657352154</v>
      </c>
      <c r="AJ13" s="62">
        <v>3.1466469999999999E-5</v>
      </c>
      <c r="AK13" s="62">
        <v>30932</v>
      </c>
      <c r="AL13" s="29">
        <v>183932</v>
      </c>
      <c r="AM13" s="29">
        <v>13</v>
      </c>
      <c r="AN13" s="29">
        <v>1657365211</v>
      </c>
      <c r="AO13" s="29">
        <v>27193</v>
      </c>
      <c r="AP13" s="30">
        <v>1657365211</v>
      </c>
    </row>
    <row r="14" spans="1:42" x14ac:dyDescent="0.25">
      <c r="A14" t="s">
        <v>27</v>
      </c>
      <c r="C14" s="61">
        <v>2.0993999999999999E-5</v>
      </c>
      <c r="D14" s="61">
        <v>25110</v>
      </c>
      <c r="E14" s="27">
        <v>169940</v>
      </c>
      <c r="F14" s="27">
        <v>95</v>
      </c>
      <c r="G14" s="27">
        <v>1657114717</v>
      </c>
      <c r="H14" s="27">
        <v>23989</v>
      </c>
      <c r="I14" s="28">
        <v>1657114717</v>
      </c>
      <c r="K14" s="62">
        <v>2.0993999999999999E-5</v>
      </c>
      <c r="L14" s="62">
        <v>18322</v>
      </c>
      <c r="M14" s="29">
        <v>171460</v>
      </c>
      <c r="N14" s="29">
        <v>328</v>
      </c>
      <c r="O14" s="29">
        <v>1657114874</v>
      </c>
      <c r="P14" s="29">
        <v>25730</v>
      </c>
      <c r="Q14" s="30">
        <v>1657114874</v>
      </c>
      <c r="S14" s="41">
        <v>4.28539E-5</v>
      </c>
      <c r="T14" s="32">
        <v>1450035100</v>
      </c>
      <c r="V14" s="63">
        <v>2.9086030000000001E-5</v>
      </c>
      <c r="W14" s="34">
        <v>863180093</v>
      </c>
      <c r="Y14" s="64">
        <v>2.1361240000000001E-5</v>
      </c>
      <c r="Z14" s="36">
        <v>1101524417</v>
      </c>
      <c r="AB14" s="61">
        <v>3.1068449999999999E-5</v>
      </c>
      <c r="AC14" s="61">
        <v>32757</v>
      </c>
      <c r="AD14" s="27">
        <v>181096</v>
      </c>
      <c r="AE14" s="27">
        <v>15</v>
      </c>
      <c r="AF14" s="27">
        <v>1657352209</v>
      </c>
      <c r="AG14" s="27">
        <v>27590</v>
      </c>
      <c r="AH14" s="28">
        <v>1657352209</v>
      </c>
      <c r="AJ14" s="62">
        <v>3.1801019999999997E-5</v>
      </c>
      <c r="AK14" s="62">
        <v>24401</v>
      </c>
      <c r="AL14" s="29">
        <v>185880</v>
      </c>
      <c r="AM14" s="29">
        <v>14</v>
      </c>
      <c r="AN14" s="29">
        <v>1657366041</v>
      </c>
      <c r="AO14" s="29">
        <v>29004</v>
      </c>
      <c r="AP14" s="30">
        <v>1657366041</v>
      </c>
    </row>
    <row r="15" spans="1:42" x14ac:dyDescent="0.25">
      <c r="A15" t="s">
        <v>28</v>
      </c>
      <c r="C15" s="61">
        <v>1.9066219999999999E-5</v>
      </c>
      <c r="D15" s="61">
        <v>9362</v>
      </c>
      <c r="E15" s="27">
        <v>171872</v>
      </c>
      <c r="F15" s="27">
        <v>131</v>
      </c>
      <c r="G15" s="27">
        <v>1657114722</v>
      </c>
      <c r="H15" s="27">
        <v>25480</v>
      </c>
      <c r="I15" s="28">
        <v>1657114722</v>
      </c>
      <c r="K15" s="62">
        <v>1.9066219999999999E-5</v>
      </c>
      <c r="L15" s="62">
        <v>21499</v>
      </c>
      <c r="M15" s="29">
        <v>168779</v>
      </c>
      <c r="N15" s="29">
        <v>328</v>
      </c>
      <c r="O15" s="29">
        <v>1657114879</v>
      </c>
      <c r="P15" s="29">
        <v>25178</v>
      </c>
      <c r="Q15" s="30">
        <v>1657114879</v>
      </c>
      <c r="S15" s="41">
        <v>3.8003539999999999E-5</v>
      </c>
      <c r="T15" s="32">
        <v>1410597472</v>
      </c>
      <c r="V15" s="63">
        <v>2.649563E-5</v>
      </c>
      <c r="W15" s="34">
        <v>843113299</v>
      </c>
      <c r="Y15" s="64">
        <v>1.9908790000000001E-5</v>
      </c>
      <c r="Z15" s="36">
        <v>1181087272</v>
      </c>
      <c r="AB15" s="61">
        <v>2.9038389999999999E-5</v>
      </c>
      <c r="AC15" s="61">
        <v>16338</v>
      </c>
      <c r="AD15" s="27">
        <v>180716</v>
      </c>
      <c r="AE15" s="27">
        <v>15</v>
      </c>
      <c r="AF15" s="27">
        <v>1657352289</v>
      </c>
      <c r="AG15" s="27">
        <v>28142</v>
      </c>
      <c r="AH15" s="28">
        <v>1657352289</v>
      </c>
      <c r="AJ15" s="62">
        <v>2.9611099999999998E-5</v>
      </c>
      <c r="AK15" s="62">
        <v>25917</v>
      </c>
      <c r="AL15" s="29">
        <v>187336</v>
      </c>
      <c r="AM15" s="29">
        <v>14</v>
      </c>
      <c r="AN15" s="29">
        <v>1657366477</v>
      </c>
      <c r="AO15" s="29">
        <v>28986</v>
      </c>
      <c r="AP15" s="30">
        <v>1657366477</v>
      </c>
    </row>
    <row r="16" spans="1:42" x14ac:dyDescent="0.25">
      <c r="A16" t="s">
        <v>29</v>
      </c>
      <c r="C16" s="61">
        <v>2.2297519999999999E-5</v>
      </c>
      <c r="D16" s="61">
        <v>12094</v>
      </c>
      <c r="E16" s="27">
        <v>169858</v>
      </c>
      <c r="F16" s="27">
        <v>149</v>
      </c>
      <c r="G16" s="27">
        <v>1657114727</v>
      </c>
      <c r="H16" s="27">
        <v>26192</v>
      </c>
      <c r="I16" s="28">
        <v>1657114727</v>
      </c>
      <c r="K16" s="62">
        <v>2.2297519999999999E-5</v>
      </c>
      <c r="L16" s="62">
        <v>10932</v>
      </c>
      <c r="M16" s="29">
        <v>169711</v>
      </c>
      <c r="N16" s="29">
        <v>324</v>
      </c>
      <c r="O16" s="29">
        <v>1657114884</v>
      </c>
      <c r="P16" s="29">
        <v>26190</v>
      </c>
      <c r="Q16" s="30">
        <v>1657114884</v>
      </c>
      <c r="S16" s="41">
        <v>3.3639690000000002E-5</v>
      </c>
      <c r="T16" s="32">
        <v>120738891</v>
      </c>
      <c r="V16" s="63">
        <v>3.3340409999999997E-5</v>
      </c>
      <c r="W16" s="34">
        <v>1434324066</v>
      </c>
      <c r="Y16" s="64">
        <v>2.283383E-5</v>
      </c>
      <c r="Z16" s="36">
        <v>1515706027</v>
      </c>
      <c r="AB16" s="61">
        <v>3.1967490000000001E-5</v>
      </c>
      <c r="AC16" s="61">
        <v>8634</v>
      </c>
      <c r="AD16" s="27">
        <v>179148</v>
      </c>
      <c r="AE16" s="27">
        <v>13</v>
      </c>
      <c r="AF16" s="27">
        <v>1657352683</v>
      </c>
      <c r="AG16" s="27">
        <v>28479</v>
      </c>
      <c r="AH16" s="28">
        <v>1657352683</v>
      </c>
      <c r="AJ16" s="62">
        <v>3.0788489999999998E-5</v>
      </c>
      <c r="AK16" s="62">
        <v>8311</v>
      </c>
      <c r="AL16" s="29">
        <v>180920</v>
      </c>
      <c r="AM16" s="29">
        <v>13</v>
      </c>
      <c r="AN16" s="29">
        <v>1657366729</v>
      </c>
      <c r="AO16" s="29">
        <v>31593</v>
      </c>
      <c r="AP16" s="30">
        <v>1657366729</v>
      </c>
    </row>
    <row r="17" spans="1:42" x14ac:dyDescent="0.25">
      <c r="A17" t="s">
        <v>30</v>
      </c>
      <c r="C17" s="61">
        <v>2.1310219999999999E-5</v>
      </c>
      <c r="D17" s="61">
        <v>19967</v>
      </c>
      <c r="E17" s="27">
        <v>175648</v>
      </c>
      <c r="F17" s="27">
        <v>204</v>
      </c>
      <c r="G17" s="27">
        <v>1657114732</v>
      </c>
      <c r="H17" s="27">
        <v>24872</v>
      </c>
      <c r="I17" s="28">
        <v>1657114732</v>
      </c>
      <c r="K17" s="62">
        <v>2.1310219999999999E-5</v>
      </c>
      <c r="L17" s="62">
        <v>26614</v>
      </c>
      <c r="M17" s="29">
        <v>170100</v>
      </c>
      <c r="N17" s="29">
        <v>338</v>
      </c>
      <c r="O17" s="29">
        <v>1657114889</v>
      </c>
      <c r="P17" s="29">
        <v>25591</v>
      </c>
      <c r="Q17" s="30">
        <v>1657114889</v>
      </c>
      <c r="S17" s="41">
        <v>3.9381500000000002E-5</v>
      </c>
      <c r="T17" s="32">
        <v>1589438694</v>
      </c>
      <c r="V17" s="63">
        <v>3.9197820000000001E-5</v>
      </c>
      <c r="W17" s="34">
        <v>1245296306</v>
      </c>
      <c r="Y17" s="64">
        <v>2.1992299999999999E-5</v>
      </c>
      <c r="Z17" s="36">
        <v>54213026</v>
      </c>
      <c r="AB17" s="61">
        <v>3.260824E-5</v>
      </c>
      <c r="AC17" s="61">
        <v>17542</v>
      </c>
      <c r="AD17" s="27">
        <v>186496</v>
      </c>
      <c r="AE17" s="27">
        <v>16</v>
      </c>
      <c r="AF17" s="27">
        <v>1657352989</v>
      </c>
      <c r="AG17" s="27">
        <v>27801</v>
      </c>
      <c r="AH17" s="28">
        <v>1657352989</v>
      </c>
      <c r="AJ17" s="62">
        <v>2.9067480000000001E-5</v>
      </c>
      <c r="AK17" s="62">
        <v>4817</v>
      </c>
      <c r="AL17" s="29">
        <v>184308</v>
      </c>
      <c r="AM17" s="29">
        <v>14</v>
      </c>
      <c r="AN17" s="29">
        <v>1657367145</v>
      </c>
      <c r="AO17" s="29">
        <v>27865</v>
      </c>
      <c r="AP17" s="30">
        <v>1657367145</v>
      </c>
    </row>
    <row r="18" spans="1:42" x14ac:dyDescent="0.25">
      <c r="A18" t="s">
        <v>31</v>
      </c>
      <c r="C18" s="61">
        <v>1.870242E-5</v>
      </c>
      <c r="D18" s="61">
        <v>30695</v>
      </c>
      <c r="E18" s="27">
        <v>176764</v>
      </c>
      <c r="F18" s="27">
        <v>219</v>
      </c>
      <c r="G18" s="27">
        <v>1657114737</v>
      </c>
      <c r="H18" s="27">
        <v>23740</v>
      </c>
      <c r="I18" s="28">
        <v>1657114737</v>
      </c>
      <c r="K18" s="62">
        <v>1.870242E-5</v>
      </c>
      <c r="L18" s="62">
        <v>13910</v>
      </c>
      <c r="M18" s="29">
        <v>172728</v>
      </c>
      <c r="N18" s="29">
        <v>359</v>
      </c>
      <c r="O18" s="29">
        <v>1657114894</v>
      </c>
      <c r="P18" s="29">
        <v>23837</v>
      </c>
      <c r="Q18" s="30">
        <v>1657114894</v>
      </c>
      <c r="S18" s="41">
        <v>3.7665479999999999E-5</v>
      </c>
      <c r="T18" s="32">
        <v>206940262</v>
      </c>
      <c r="V18" s="63">
        <v>2.9818009999999999E-5</v>
      </c>
      <c r="W18" s="34">
        <v>379592086</v>
      </c>
      <c r="Y18" s="64">
        <v>1.912712E-5</v>
      </c>
      <c r="Z18" s="36">
        <v>133775881</v>
      </c>
      <c r="AB18" s="61">
        <v>2.7214540000000001E-5</v>
      </c>
      <c r="AC18" s="61">
        <v>10787</v>
      </c>
      <c r="AD18" s="27">
        <v>185996</v>
      </c>
      <c r="AE18" s="27">
        <v>14</v>
      </c>
      <c r="AF18" s="27">
        <v>1657353300</v>
      </c>
      <c r="AG18" s="27">
        <v>27004</v>
      </c>
      <c r="AH18" s="28">
        <v>1657353300</v>
      </c>
      <c r="AJ18" s="62">
        <v>2.6786989999999999E-5</v>
      </c>
      <c r="AK18" s="62">
        <v>20153</v>
      </c>
      <c r="AL18" s="29">
        <v>184108</v>
      </c>
      <c r="AM18" s="29">
        <v>13</v>
      </c>
      <c r="AN18" s="29">
        <v>1657368240</v>
      </c>
      <c r="AO18" s="29">
        <v>25850</v>
      </c>
      <c r="AP18" s="30">
        <v>1657368240</v>
      </c>
    </row>
    <row r="19" spans="1:42" x14ac:dyDescent="0.25">
      <c r="A19" t="s">
        <v>32</v>
      </c>
      <c r="C19" s="61">
        <v>1.8546489999999999E-5</v>
      </c>
      <c r="D19" s="61">
        <v>13812</v>
      </c>
      <c r="E19" s="27">
        <v>172239</v>
      </c>
      <c r="F19" s="27">
        <v>248</v>
      </c>
      <c r="G19" s="27">
        <v>1657114742</v>
      </c>
      <c r="H19" s="27">
        <v>23910</v>
      </c>
      <c r="I19" s="28">
        <v>1657114742</v>
      </c>
      <c r="K19" s="62">
        <v>1.8546489999999999E-5</v>
      </c>
      <c r="L19" s="62">
        <v>19212</v>
      </c>
      <c r="M19" s="29">
        <v>174721</v>
      </c>
      <c r="N19" s="29">
        <v>380</v>
      </c>
      <c r="O19" s="29">
        <v>1657114900</v>
      </c>
      <c r="P19" s="29">
        <v>23560</v>
      </c>
      <c r="Q19" s="30">
        <v>1657114900</v>
      </c>
      <c r="S19" s="41">
        <v>3.4941599999999998E-5</v>
      </c>
      <c r="T19" s="32">
        <v>1339214136</v>
      </c>
      <c r="V19" s="63">
        <v>2.6468589999999999E-5</v>
      </c>
      <c r="W19" s="34">
        <v>629445009</v>
      </c>
      <c r="Y19" s="64">
        <v>1.901728E-5</v>
      </c>
      <c r="Z19" s="36">
        <v>1238922564</v>
      </c>
      <c r="AB19" s="61">
        <v>2.5911410000000001E-5</v>
      </c>
      <c r="AC19" s="61">
        <v>14934</v>
      </c>
      <c r="AD19" s="27">
        <v>180116</v>
      </c>
      <c r="AE19" s="27">
        <v>15</v>
      </c>
      <c r="AF19" s="27">
        <v>1657353316</v>
      </c>
      <c r="AG19" s="27">
        <v>25564</v>
      </c>
      <c r="AH19" s="28">
        <v>1657353316</v>
      </c>
      <c r="AJ19" s="62">
        <v>2.5046010000000001E-5</v>
      </c>
      <c r="AK19" s="62">
        <v>18644</v>
      </c>
      <c r="AL19" s="29">
        <v>182812</v>
      </c>
      <c r="AM19" s="29">
        <v>13</v>
      </c>
      <c r="AN19" s="29">
        <v>1657368638</v>
      </c>
      <c r="AO19" s="29">
        <v>26128</v>
      </c>
      <c r="AP19" s="30">
        <v>1657368638</v>
      </c>
    </row>
    <row r="20" spans="1:42" x14ac:dyDescent="0.25">
      <c r="A20" t="s">
        <v>33</v>
      </c>
      <c r="C20" s="61">
        <v>1.6361159999999999E-5</v>
      </c>
      <c r="D20" s="61">
        <v>3573</v>
      </c>
      <c r="E20" s="27">
        <v>165103</v>
      </c>
      <c r="F20" s="27">
        <v>266</v>
      </c>
      <c r="G20" s="27">
        <v>1657114747</v>
      </c>
      <c r="H20" s="27">
        <v>22844</v>
      </c>
      <c r="I20" s="28">
        <v>1657114747</v>
      </c>
      <c r="K20" s="62">
        <v>1.6361159999999999E-5</v>
      </c>
      <c r="L20" s="62">
        <v>177</v>
      </c>
      <c r="M20" s="29">
        <v>176033</v>
      </c>
      <c r="N20" s="29">
        <v>351</v>
      </c>
      <c r="O20" s="29">
        <v>1657114905</v>
      </c>
      <c r="P20" s="29">
        <v>23646</v>
      </c>
      <c r="Q20" s="30">
        <v>1657114905</v>
      </c>
      <c r="S20" s="41">
        <v>3.1088740000000002E-5</v>
      </c>
      <c r="T20" s="32">
        <v>1816176966</v>
      </c>
      <c r="V20" s="63">
        <v>3.1073969999999999E-5</v>
      </c>
      <c r="W20" s="34">
        <v>961864360</v>
      </c>
      <c r="Y20" s="64">
        <v>1.6861569999999999E-5</v>
      </c>
      <c r="Z20" s="36">
        <v>1318485419</v>
      </c>
      <c r="AB20" s="61">
        <v>2.312626E-5</v>
      </c>
      <c r="AC20" s="61">
        <v>3596</v>
      </c>
      <c r="AD20" s="27">
        <v>178124</v>
      </c>
      <c r="AE20" s="27">
        <v>15</v>
      </c>
      <c r="AF20" s="27">
        <v>1657354403</v>
      </c>
      <c r="AG20" s="27">
        <v>26879</v>
      </c>
      <c r="AH20" s="28">
        <v>1657354403</v>
      </c>
      <c r="AJ20" s="62">
        <v>2.2016989999999999E-5</v>
      </c>
      <c r="AK20" s="62">
        <v>17633</v>
      </c>
      <c r="AL20" s="29">
        <v>173692</v>
      </c>
      <c r="AM20" s="29">
        <v>14</v>
      </c>
      <c r="AN20" s="29">
        <v>1657369181</v>
      </c>
      <c r="AO20" s="29">
        <v>23945</v>
      </c>
      <c r="AP20" s="30">
        <v>1657369181</v>
      </c>
    </row>
    <row r="21" spans="1:42" x14ac:dyDescent="0.25">
      <c r="A21" t="s">
        <v>34</v>
      </c>
      <c r="C21" s="61">
        <v>1.8073989999999999E-5</v>
      </c>
      <c r="D21" s="61">
        <v>5009</v>
      </c>
      <c r="E21" s="27">
        <v>171601</v>
      </c>
      <c r="F21" s="27">
        <v>288</v>
      </c>
      <c r="G21" s="27">
        <v>1657114752</v>
      </c>
      <c r="H21" s="27">
        <v>24193</v>
      </c>
      <c r="I21" s="28">
        <v>1657114752</v>
      </c>
      <c r="K21" s="62">
        <v>1.778801E-5</v>
      </c>
      <c r="L21" s="62">
        <v>16332</v>
      </c>
      <c r="M21" s="29">
        <v>166812</v>
      </c>
      <c r="N21" s="29">
        <v>372</v>
      </c>
      <c r="O21" s="29">
        <v>1657114910</v>
      </c>
      <c r="P21" s="29">
        <v>23366</v>
      </c>
      <c r="Q21" s="30">
        <v>1657114910</v>
      </c>
      <c r="S21" s="41">
        <v>3.1332119999999999E-5</v>
      </c>
      <c r="T21" s="32">
        <v>1811422032</v>
      </c>
      <c r="V21" s="63">
        <v>3.1421889999999997E-5</v>
      </c>
      <c r="W21" s="34">
        <v>1238737647</v>
      </c>
      <c r="Y21" s="64">
        <v>1.81495E-5</v>
      </c>
      <c r="Z21" s="36">
        <v>276148455</v>
      </c>
      <c r="AB21" s="61">
        <v>2.5262600000000001E-5</v>
      </c>
      <c r="AC21" s="61">
        <v>15998</v>
      </c>
      <c r="AD21" s="27">
        <v>173648</v>
      </c>
      <c r="AE21" s="27">
        <v>14</v>
      </c>
      <c r="AF21" s="27">
        <v>1657354805</v>
      </c>
      <c r="AG21" s="27">
        <v>26351</v>
      </c>
      <c r="AH21" s="28">
        <v>1657354805</v>
      </c>
      <c r="AJ21" s="62">
        <v>2.560113E-5</v>
      </c>
      <c r="AK21" s="62">
        <v>1743</v>
      </c>
      <c r="AL21" s="29">
        <v>185652</v>
      </c>
      <c r="AM21" s="29">
        <v>15</v>
      </c>
      <c r="AN21" s="29">
        <v>1657370746</v>
      </c>
      <c r="AO21" s="29">
        <v>30001</v>
      </c>
      <c r="AP21" s="30">
        <v>1657370746</v>
      </c>
    </row>
    <row r="22" spans="1:42" x14ac:dyDescent="0.25">
      <c r="A22" t="s">
        <v>35</v>
      </c>
      <c r="C22" s="61">
        <v>1.6034660000000001E-5</v>
      </c>
      <c r="D22" s="61">
        <v>3281</v>
      </c>
      <c r="E22" s="27">
        <v>175013</v>
      </c>
      <c r="F22" s="27">
        <v>324</v>
      </c>
      <c r="G22" s="27">
        <v>1657114757</v>
      </c>
      <c r="H22" s="27">
        <v>23334</v>
      </c>
      <c r="I22" s="28">
        <v>1657114757</v>
      </c>
      <c r="K22" s="62">
        <v>1.6034660000000001E-5</v>
      </c>
      <c r="L22" s="62">
        <v>12804</v>
      </c>
      <c r="M22" s="29">
        <v>184533</v>
      </c>
      <c r="N22" s="29">
        <v>355</v>
      </c>
      <c r="O22" s="29">
        <v>1657114915</v>
      </c>
      <c r="P22" s="29">
        <v>23724</v>
      </c>
      <c r="Q22" s="30">
        <v>1657114915</v>
      </c>
      <c r="S22" s="41">
        <v>2.7919140000000001E-5</v>
      </c>
      <c r="T22" s="32">
        <v>758317946</v>
      </c>
      <c r="V22" s="63">
        <v>2.1243980000000001E-5</v>
      </c>
      <c r="W22" s="34">
        <v>1401015807</v>
      </c>
      <c r="Y22" s="64">
        <v>1.630078E-5</v>
      </c>
      <c r="Z22" s="36">
        <v>418701294</v>
      </c>
      <c r="AB22" s="61">
        <v>2.591677E-5</v>
      </c>
      <c r="AC22" s="61">
        <v>5770</v>
      </c>
      <c r="AD22" s="27">
        <v>185476</v>
      </c>
      <c r="AE22" s="27">
        <v>14</v>
      </c>
      <c r="AF22" s="27">
        <v>1657354857</v>
      </c>
      <c r="AG22" s="27">
        <v>25981</v>
      </c>
      <c r="AH22" s="28">
        <v>1657354857</v>
      </c>
      <c r="AJ22" s="62">
        <v>2.609737E-5</v>
      </c>
      <c r="AK22" s="62">
        <v>23129</v>
      </c>
      <c r="AL22" s="29">
        <v>180704</v>
      </c>
      <c r="AM22" s="29">
        <v>13</v>
      </c>
      <c r="AN22" s="29">
        <v>1657371255</v>
      </c>
      <c r="AO22" s="29">
        <v>28275</v>
      </c>
      <c r="AP22" s="30">
        <v>1657371255</v>
      </c>
    </row>
    <row r="23" spans="1:42" x14ac:dyDescent="0.25">
      <c r="A23" t="s">
        <v>36</v>
      </c>
      <c r="C23" s="61">
        <v>1.8420010000000001E-5</v>
      </c>
      <c r="D23" s="61">
        <v>14728</v>
      </c>
      <c r="E23" s="27">
        <v>173187</v>
      </c>
      <c r="F23" s="27">
        <v>336</v>
      </c>
      <c r="G23" s="27">
        <v>1657114762</v>
      </c>
      <c r="H23" s="27">
        <v>22265</v>
      </c>
      <c r="I23" s="28">
        <v>1657114762</v>
      </c>
      <c r="K23" s="62">
        <v>1.842039E-5</v>
      </c>
      <c r="L23" s="62">
        <v>8869</v>
      </c>
      <c r="M23" s="29">
        <v>170252</v>
      </c>
      <c r="N23" s="29">
        <v>358</v>
      </c>
      <c r="O23" s="29">
        <v>1657114920</v>
      </c>
      <c r="P23" s="29">
        <v>22585</v>
      </c>
      <c r="Q23" s="30">
        <v>1657114920</v>
      </c>
      <c r="S23" s="41">
        <v>3.0627799999999998E-5</v>
      </c>
      <c r="T23" s="32">
        <v>1570104638</v>
      </c>
      <c r="V23" s="63">
        <v>2.4710289999999999E-5</v>
      </c>
      <c r="W23" s="34">
        <v>842146624</v>
      </c>
      <c r="Y23" s="64">
        <v>1.889556E-5</v>
      </c>
      <c r="Z23" s="36">
        <v>1460857993</v>
      </c>
      <c r="AB23" s="61">
        <v>2.5041260000000001E-5</v>
      </c>
      <c r="AC23" s="61">
        <v>14043</v>
      </c>
      <c r="AD23" s="27">
        <v>180624</v>
      </c>
      <c r="AE23" s="27">
        <v>12</v>
      </c>
      <c r="AF23" s="27">
        <v>1657355104</v>
      </c>
      <c r="AG23" s="27">
        <v>24039</v>
      </c>
      <c r="AH23" s="28">
        <v>1657355104</v>
      </c>
      <c r="AJ23" s="62">
        <v>2.3557729999999998E-5</v>
      </c>
      <c r="AK23" s="62">
        <v>6884</v>
      </c>
      <c r="AL23" s="29">
        <v>179864</v>
      </c>
      <c r="AM23" s="29">
        <v>13</v>
      </c>
      <c r="AN23" s="29">
        <v>1657371312</v>
      </c>
      <c r="AO23" s="29">
        <v>23485</v>
      </c>
      <c r="AP23" s="30">
        <v>1657371312</v>
      </c>
    </row>
    <row r="24" spans="1:42" x14ac:dyDescent="0.25">
      <c r="A24" t="s">
        <v>37</v>
      </c>
      <c r="C24" s="61">
        <v>1.783184E-5</v>
      </c>
      <c r="D24" s="61">
        <v>16902</v>
      </c>
      <c r="E24" s="27">
        <v>177485</v>
      </c>
      <c r="F24" s="27">
        <v>312</v>
      </c>
      <c r="G24" s="27">
        <v>1657114767</v>
      </c>
      <c r="H24" s="27">
        <v>21742</v>
      </c>
      <c r="I24" s="28">
        <v>1657114767</v>
      </c>
      <c r="K24" s="62">
        <v>1.783184E-5</v>
      </c>
      <c r="L24" s="62">
        <v>17607</v>
      </c>
      <c r="M24" s="29">
        <v>179201</v>
      </c>
      <c r="N24" s="29">
        <v>315</v>
      </c>
      <c r="O24" s="29">
        <v>1657114925</v>
      </c>
      <c r="P24" s="29">
        <v>22110</v>
      </c>
      <c r="Q24" s="30">
        <v>1657114925</v>
      </c>
      <c r="S24" s="41">
        <v>2.8968780000000002E-5</v>
      </c>
      <c r="T24" s="32">
        <v>888254617</v>
      </c>
      <c r="V24" s="63">
        <v>2.8630960000000001E-5</v>
      </c>
      <c r="W24" s="34">
        <v>809044343</v>
      </c>
      <c r="Y24" s="64">
        <v>1.8049560000000001E-5</v>
      </c>
      <c r="Z24" s="36">
        <v>1795476748</v>
      </c>
      <c r="AB24" s="61">
        <v>2.2532709999999999E-5</v>
      </c>
      <c r="AC24" s="61">
        <v>17691</v>
      </c>
      <c r="AD24" s="27">
        <v>180800</v>
      </c>
      <c r="AE24" s="27">
        <v>13</v>
      </c>
      <c r="AF24" s="27">
        <v>1657355406</v>
      </c>
      <c r="AG24" s="27">
        <v>28873</v>
      </c>
      <c r="AH24" s="28">
        <v>1657355406</v>
      </c>
      <c r="AJ24" s="62">
        <v>2.2597780000000001E-5</v>
      </c>
      <c r="AK24" s="62">
        <v>7680</v>
      </c>
      <c r="AL24" s="29">
        <v>174592</v>
      </c>
      <c r="AM24" s="29">
        <v>13</v>
      </c>
      <c r="AN24" s="29">
        <v>1657371964</v>
      </c>
      <c r="AO24" s="29">
        <v>23619</v>
      </c>
      <c r="AP24" s="30">
        <v>1657371964</v>
      </c>
    </row>
    <row r="25" spans="1:42" x14ac:dyDescent="0.25">
      <c r="A25" t="s">
        <v>38</v>
      </c>
      <c r="C25" s="61">
        <v>1.5423749999999999E-5</v>
      </c>
      <c r="D25" s="61">
        <v>16075</v>
      </c>
      <c r="E25" s="27">
        <v>170715</v>
      </c>
      <c r="F25" s="27">
        <v>322</v>
      </c>
      <c r="G25" s="27">
        <v>1657114772</v>
      </c>
      <c r="H25" s="27">
        <v>22495</v>
      </c>
      <c r="I25" s="28">
        <v>1657114772</v>
      </c>
      <c r="K25" s="62">
        <v>1.5423749999999999E-5</v>
      </c>
      <c r="L25" s="62">
        <v>3964</v>
      </c>
      <c r="M25" s="29">
        <v>190711</v>
      </c>
      <c r="N25" s="29">
        <v>350</v>
      </c>
      <c r="O25" s="29">
        <v>1657114930</v>
      </c>
      <c r="P25" s="29">
        <v>22033</v>
      </c>
      <c r="Q25" s="30">
        <v>1657114930</v>
      </c>
      <c r="S25" s="41">
        <v>2.6295580000000001E-5</v>
      </c>
      <c r="T25" s="32">
        <v>723167595</v>
      </c>
      <c r="V25" s="63">
        <v>2.602865E-5</v>
      </c>
      <c r="W25" s="34">
        <v>484753896</v>
      </c>
      <c r="Y25" s="64">
        <v>1.5539879999999999E-5</v>
      </c>
      <c r="Z25" s="36">
        <v>1875039603</v>
      </c>
      <c r="AB25" s="61">
        <v>1.9779879999999999E-5</v>
      </c>
      <c r="AC25" s="61">
        <v>16770</v>
      </c>
      <c r="AD25" s="27">
        <v>184892</v>
      </c>
      <c r="AE25" s="27">
        <v>16</v>
      </c>
      <c r="AF25" s="27">
        <v>1657355414</v>
      </c>
      <c r="AG25" s="27">
        <v>24427</v>
      </c>
      <c r="AH25" s="28">
        <v>1657355414</v>
      </c>
      <c r="AJ25" s="62">
        <v>1.8748730000000001E-5</v>
      </c>
      <c r="AK25" s="62">
        <v>16273</v>
      </c>
      <c r="AL25" s="29">
        <v>168880</v>
      </c>
      <c r="AM25" s="29">
        <v>13</v>
      </c>
      <c r="AN25" s="29">
        <v>1657372024</v>
      </c>
      <c r="AO25" s="29">
        <v>23309</v>
      </c>
      <c r="AP25" s="30">
        <v>1657372024</v>
      </c>
    </row>
    <row r="26" spans="1:42" x14ac:dyDescent="0.25">
      <c r="A26" t="s">
        <v>39</v>
      </c>
      <c r="C26" s="61">
        <v>1.7583140000000001E-5</v>
      </c>
      <c r="D26" s="61">
        <v>7719</v>
      </c>
      <c r="E26" s="27">
        <v>177243</v>
      </c>
      <c r="F26" s="27">
        <v>316</v>
      </c>
      <c r="G26" s="27">
        <v>1657114777</v>
      </c>
      <c r="H26" s="27">
        <v>22969</v>
      </c>
      <c r="I26" s="28">
        <v>1657114777</v>
      </c>
      <c r="K26" s="62">
        <v>1.7583140000000001E-5</v>
      </c>
      <c r="L26" s="62">
        <v>27886</v>
      </c>
      <c r="M26" s="29">
        <v>183764</v>
      </c>
      <c r="N26" s="29">
        <v>323</v>
      </c>
      <c r="O26" s="29">
        <v>1657114935</v>
      </c>
      <c r="P26" s="29">
        <v>23130</v>
      </c>
      <c r="Q26" s="30">
        <v>1657114935</v>
      </c>
      <c r="S26" s="41">
        <v>2.8187600000000001E-5</v>
      </c>
      <c r="T26" s="32">
        <v>1061322640</v>
      </c>
      <c r="V26" s="63">
        <v>2.5176930000000002E-5</v>
      </c>
      <c r="W26" s="34">
        <v>344372366</v>
      </c>
      <c r="Y26" s="64">
        <v>1.8328449999999999E-5</v>
      </c>
      <c r="Z26" s="36">
        <v>832702639</v>
      </c>
      <c r="AB26" s="61">
        <v>2.1926790000000001E-5</v>
      </c>
      <c r="AC26" s="61">
        <v>23157</v>
      </c>
      <c r="AD26" s="27">
        <v>178600</v>
      </c>
      <c r="AE26" s="27">
        <v>17</v>
      </c>
      <c r="AF26" s="27">
        <v>1657356784</v>
      </c>
      <c r="AG26" s="27">
        <v>24402</v>
      </c>
      <c r="AH26" s="28">
        <v>1657356784</v>
      </c>
      <c r="AJ26" s="62">
        <v>2.2287589999999999E-5</v>
      </c>
      <c r="AK26" s="62">
        <v>24630</v>
      </c>
      <c r="AL26" s="29">
        <v>179792</v>
      </c>
      <c r="AM26" s="29">
        <v>12</v>
      </c>
      <c r="AN26" s="29">
        <v>1657372229</v>
      </c>
      <c r="AO26" s="29">
        <v>23712</v>
      </c>
      <c r="AP26" s="30">
        <v>1657372229</v>
      </c>
    </row>
    <row r="27" spans="1:42" x14ac:dyDescent="0.25">
      <c r="A27" t="s">
        <v>40</v>
      </c>
      <c r="C27" s="61">
        <v>1.560127E-5</v>
      </c>
      <c r="D27" s="61">
        <v>12664</v>
      </c>
      <c r="E27" s="27">
        <v>178991</v>
      </c>
      <c r="F27" s="27">
        <v>365</v>
      </c>
      <c r="G27" s="27">
        <v>1657114786</v>
      </c>
      <c r="H27" s="27">
        <v>22755</v>
      </c>
      <c r="I27" s="28">
        <v>1657114786</v>
      </c>
      <c r="K27" s="62">
        <v>1.560127E-5</v>
      </c>
      <c r="L27" s="62">
        <v>9690</v>
      </c>
      <c r="M27" s="29">
        <v>171788</v>
      </c>
      <c r="N27" s="29">
        <v>341</v>
      </c>
      <c r="O27" s="29">
        <v>1657114940</v>
      </c>
      <c r="P27" s="29">
        <v>20624</v>
      </c>
      <c r="Q27" s="30">
        <v>1657114940</v>
      </c>
      <c r="S27" s="41">
        <v>2.4101370000000001E-5</v>
      </c>
      <c r="T27" s="32">
        <v>1485758135</v>
      </c>
      <c r="V27" s="63">
        <v>2.345343E-5</v>
      </c>
      <c r="W27" s="34">
        <v>528466898</v>
      </c>
      <c r="Y27" s="64">
        <v>1.649969E-5</v>
      </c>
      <c r="Z27" s="36">
        <v>912265494</v>
      </c>
      <c r="AB27" s="61">
        <v>2.248913E-5</v>
      </c>
      <c r="AC27" s="61">
        <v>21882</v>
      </c>
      <c r="AD27" s="27">
        <v>192272</v>
      </c>
      <c r="AE27" s="27">
        <v>19</v>
      </c>
      <c r="AF27" s="27">
        <v>1657357373</v>
      </c>
      <c r="AG27" s="27">
        <v>23509</v>
      </c>
      <c r="AH27" s="28">
        <v>1657357373</v>
      </c>
      <c r="AJ27" s="62">
        <v>2.2016290000000001E-5</v>
      </c>
      <c r="AK27" s="62">
        <v>19482</v>
      </c>
      <c r="AL27" s="29">
        <v>191860</v>
      </c>
      <c r="AM27" s="29">
        <v>14</v>
      </c>
      <c r="AN27" s="29">
        <v>1657372831</v>
      </c>
      <c r="AO27" s="29">
        <v>23331</v>
      </c>
      <c r="AP27" s="30">
        <v>1657372831</v>
      </c>
    </row>
    <row r="28" spans="1:42" x14ac:dyDescent="0.25">
      <c r="A28" t="s">
        <v>41</v>
      </c>
      <c r="C28" s="61">
        <v>1.639469E-5</v>
      </c>
      <c r="D28" s="61">
        <v>26347</v>
      </c>
      <c r="E28" s="27">
        <v>167111</v>
      </c>
      <c r="F28" s="27">
        <v>333</v>
      </c>
      <c r="G28" s="27">
        <v>1657114792</v>
      </c>
      <c r="H28" s="27">
        <v>20778</v>
      </c>
      <c r="I28" s="28">
        <v>1657114792</v>
      </c>
      <c r="K28" s="62">
        <v>1.6423779999999999E-5</v>
      </c>
      <c r="L28" s="62">
        <v>6255</v>
      </c>
      <c r="M28" s="29">
        <v>171980</v>
      </c>
      <c r="N28" s="29">
        <v>315</v>
      </c>
      <c r="O28" s="29">
        <v>1657114945</v>
      </c>
      <c r="P28" s="29">
        <v>21048</v>
      </c>
      <c r="Q28" s="30">
        <v>1657114945</v>
      </c>
      <c r="S28" s="41">
        <v>2.0879399999999999E-5</v>
      </c>
      <c r="T28" s="32">
        <v>2024635664</v>
      </c>
      <c r="V28" s="63">
        <v>2.115612E-5</v>
      </c>
      <c r="W28" s="34">
        <v>1834397407</v>
      </c>
      <c r="Y28" s="64">
        <v>1.7102369999999999E-5</v>
      </c>
      <c r="Z28" s="36">
        <v>640456458</v>
      </c>
      <c r="AB28" s="61">
        <v>2.1944280000000001E-5</v>
      </c>
      <c r="AC28" s="61">
        <v>23708</v>
      </c>
      <c r="AD28" s="27">
        <v>191280</v>
      </c>
      <c r="AE28" s="27">
        <v>15</v>
      </c>
      <c r="AF28" s="27">
        <v>1657357801</v>
      </c>
      <c r="AG28" s="27">
        <v>23030</v>
      </c>
      <c r="AH28" s="28">
        <v>1657357801</v>
      </c>
      <c r="AJ28" s="62">
        <v>2.1951469999999999E-5</v>
      </c>
      <c r="AK28" s="62">
        <v>28595</v>
      </c>
      <c r="AL28" s="29">
        <v>187536</v>
      </c>
      <c r="AM28" s="29">
        <v>14</v>
      </c>
      <c r="AN28" s="29">
        <v>1657372865</v>
      </c>
      <c r="AO28" s="29">
        <v>22234</v>
      </c>
      <c r="AP28" s="30">
        <v>1657372865</v>
      </c>
    </row>
    <row r="29" spans="1:42" x14ac:dyDescent="0.25">
      <c r="A29" t="s">
        <v>42</v>
      </c>
      <c r="C29" s="61">
        <v>1.508471E-5</v>
      </c>
      <c r="D29" s="61">
        <v>23652</v>
      </c>
      <c r="E29" s="27">
        <v>177063</v>
      </c>
      <c r="F29" s="27">
        <v>367</v>
      </c>
      <c r="G29" s="27">
        <v>1657114798</v>
      </c>
      <c r="H29" s="27">
        <v>21102</v>
      </c>
      <c r="I29" s="28">
        <v>1657114798</v>
      </c>
      <c r="K29" s="62">
        <v>1.508471E-5</v>
      </c>
      <c r="L29" s="62">
        <v>20325</v>
      </c>
      <c r="M29" s="29">
        <v>167633</v>
      </c>
      <c r="N29" s="29">
        <v>331</v>
      </c>
      <c r="O29" s="29">
        <v>1657114950</v>
      </c>
      <c r="P29" s="29">
        <v>20984</v>
      </c>
      <c r="Q29" s="30">
        <v>1657114950</v>
      </c>
      <c r="S29" s="41">
        <v>2.262014E-5</v>
      </c>
      <c r="T29" s="32">
        <v>936492966</v>
      </c>
      <c r="V29" s="63">
        <v>2.2544650000000001E-5</v>
      </c>
      <c r="W29" s="34">
        <v>1619011285</v>
      </c>
      <c r="Y29" s="64">
        <v>1.573383E-5</v>
      </c>
      <c r="Z29" s="36">
        <v>975075213</v>
      </c>
      <c r="AB29" s="61">
        <v>2.0571029999999999E-5</v>
      </c>
      <c r="AC29" s="61">
        <v>21943</v>
      </c>
      <c r="AD29" s="27">
        <v>181112</v>
      </c>
      <c r="AE29" s="27">
        <v>15</v>
      </c>
      <c r="AF29" s="27">
        <v>1657357814</v>
      </c>
      <c r="AG29" s="27">
        <v>22857</v>
      </c>
      <c r="AH29" s="28">
        <v>1657357814</v>
      </c>
      <c r="AJ29" s="62">
        <v>1.8869380000000001E-5</v>
      </c>
      <c r="AK29" s="62">
        <v>18351</v>
      </c>
      <c r="AL29" s="29">
        <v>193816</v>
      </c>
      <c r="AM29" s="29">
        <v>15</v>
      </c>
      <c r="AN29" s="29">
        <v>1657374491</v>
      </c>
      <c r="AO29" s="29">
        <v>22979</v>
      </c>
      <c r="AP29" s="30">
        <v>1657374491</v>
      </c>
    </row>
    <row r="30" spans="1:42" x14ac:dyDescent="0.25">
      <c r="A30" t="s">
        <v>43</v>
      </c>
      <c r="C30" s="61">
        <v>1.384489E-5</v>
      </c>
      <c r="D30" s="61">
        <v>9846</v>
      </c>
      <c r="E30" s="27">
        <v>176805</v>
      </c>
      <c r="F30" s="27">
        <v>328</v>
      </c>
      <c r="G30" s="27">
        <v>1657114803</v>
      </c>
      <c r="H30" s="27">
        <v>21172</v>
      </c>
      <c r="I30" s="28">
        <v>1657114803</v>
      </c>
      <c r="K30" s="62">
        <v>1.384494E-5</v>
      </c>
      <c r="L30" s="62">
        <v>5106</v>
      </c>
      <c r="M30" s="29">
        <v>173245</v>
      </c>
      <c r="N30" s="29">
        <v>315</v>
      </c>
      <c r="O30" s="29">
        <v>1657114955</v>
      </c>
      <c r="P30" s="29">
        <v>21011</v>
      </c>
      <c r="Q30" s="30">
        <v>1657114955</v>
      </c>
      <c r="S30" s="41">
        <v>2.189864E-5</v>
      </c>
      <c r="T30" s="32">
        <v>1472359277</v>
      </c>
      <c r="V30" s="63">
        <v>2.1846309999999999E-5</v>
      </c>
      <c r="W30" s="34">
        <v>815755702</v>
      </c>
      <c r="Y30" s="64">
        <v>1.416472E-5</v>
      </c>
      <c r="Z30" s="36">
        <v>1054638068</v>
      </c>
      <c r="AB30" s="61">
        <v>1.867084E-5</v>
      </c>
      <c r="AC30" s="61">
        <v>5942</v>
      </c>
      <c r="AD30" s="27">
        <v>184272</v>
      </c>
      <c r="AE30" s="27">
        <v>14</v>
      </c>
      <c r="AF30" s="27">
        <v>1657358109</v>
      </c>
      <c r="AG30" s="27">
        <v>22855</v>
      </c>
      <c r="AH30" s="28">
        <v>1657358109</v>
      </c>
      <c r="AJ30" s="62">
        <v>1.705386E-5</v>
      </c>
      <c r="AK30" s="62">
        <v>11514</v>
      </c>
      <c r="AL30" s="29">
        <v>175436</v>
      </c>
      <c r="AM30" s="29">
        <v>13</v>
      </c>
      <c r="AN30" s="29">
        <v>1657374506</v>
      </c>
      <c r="AO30" s="29">
        <v>25019</v>
      </c>
      <c r="AP30" s="30">
        <v>1657374506</v>
      </c>
    </row>
    <row r="31" spans="1:42" x14ac:dyDescent="0.25">
      <c r="A31" t="s">
        <v>44</v>
      </c>
      <c r="C31" s="61">
        <v>1.5180270000000001E-5</v>
      </c>
      <c r="D31" s="61">
        <v>29681</v>
      </c>
      <c r="E31" s="27">
        <v>170792</v>
      </c>
      <c r="F31" s="27">
        <v>360</v>
      </c>
      <c r="G31" s="27">
        <v>1657114808</v>
      </c>
      <c r="H31" s="27">
        <v>21765</v>
      </c>
      <c r="I31" s="28">
        <v>1657114808</v>
      </c>
      <c r="K31" s="62">
        <v>1.5180270000000001E-5</v>
      </c>
      <c r="L31" s="62">
        <v>14234</v>
      </c>
      <c r="M31" s="29">
        <v>174154</v>
      </c>
      <c r="N31" s="29">
        <v>300</v>
      </c>
      <c r="O31" s="29">
        <v>1657114960</v>
      </c>
      <c r="P31" s="29">
        <v>20357</v>
      </c>
      <c r="Q31" s="30">
        <v>1657114960</v>
      </c>
      <c r="S31" s="41">
        <v>2.1140119999999999E-5</v>
      </c>
      <c r="T31" s="32">
        <v>360221289</v>
      </c>
      <c r="V31" s="63">
        <v>2.153534E-5</v>
      </c>
      <c r="W31" s="34">
        <v>1181992175</v>
      </c>
      <c r="Y31" s="64">
        <v>1.5453049999999999E-5</v>
      </c>
      <c r="Z31" s="36">
        <v>12301104</v>
      </c>
      <c r="AB31" s="61">
        <v>1.979637E-5</v>
      </c>
      <c r="AC31" s="61">
        <v>25510</v>
      </c>
      <c r="AD31" s="27">
        <v>184176</v>
      </c>
      <c r="AE31" s="27">
        <v>14</v>
      </c>
      <c r="AF31" s="27">
        <v>1657358925</v>
      </c>
      <c r="AG31" s="27">
        <v>23821</v>
      </c>
      <c r="AH31" s="28">
        <v>1657358925</v>
      </c>
      <c r="AJ31" s="62">
        <v>1.995706E-5</v>
      </c>
      <c r="AK31" s="62">
        <v>13691</v>
      </c>
      <c r="AL31" s="29">
        <v>169576</v>
      </c>
      <c r="AM31" s="29">
        <v>12</v>
      </c>
      <c r="AN31" s="29">
        <v>1657374529</v>
      </c>
      <c r="AO31" s="29">
        <v>24808</v>
      </c>
      <c r="AP31" s="30">
        <v>1657374529</v>
      </c>
    </row>
    <row r="32" spans="1:42" x14ac:dyDescent="0.25">
      <c r="A32" t="s">
        <v>45</v>
      </c>
      <c r="C32" s="61">
        <v>1.470845E-5</v>
      </c>
      <c r="D32" s="61">
        <v>28618</v>
      </c>
      <c r="E32" s="27">
        <v>191304</v>
      </c>
      <c r="F32" s="27">
        <v>350</v>
      </c>
      <c r="G32" s="27">
        <v>1657114814</v>
      </c>
      <c r="H32" s="27">
        <v>21396</v>
      </c>
      <c r="I32" s="28">
        <v>1657114814</v>
      </c>
      <c r="K32" s="62">
        <v>1.470845E-5</v>
      </c>
      <c r="L32" s="62">
        <v>22530</v>
      </c>
      <c r="M32" s="29">
        <v>170538</v>
      </c>
      <c r="N32" s="29">
        <v>311</v>
      </c>
      <c r="O32" s="29">
        <v>1657114966</v>
      </c>
      <c r="P32" s="29">
        <v>21566</v>
      </c>
      <c r="Q32" s="30">
        <v>1657114966</v>
      </c>
      <c r="S32" s="41">
        <v>2.3558019999999998E-5</v>
      </c>
      <c r="T32" s="32">
        <v>646993733</v>
      </c>
      <c r="V32" s="63">
        <v>2.1910869999999998E-5</v>
      </c>
      <c r="W32" s="34">
        <v>904776599</v>
      </c>
      <c r="Y32" s="64">
        <v>1.5880949999999999E-5</v>
      </c>
      <c r="Z32" s="36">
        <v>1117447787</v>
      </c>
      <c r="AB32" s="61">
        <v>1.919773E-5</v>
      </c>
      <c r="AC32" s="61">
        <v>13604</v>
      </c>
      <c r="AD32" s="27">
        <v>173420</v>
      </c>
      <c r="AE32" s="27">
        <v>12</v>
      </c>
      <c r="AF32" s="27">
        <v>1657359164</v>
      </c>
      <c r="AG32" s="27">
        <v>23029</v>
      </c>
      <c r="AH32" s="28">
        <v>1657359164</v>
      </c>
      <c r="AJ32" s="62">
        <v>1.9147960000000001E-5</v>
      </c>
      <c r="AK32" s="62">
        <v>15731</v>
      </c>
      <c r="AL32" s="29">
        <v>184828</v>
      </c>
      <c r="AM32" s="29">
        <v>13</v>
      </c>
      <c r="AN32" s="29">
        <v>1657375885</v>
      </c>
      <c r="AO32" s="29">
        <v>22242</v>
      </c>
      <c r="AP32" s="30">
        <v>1657375885</v>
      </c>
    </row>
    <row r="33" spans="1:42" x14ac:dyDescent="0.25">
      <c r="A33" t="s">
        <v>46</v>
      </c>
      <c r="C33" s="61">
        <v>2.46535E-5</v>
      </c>
      <c r="D33" s="27">
        <v>10296</v>
      </c>
      <c r="E33" s="27">
        <v>174627</v>
      </c>
      <c r="F33" s="27">
        <v>340</v>
      </c>
      <c r="G33" s="27">
        <v>1657114819</v>
      </c>
      <c r="H33" s="27">
        <v>24572</v>
      </c>
      <c r="I33" s="28">
        <v>1657114819</v>
      </c>
      <c r="K33" s="62">
        <v>2.46535E-5</v>
      </c>
      <c r="L33" s="29">
        <v>12495</v>
      </c>
      <c r="M33" s="29">
        <v>170988</v>
      </c>
      <c r="N33" s="29">
        <v>302</v>
      </c>
      <c r="O33" s="29">
        <v>1657114971</v>
      </c>
      <c r="P33" s="29">
        <v>22418</v>
      </c>
      <c r="Q33" s="30">
        <v>1657114971</v>
      </c>
      <c r="S33" s="41">
        <v>3.2458610000000002E-5</v>
      </c>
      <c r="T33" s="32">
        <v>111760208</v>
      </c>
      <c r="V33" s="63">
        <v>3.2501800000000001E-5</v>
      </c>
      <c r="W33" s="34">
        <v>54215169</v>
      </c>
      <c r="Y33" s="64">
        <v>2.514286E-5</v>
      </c>
      <c r="Z33" s="36">
        <v>1197010642</v>
      </c>
      <c r="AB33" s="61">
        <v>3.2063600000000002E-5</v>
      </c>
      <c r="AC33" s="27">
        <v>8900</v>
      </c>
      <c r="AD33" s="27">
        <v>181840</v>
      </c>
      <c r="AE33" s="27">
        <v>14</v>
      </c>
      <c r="AF33" s="27">
        <v>1657360003</v>
      </c>
      <c r="AG33" s="27">
        <v>30270</v>
      </c>
      <c r="AH33" s="28">
        <v>1657360003</v>
      </c>
      <c r="AJ33" s="62">
        <v>3.2035049999999997E-5</v>
      </c>
      <c r="AK33" s="29">
        <v>26165</v>
      </c>
      <c r="AL33" s="29">
        <v>181504</v>
      </c>
      <c r="AM33" s="29">
        <v>13</v>
      </c>
      <c r="AN33" s="29">
        <v>1657376010</v>
      </c>
      <c r="AO33" s="29">
        <v>30019</v>
      </c>
      <c r="AP33" s="30">
        <v>1657376010</v>
      </c>
    </row>
    <row r="34" spans="1:42" x14ac:dyDescent="0.25">
      <c r="A34" t="s">
        <v>47</v>
      </c>
      <c r="C34" s="61">
        <v>2.8185639999999999E-5</v>
      </c>
      <c r="D34" s="27">
        <v>1378</v>
      </c>
      <c r="E34" s="27">
        <v>169535</v>
      </c>
      <c r="F34" s="27">
        <v>367</v>
      </c>
      <c r="G34" s="27">
        <v>1657114824</v>
      </c>
      <c r="H34" s="27">
        <v>25144</v>
      </c>
      <c r="I34" s="28">
        <v>1657114824</v>
      </c>
      <c r="K34" s="62">
        <v>2.8185639999999999E-5</v>
      </c>
      <c r="L34" s="29">
        <v>11743</v>
      </c>
      <c r="M34" s="29">
        <v>182152</v>
      </c>
      <c r="N34" s="29">
        <v>308</v>
      </c>
      <c r="O34" s="29">
        <v>1657114976</v>
      </c>
      <c r="P34" s="29">
        <v>24736</v>
      </c>
      <c r="Q34" s="30">
        <v>1657114976</v>
      </c>
      <c r="S34" s="41">
        <v>3.4915210000000001E-5</v>
      </c>
      <c r="T34" s="32">
        <v>1154131937</v>
      </c>
      <c r="V34" s="63">
        <v>3.4800859999999998E-5</v>
      </c>
      <c r="W34" s="34">
        <v>175168190</v>
      </c>
      <c r="Y34" s="64">
        <v>2.867618E-5</v>
      </c>
      <c r="Z34" s="36">
        <v>154673678</v>
      </c>
      <c r="AB34" s="61">
        <v>3.4763250000000003E-5</v>
      </c>
      <c r="AC34" s="27">
        <v>15562</v>
      </c>
      <c r="AD34" s="27">
        <v>187904</v>
      </c>
      <c r="AE34" s="27">
        <v>14</v>
      </c>
      <c r="AF34" s="27">
        <v>1657361205</v>
      </c>
      <c r="AG34" s="27">
        <v>26715</v>
      </c>
      <c r="AH34" s="28">
        <v>1657361205</v>
      </c>
      <c r="AJ34" s="62">
        <v>3.3052049999999998E-5</v>
      </c>
      <c r="AK34" s="29">
        <v>8016</v>
      </c>
      <c r="AL34" s="29">
        <v>183384</v>
      </c>
      <c r="AM34" s="29">
        <v>14</v>
      </c>
      <c r="AN34" s="29">
        <v>1657376283</v>
      </c>
      <c r="AO34" s="29">
        <v>28844</v>
      </c>
      <c r="AP34" s="30">
        <v>1657376283</v>
      </c>
    </row>
    <row r="35" spans="1:42" x14ac:dyDescent="0.25">
      <c r="A35" t="s">
        <v>48</v>
      </c>
      <c r="C35" s="61">
        <v>2.2114969999999999E-5</v>
      </c>
      <c r="D35" s="27">
        <v>16802</v>
      </c>
      <c r="E35" s="27">
        <v>182014</v>
      </c>
      <c r="F35" s="27">
        <v>339</v>
      </c>
      <c r="G35" s="27">
        <v>1657114829</v>
      </c>
      <c r="H35" s="27">
        <v>24519</v>
      </c>
      <c r="I35" s="28">
        <v>1657114829</v>
      </c>
      <c r="K35" s="62">
        <v>2.2118649999999999E-5</v>
      </c>
      <c r="L35" s="29">
        <v>25821</v>
      </c>
      <c r="M35" s="29">
        <v>178374</v>
      </c>
      <c r="N35" s="29">
        <v>283</v>
      </c>
      <c r="O35" s="29">
        <v>1657114981</v>
      </c>
      <c r="P35" s="29">
        <v>24957</v>
      </c>
      <c r="Q35" s="30">
        <v>1657114981</v>
      </c>
      <c r="S35" s="41">
        <v>3.2156509999999997E-5</v>
      </c>
      <c r="T35" s="32">
        <v>1993681557</v>
      </c>
      <c r="V35" s="63">
        <v>3.2176260000000003E-5</v>
      </c>
      <c r="W35" s="34">
        <v>1218609883</v>
      </c>
      <c r="Y35" s="64">
        <v>2.2514779999999999E-5</v>
      </c>
      <c r="Z35" s="36">
        <v>234236533</v>
      </c>
      <c r="AB35" s="61">
        <v>3.227957E-5</v>
      </c>
      <c r="AC35" s="27">
        <v>19795</v>
      </c>
      <c r="AD35" s="27">
        <v>177424</v>
      </c>
      <c r="AE35" s="27">
        <v>14</v>
      </c>
      <c r="AF35" s="27">
        <v>1657361513</v>
      </c>
      <c r="AG35" s="27">
        <v>27020</v>
      </c>
      <c r="AH35" s="28">
        <v>1657361513</v>
      </c>
      <c r="AJ35" s="62">
        <v>2.8703800000000001E-5</v>
      </c>
      <c r="AK35" s="29">
        <v>22762</v>
      </c>
      <c r="AL35" s="29">
        <v>181392</v>
      </c>
      <c r="AM35" s="29">
        <v>14</v>
      </c>
      <c r="AN35" s="29">
        <v>1657376770</v>
      </c>
      <c r="AO35" s="29">
        <v>28310</v>
      </c>
      <c r="AP35" s="30">
        <v>1657376770</v>
      </c>
    </row>
    <row r="36" spans="1:42" x14ac:dyDescent="0.25">
      <c r="A36" t="s">
        <v>49</v>
      </c>
      <c r="C36" s="61">
        <v>2.5667600000000001E-5</v>
      </c>
      <c r="D36" s="27">
        <v>21637</v>
      </c>
      <c r="E36" s="27">
        <v>172760</v>
      </c>
      <c r="F36" s="27">
        <v>384</v>
      </c>
      <c r="G36" s="27">
        <v>1657114834</v>
      </c>
      <c r="H36" s="27">
        <v>25743</v>
      </c>
      <c r="I36" s="28">
        <v>1657114834</v>
      </c>
      <c r="K36" s="62">
        <v>2.5667600000000001E-5</v>
      </c>
      <c r="L36" s="29">
        <v>16389</v>
      </c>
      <c r="M36" s="29">
        <v>167791</v>
      </c>
      <c r="N36" s="29">
        <v>298</v>
      </c>
      <c r="O36" s="29">
        <v>1657114986</v>
      </c>
      <c r="P36" s="29">
        <v>25623</v>
      </c>
      <c r="Q36" s="30">
        <v>1657114986</v>
      </c>
      <c r="S36" s="41">
        <v>3.2706249999999999E-5</v>
      </c>
      <c r="T36" s="32">
        <v>2031186617</v>
      </c>
      <c r="V36" s="63">
        <v>3.3325589999999997E-5</v>
      </c>
      <c r="W36" s="34">
        <v>371686825</v>
      </c>
      <c r="Y36" s="64">
        <v>2.6267799999999999E-5</v>
      </c>
      <c r="Z36" s="36">
        <v>1339383216</v>
      </c>
      <c r="AB36" s="61">
        <v>3.1660420000000001E-5</v>
      </c>
      <c r="AC36" s="27">
        <v>12110</v>
      </c>
      <c r="AD36" s="27">
        <v>185008</v>
      </c>
      <c r="AE36" s="27">
        <v>13</v>
      </c>
      <c r="AF36" s="27">
        <v>1657361555</v>
      </c>
      <c r="AG36" s="27">
        <v>30671</v>
      </c>
      <c r="AH36" s="28">
        <v>1657361555</v>
      </c>
      <c r="AJ36" s="62">
        <v>3.2883540000000001E-5</v>
      </c>
      <c r="AK36" s="29">
        <v>15133</v>
      </c>
      <c r="AL36" s="29">
        <v>183132</v>
      </c>
      <c r="AM36" s="29">
        <v>12</v>
      </c>
      <c r="AN36" s="29">
        <v>1657377092</v>
      </c>
      <c r="AO36" s="29">
        <v>29295</v>
      </c>
      <c r="AP36" s="30">
        <v>1657377092</v>
      </c>
    </row>
    <row r="37" spans="1:42" x14ac:dyDescent="0.25">
      <c r="A37" t="s">
        <v>50</v>
      </c>
      <c r="C37" s="61">
        <v>2.6298050000000001E-5</v>
      </c>
      <c r="D37" s="27">
        <v>10714</v>
      </c>
      <c r="E37" s="27">
        <v>166963</v>
      </c>
      <c r="F37" s="27">
        <v>335</v>
      </c>
      <c r="G37" s="27">
        <v>1657114839</v>
      </c>
      <c r="H37" s="27">
        <v>25336</v>
      </c>
      <c r="I37" s="28">
        <v>1657114839</v>
      </c>
      <c r="K37" s="62">
        <v>2.6298050000000001E-5</v>
      </c>
      <c r="L37" s="29">
        <v>10369</v>
      </c>
      <c r="M37" s="29">
        <v>183904</v>
      </c>
      <c r="N37" s="29">
        <v>289</v>
      </c>
      <c r="O37" s="29">
        <v>1657114991</v>
      </c>
      <c r="P37" s="29">
        <v>25019</v>
      </c>
      <c r="Q37" s="30">
        <v>1657114991</v>
      </c>
      <c r="S37" s="41">
        <v>3.2484319999999998E-5</v>
      </c>
      <c r="T37" s="32">
        <v>1197306909</v>
      </c>
      <c r="V37" s="63">
        <v>3.207974E-5</v>
      </c>
      <c r="W37" s="34">
        <v>1439547767</v>
      </c>
      <c r="Y37" s="64">
        <v>2.7002450000000001E-5</v>
      </c>
      <c r="Z37" s="36">
        <v>297046252</v>
      </c>
      <c r="AB37" s="61">
        <v>3.3993289999999998E-5</v>
      </c>
      <c r="AC37" s="27">
        <v>21964</v>
      </c>
      <c r="AD37" s="27">
        <v>189808</v>
      </c>
      <c r="AE37" s="27">
        <v>14</v>
      </c>
      <c r="AF37" s="27">
        <v>1657361972</v>
      </c>
      <c r="AG37" s="27">
        <v>26218</v>
      </c>
      <c r="AH37" s="28">
        <v>1657361972</v>
      </c>
      <c r="AJ37" s="62">
        <v>3.3871939999999999E-5</v>
      </c>
      <c r="AK37" s="29">
        <v>10967</v>
      </c>
      <c r="AL37" s="29">
        <v>172984</v>
      </c>
      <c r="AM37" s="29">
        <v>13</v>
      </c>
      <c r="AN37" s="29">
        <v>1657377262</v>
      </c>
      <c r="AO37" s="29">
        <v>26841</v>
      </c>
      <c r="AP37" s="30">
        <v>1657377262</v>
      </c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BE5C-2487-4173-B827-943FC40A67EE}">
  <dimension ref="A1:AP38"/>
  <sheetViews>
    <sheetView workbookViewId="0"/>
  </sheetViews>
  <sheetFormatPr defaultRowHeight="15" x14ac:dyDescent="0.25"/>
  <cols>
    <col min="2" max="2" width="9.140625" style="2"/>
    <col min="3" max="8" width="9.140625" style="27"/>
    <col min="9" max="9" width="9.140625" style="28"/>
    <col min="10" max="10" width="9.140625" style="5"/>
    <col min="11" max="16" width="9.140625" style="29"/>
    <col min="17" max="17" width="9.140625" style="30"/>
    <col min="18" max="18" width="9.140625" style="8"/>
    <col min="19" max="19" width="9.140625" style="31"/>
    <col min="20" max="20" width="9.140625" style="32"/>
    <col min="21" max="21" width="9.140625" style="11"/>
    <col min="22" max="22" width="9.140625" style="33"/>
    <col min="23" max="23" width="9.140625" style="34"/>
    <col min="24" max="24" width="9.140625" style="14"/>
    <col min="25" max="25" width="9.140625" style="35"/>
    <col min="26" max="26" width="9.140625" style="36"/>
    <col min="27" max="27" width="9.140625" style="2"/>
    <col min="28" max="33" width="9.140625" style="27"/>
    <col min="34" max="34" width="9.140625" style="28"/>
    <col min="35" max="35" width="9.140625" style="5"/>
    <col min="36" max="41" width="9.140625" style="29"/>
    <col min="42" max="42" width="9.140625" style="30"/>
  </cols>
  <sheetData>
    <row r="1" spans="1:42" x14ac:dyDescent="0.25">
      <c r="B1" s="86" t="s">
        <v>14</v>
      </c>
      <c r="C1" s="87"/>
      <c r="D1" s="87"/>
      <c r="E1" s="87"/>
      <c r="F1" s="87"/>
      <c r="G1" s="87"/>
      <c r="H1" s="87"/>
      <c r="I1" s="88"/>
      <c r="J1" s="89" t="s">
        <v>15</v>
      </c>
      <c r="K1" s="90"/>
      <c r="L1" s="90"/>
      <c r="M1" s="90"/>
      <c r="N1" s="90"/>
      <c r="O1" s="90"/>
      <c r="P1" s="90"/>
      <c r="Q1" s="91"/>
      <c r="R1" s="77" t="s">
        <v>12</v>
      </c>
      <c r="S1" s="78"/>
      <c r="T1" s="79"/>
      <c r="U1" s="95" t="s">
        <v>13</v>
      </c>
      <c r="V1" s="96"/>
      <c r="W1" s="97"/>
      <c r="X1" s="98" t="s">
        <v>0</v>
      </c>
      <c r="Y1" s="99"/>
      <c r="Z1" s="100"/>
      <c r="AA1" s="101" t="s">
        <v>16</v>
      </c>
      <c r="AB1" s="102"/>
      <c r="AC1" s="102"/>
      <c r="AD1" s="102"/>
      <c r="AE1" s="102"/>
      <c r="AF1" s="102"/>
      <c r="AG1" s="102"/>
      <c r="AH1" s="103"/>
      <c r="AI1" s="92" t="s">
        <v>17</v>
      </c>
      <c r="AJ1" s="93"/>
      <c r="AK1" s="93"/>
      <c r="AL1" s="93"/>
      <c r="AM1" s="93"/>
      <c r="AN1" s="93"/>
      <c r="AO1" s="93"/>
      <c r="AP1" s="94"/>
    </row>
    <row r="2" spans="1:42" x14ac:dyDescent="0.25">
      <c r="B2" s="2" t="s">
        <v>1</v>
      </c>
      <c r="C2" s="3">
        <f t="shared" ref="C2:I2" si="0">AVERAGE(C8:C358)</f>
        <v>2.1343986000000003E-4</v>
      </c>
      <c r="D2" s="3">
        <f t="shared" si="0"/>
        <v>17405.733333333334</v>
      </c>
      <c r="E2" s="3">
        <f t="shared" si="0"/>
        <v>178372.46666666667</v>
      </c>
      <c r="F2" s="3">
        <f t="shared" si="0"/>
        <v>247.66666666666666</v>
      </c>
      <c r="G2" s="3">
        <f t="shared" si="0"/>
        <v>1657143880.4333334</v>
      </c>
      <c r="H2" s="3">
        <f t="shared" si="0"/>
        <v>24202.7</v>
      </c>
      <c r="I2" s="4">
        <f t="shared" si="0"/>
        <v>1657143880.4333334</v>
      </c>
      <c r="J2" s="5" t="s">
        <v>1</v>
      </c>
      <c r="K2" s="6">
        <f t="shared" ref="K2:Q2" si="1">AVERAGE(K8:K358)</f>
        <v>2.0233674999999999E-4</v>
      </c>
      <c r="L2" s="6">
        <f t="shared" si="1"/>
        <v>15210.5</v>
      </c>
      <c r="M2" s="6">
        <f t="shared" si="1"/>
        <v>180225.53333333333</v>
      </c>
      <c r="N2" s="6">
        <f t="shared" si="1"/>
        <v>373.96666666666664</v>
      </c>
      <c r="O2" s="6">
        <f t="shared" si="1"/>
        <v>1657144032.8</v>
      </c>
      <c r="P2" s="6">
        <f t="shared" si="1"/>
        <v>24800.533333333333</v>
      </c>
      <c r="Q2" s="7">
        <f t="shared" si="1"/>
        <v>1657144032.8</v>
      </c>
      <c r="R2" s="8" t="s">
        <v>1</v>
      </c>
      <c r="S2" s="23">
        <f>AVERAGE(S8:S358)</f>
        <v>3.3474492333333334E-4</v>
      </c>
      <c r="T2" s="10">
        <f>AVERAGE(T8:T358)</f>
        <v>955866148.16666663</v>
      </c>
      <c r="U2" s="11" t="s">
        <v>1</v>
      </c>
      <c r="V2" s="12">
        <f>AVERAGE(V8:V358)</f>
        <v>3.057586766666667E-4</v>
      </c>
      <c r="W2" s="13">
        <f>AVERAGE(W8:W358)</f>
        <v>1088234678.9333334</v>
      </c>
      <c r="X2" s="14" t="s">
        <v>1</v>
      </c>
      <c r="Y2" s="70">
        <f>AVERAGE(Y8:Y358)</f>
        <v>2.0913366333333335E-4</v>
      </c>
      <c r="Z2" s="16">
        <f>AVERAGE(Z8:Z358)</f>
        <v>1002575577.7</v>
      </c>
      <c r="AA2" s="2" t="s">
        <v>1</v>
      </c>
      <c r="AB2" s="3">
        <f t="shared" ref="AB2:AH2" si="2">AVERAGE(AB8:AB358)</f>
        <v>2.8869107333333332E-4</v>
      </c>
      <c r="AC2" s="3">
        <f t="shared" si="2"/>
        <v>15317.266666666666</v>
      </c>
      <c r="AD2" s="3">
        <f t="shared" si="2"/>
        <v>183762.13333333333</v>
      </c>
      <c r="AE2" s="3">
        <f t="shared" si="2"/>
        <v>13.4</v>
      </c>
      <c r="AF2" s="3">
        <f t="shared" si="2"/>
        <v>1657380443.5999999</v>
      </c>
      <c r="AG2" s="3">
        <f t="shared" si="2"/>
        <v>25535.966666666667</v>
      </c>
      <c r="AH2" s="4">
        <f t="shared" si="2"/>
        <v>1657380443.5999999</v>
      </c>
      <c r="AI2" s="5" t="s">
        <v>1</v>
      </c>
      <c r="AJ2" s="6">
        <f t="shared" ref="AJ2:AP2" si="3">AVERAGE(AJ8:AJ358)</f>
        <v>2.7682175E-4</v>
      </c>
      <c r="AK2" s="6">
        <f t="shared" si="3"/>
        <v>19295.466666666667</v>
      </c>
      <c r="AL2" s="6">
        <f t="shared" si="3"/>
        <v>182534.13333333333</v>
      </c>
      <c r="AM2" s="6">
        <f t="shared" si="3"/>
        <v>13.466666666666667</v>
      </c>
      <c r="AN2" s="6">
        <f t="shared" si="3"/>
        <v>1657390517.8</v>
      </c>
      <c r="AO2" s="6">
        <f t="shared" si="3"/>
        <v>26813.7</v>
      </c>
      <c r="AP2" s="7">
        <f t="shared" si="3"/>
        <v>1657390517.8</v>
      </c>
    </row>
    <row r="3" spans="1:42" x14ac:dyDescent="0.25">
      <c r="B3" s="2" t="s">
        <v>5</v>
      </c>
      <c r="C3" s="3">
        <f t="shared" ref="C3:I3" si="4">MEDIAN(C8:C358)</f>
        <v>1.9581485000000001E-4</v>
      </c>
      <c r="D3" s="3">
        <f t="shared" si="4"/>
        <v>21686.5</v>
      </c>
      <c r="E3" s="3">
        <f t="shared" si="4"/>
        <v>178240</v>
      </c>
      <c r="F3" s="3">
        <f t="shared" si="4"/>
        <v>299.5</v>
      </c>
      <c r="G3" s="3">
        <f t="shared" si="4"/>
        <v>1657143880.5</v>
      </c>
      <c r="H3" s="3">
        <f t="shared" si="4"/>
        <v>24524</v>
      </c>
      <c r="I3" s="4">
        <f t="shared" si="4"/>
        <v>1657143880.5</v>
      </c>
      <c r="J3" s="5" t="s">
        <v>5</v>
      </c>
      <c r="K3" s="6">
        <f t="shared" ref="K3:Q3" si="5">MEDIAN(K8:K358)</f>
        <v>1.9581485000000001E-4</v>
      </c>
      <c r="L3" s="6">
        <f t="shared" si="5"/>
        <v>16898.5</v>
      </c>
      <c r="M3" s="6">
        <f t="shared" si="5"/>
        <v>177155</v>
      </c>
      <c r="N3" s="6">
        <f t="shared" si="5"/>
        <v>377</v>
      </c>
      <c r="O3" s="6">
        <f t="shared" si="5"/>
        <v>1657144032.5</v>
      </c>
      <c r="P3" s="6">
        <f t="shared" si="5"/>
        <v>24569</v>
      </c>
      <c r="Q3" s="7">
        <f t="shared" si="5"/>
        <v>1657144032.5</v>
      </c>
      <c r="R3" s="8" t="s">
        <v>5</v>
      </c>
      <c r="S3" s="23">
        <f>MEDIAN(S8:S358)</f>
        <v>3.2131519999999998E-4</v>
      </c>
      <c r="T3" s="10">
        <f>MEDIAN(T8:T358)</f>
        <v>936831320.5</v>
      </c>
      <c r="U3" s="11" t="s">
        <v>5</v>
      </c>
      <c r="V3" s="12">
        <f>MEDIAN(V8:V358)</f>
        <v>3.0604254999999999E-4</v>
      </c>
      <c r="W3" s="13">
        <f>MEDIAN(W8:W358)</f>
        <v>1089561714.5</v>
      </c>
      <c r="X3" s="14" t="s">
        <v>5</v>
      </c>
      <c r="Y3" s="70">
        <f>MEDIAN(Y8:Y358)</f>
        <v>2.043953E-4</v>
      </c>
      <c r="Z3" s="16">
        <f>MEDIAN(Z8:Z358)</f>
        <v>1021905880.5</v>
      </c>
      <c r="AA3" s="2" t="s">
        <v>5</v>
      </c>
      <c r="AB3" s="3">
        <f t="shared" ref="AB3:AH3" si="6">MEDIAN(AB8:AB358)</f>
        <v>2.9685210000000004E-4</v>
      </c>
      <c r="AC3" s="3">
        <f t="shared" si="6"/>
        <v>13883</v>
      </c>
      <c r="AD3" s="3">
        <f t="shared" si="6"/>
        <v>183110</v>
      </c>
      <c r="AE3" s="3">
        <f t="shared" si="6"/>
        <v>13</v>
      </c>
      <c r="AF3" s="3">
        <f t="shared" si="6"/>
        <v>1657380652</v>
      </c>
      <c r="AG3" s="3">
        <f t="shared" si="6"/>
        <v>25626</v>
      </c>
      <c r="AH3" s="4">
        <f t="shared" si="6"/>
        <v>1657380652</v>
      </c>
      <c r="AI3" s="5" t="s">
        <v>5</v>
      </c>
      <c r="AJ3" s="6">
        <f t="shared" ref="AJ3:AP3" si="7">MEDIAN(AJ8:AJ358)</f>
        <v>2.8829789999999995E-4</v>
      </c>
      <c r="AK3" s="6">
        <f t="shared" si="7"/>
        <v>20202</v>
      </c>
      <c r="AL3" s="6">
        <f t="shared" si="7"/>
        <v>182228</v>
      </c>
      <c r="AM3" s="6">
        <f t="shared" si="7"/>
        <v>13</v>
      </c>
      <c r="AN3" s="6">
        <f t="shared" si="7"/>
        <v>1657391575.5</v>
      </c>
      <c r="AO3" s="6">
        <f t="shared" si="7"/>
        <v>25945.5</v>
      </c>
      <c r="AP3" s="7">
        <f t="shared" si="7"/>
        <v>1657391575.5</v>
      </c>
    </row>
    <row r="4" spans="1:42" x14ac:dyDescent="0.25">
      <c r="B4" s="2" t="s">
        <v>6</v>
      </c>
      <c r="C4" s="27">
        <f t="shared" ref="C4:I4" si="8">STDEV(C8:C358)</f>
        <v>6.5039671079196497E-5</v>
      </c>
      <c r="D4" s="27">
        <f t="shared" si="8"/>
        <v>10149.718674318816</v>
      </c>
      <c r="E4" s="27">
        <f t="shared" si="8"/>
        <v>6973.1838358955802</v>
      </c>
      <c r="F4" s="27">
        <f t="shared" si="8"/>
        <v>136.7881153673342</v>
      </c>
      <c r="G4" s="27">
        <f t="shared" si="8"/>
        <v>44.832779982057097</v>
      </c>
      <c r="H4" s="27">
        <f t="shared" si="8"/>
        <v>2282.7971521646496</v>
      </c>
      <c r="I4" s="28">
        <f t="shared" si="8"/>
        <v>44.832779982057097</v>
      </c>
      <c r="J4" s="5" t="s">
        <v>6</v>
      </c>
      <c r="K4" s="29">
        <f t="shared" ref="K4:Q4" si="9">STDEV(K8:K358)</f>
        <v>4.2639231483473133E-5</v>
      </c>
      <c r="L4" s="29">
        <f t="shared" si="9"/>
        <v>11031.828971912011</v>
      </c>
      <c r="M4" s="29">
        <f t="shared" si="9"/>
        <v>11878.380635984575</v>
      </c>
      <c r="N4" s="29">
        <f t="shared" si="9"/>
        <v>28.447754087865675</v>
      </c>
      <c r="O4" s="29">
        <f t="shared" si="9"/>
        <v>44.599675273288241</v>
      </c>
      <c r="P4" s="29">
        <f t="shared" si="9"/>
        <v>2859.5647092585259</v>
      </c>
      <c r="Q4" s="30">
        <f t="shared" si="9"/>
        <v>44.599675273288241</v>
      </c>
      <c r="R4" s="8" t="s">
        <v>6</v>
      </c>
      <c r="S4" s="31">
        <f>STDEV(S8:S358)</f>
        <v>9.1044016605515036E-5</v>
      </c>
      <c r="T4" s="32">
        <f>STDEV(T8:T358)</f>
        <v>562507925.54116023</v>
      </c>
      <c r="U4" s="11" t="s">
        <v>6</v>
      </c>
      <c r="V4" s="33">
        <f>STDEV(V8:V358)</f>
        <v>8.372563257955108E-5</v>
      </c>
      <c r="W4" s="34">
        <f>STDEV(W8:W358)</f>
        <v>659279920.91411483</v>
      </c>
      <c r="X4" s="14" t="s">
        <v>6</v>
      </c>
      <c r="Y4" s="64">
        <f>STDEV(Y8:Y358)</f>
        <v>4.3766473511648735E-5</v>
      </c>
      <c r="Z4" s="36">
        <f>STDEV(Z8:Z358)</f>
        <v>678671879.21257448</v>
      </c>
      <c r="AA4" s="2" t="s">
        <v>6</v>
      </c>
      <c r="AB4" s="27">
        <f t="shared" ref="AB4:AH4" si="10">STDEV(AB8:AB358)</f>
        <v>6.42488302723894E-5</v>
      </c>
      <c r="AC4" s="27">
        <f t="shared" si="10"/>
        <v>10514.635310819878</v>
      </c>
      <c r="AD4" s="27">
        <f t="shared" si="10"/>
        <v>4704.3708196947446</v>
      </c>
      <c r="AE4" s="27">
        <f t="shared" si="10"/>
        <v>0.77013209793895876</v>
      </c>
      <c r="AF4" s="27">
        <f t="shared" si="10"/>
        <v>929.69704372093611</v>
      </c>
      <c r="AG4" s="27">
        <f t="shared" si="10"/>
        <v>2346.3735846728619</v>
      </c>
      <c r="AH4" s="28">
        <f t="shared" si="10"/>
        <v>929.69704372093611</v>
      </c>
      <c r="AI4" s="5" t="s">
        <v>6</v>
      </c>
      <c r="AJ4" s="29">
        <f t="shared" ref="AJ4:AP4" si="11">STDEV(AJ8:AJ358)</f>
        <v>5.8095310902971606E-5</v>
      </c>
      <c r="AK4" s="29">
        <f t="shared" si="11"/>
        <v>8665.555475891153</v>
      </c>
      <c r="AL4" s="29">
        <f t="shared" si="11"/>
        <v>5828.1963598694401</v>
      </c>
      <c r="AM4" s="29">
        <f t="shared" si="11"/>
        <v>0.81930724872668592</v>
      </c>
      <c r="AN4" s="29">
        <f t="shared" si="11"/>
        <v>4055.2714386806852</v>
      </c>
      <c r="AO4" s="29">
        <f t="shared" si="11"/>
        <v>3197.1222744729375</v>
      </c>
      <c r="AP4" s="30">
        <f t="shared" si="11"/>
        <v>4055.2714386806852</v>
      </c>
    </row>
    <row r="5" spans="1:42" x14ac:dyDescent="0.25">
      <c r="B5" s="2" t="s">
        <v>7</v>
      </c>
      <c r="C5" s="27">
        <f t="shared" ref="C5:I5" si="12">MIN(C8:C358)</f>
        <v>1.375991E-4</v>
      </c>
      <c r="D5" s="27">
        <f t="shared" si="12"/>
        <v>770</v>
      </c>
      <c r="E5" s="27">
        <f t="shared" si="12"/>
        <v>164784</v>
      </c>
      <c r="F5" s="27">
        <f t="shared" si="12"/>
        <v>27</v>
      </c>
      <c r="G5" s="27">
        <f t="shared" si="12"/>
        <v>1657143807</v>
      </c>
      <c r="H5" s="27">
        <f t="shared" si="12"/>
        <v>20719</v>
      </c>
      <c r="I5" s="28">
        <f t="shared" si="12"/>
        <v>1657143807</v>
      </c>
      <c r="J5" s="5" t="s">
        <v>7</v>
      </c>
      <c r="K5" s="29">
        <f t="shared" ref="K5:Q5" si="13">MIN(K8:K358)</f>
        <v>1.375991E-4</v>
      </c>
      <c r="L5" s="29">
        <f t="shared" si="13"/>
        <v>70</v>
      </c>
      <c r="M5" s="29">
        <f t="shared" si="13"/>
        <v>164388</v>
      </c>
      <c r="N5" s="29">
        <f t="shared" si="13"/>
        <v>293</v>
      </c>
      <c r="O5" s="29">
        <f t="shared" si="13"/>
        <v>1657143959</v>
      </c>
      <c r="P5" s="29">
        <f t="shared" si="13"/>
        <v>20500</v>
      </c>
      <c r="Q5" s="30">
        <f t="shared" si="13"/>
        <v>1657143959</v>
      </c>
      <c r="R5" s="8" t="s">
        <v>7</v>
      </c>
      <c r="S5" s="31">
        <f>MIN(S8:S358)</f>
        <v>2.122309E-4</v>
      </c>
      <c r="T5" s="32">
        <f>MIN(T8:T358)</f>
        <v>15101796</v>
      </c>
      <c r="U5" s="11" t="s">
        <v>7</v>
      </c>
      <c r="V5" s="33">
        <f>MIN(V8:V358)</f>
        <v>2.0272970000000001E-4</v>
      </c>
      <c r="W5" s="34">
        <f>MIN(W8:W358)</f>
        <v>12530848</v>
      </c>
      <c r="X5" s="14" t="s">
        <v>7</v>
      </c>
      <c r="Y5" s="64">
        <f>MIN(Y8:Y358)</f>
        <v>1.4119370000000001E-4</v>
      </c>
      <c r="Z5" s="36">
        <f>MIN(Z8:Z358)</f>
        <v>45432821</v>
      </c>
      <c r="AA5" s="2" t="s">
        <v>7</v>
      </c>
      <c r="AB5" s="27">
        <f t="shared" ref="AB5:AH5" si="14">MIN(AB8:AB358)</f>
        <v>1.9681270000000001E-4</v>
      </c>
      <c r="AC5" s="27">
        <f t="shared" si="14"/>
        <v>454</v>
      </c>
      <c r="AD5" s="27">
        <f t="shared" si="14"/>
        <v>175804</v>
      </c>
      <c r="AE5" s="27">
        <f t="shared" si="14"/>
        <v>12</v>
      </c>
      <c r="AF5" s="27">
        <f t="shared" si="14"/>
        <v>1657378210</v>
      </c>
      <c r="AG5" s="27">
        <f t="shared" si="14"/>
        <v>20527</v>
      </c>
      <c r="AH5" s="28">
        <f t="shared" si="14"/>
        <v>1657378210</v>
      </c>
      <c r="AI5" s="5" t="s">
        <v>7</v>
      </c>
      <c r="AJ5" s="29">
        <f t="shared" ref="AJ5:AP5" si="15">MIN(AJ8:AJ358)</f>
        <v>1.780734E-4</v>
      </c>
      <c r="AK5" s="29">
        <f t="shared" si="15"/>
        <v>1109</v>
      </c>
      <c r="AL5" s="29">
        <f t="shared" si="15"/>
        <v>170252</v>
      </c>
      <c r="AM5" s="29">
        <f t="shared" si="15"/>
        <v>12</v>
      </c>
      <c r="AN5" s="29">
        <f t="shared" si="15"/>
        <v>1657382533</v>
      </c>
      <c r="AO5" s="29">
        <f t="shared" si="15"/>
        <v>21906</v>
      </c>
      <c r="AP5" s="30">
        <f t="shared" si="15"/>
        <v>1657382533</v>
      </c>
    </row>
    <row r="6" spans="1:42" x14ac:dyDescent="0.25">
      <c r="B6" s="2" t="s">
        <v>8</v>
      </c>
      <c r="C6" s="27">
        <f t="shared" ref="C6:I6" si="16">MAX(C8:C358)</f>
        <v>3.9746870000000002E-4</v>
      </c>
      <c r="D6" s="27">
        <f t="shared" si="16"/>
        <v>31778</v>
      </c>
      <c r="E6" s="27">
        <f t="shared" si="16"/>
        <v>193342</v>
      </c>
      <c r="F6" s="27">
        <f t="shared" si="16"/>
        <v>429</v>
      </c>
      <c r="G6" s="27">
        <f t="shared" si="16"/>
        <v>1657143954</v>
      </c>
      <c r="H6" s="27">
        <f t="shared" si="16"/>
        <v>28344</v>
      </c>
      <c r="I6" s="28">
        <f t="shared" si="16"/>
        <v>1657143954</v>
      </c>
      <c r="J6" s="5" t="s">
        <v>8</v>
      </c>
      <c r="K6" s="29">
        <f t="shared" ref="K6:Q6" si="17">MAX(K8:K358)</f>
        <v>2.7051270000000001E-4</v>
      </c>
      <c r="L6" s="29">
        <f t="shared" si="17"/>
        <v>31812</v>
      </c>
      <c r="M6" s="29">
        <f t="shared" si="17"/>
        <v>220147</v>
      </c>
      <c r="N6" s="29">
        <f t="shared" si="17"/>
        <v>424</v>
      </c>
      <c r="O6" s="29">
        <f t="shared" si="17"/>
        <v>1657144106</v>
      </c>
      <c r="P6" s="29">
        <f t="shared" si="17"/>
        <v>32907</v>
      </c>
      <c r="Q6" s="30">
        <f t="shared" si="17"/>
        <v>1657144106</v>
      </c>
      <c r="R6" s="8" t="s">
        <v>8</v>
      </c>
      <c r="S6" s="31">
        <f>MAX(S8:S358)</f>
        <v>6.2566640000000001E-4</v>
      </c>
      <c r="T6" s="32">
        <f>MAX(T8:T358)</f>
        <v>1948093465</v>
      </c>
      <c r="U6" s="11" t="s">
        <v>8</v>
      </c>
      <c r="V6" s="33">
        <f>MAX(V8:V358)</f>
        <v>5.3968889999999995E-4</v>
      </c>
      <c r="W6" s="34">
        <f>MAX(W8:W358)</f>
        <v>2084341945</v>
      </c>
      <c r="X6" s="14" t="s">
        <v>8</v>
      </c>
      <c r="Y6" s="64">
        <f>MAX(Y8:Y358)</f>
        <v>2.859262E-4</v>
      </c>
      <c r="Z6" s="36">
        <f>MAX(Z8:Z358)</f>
        <v>2116603665</v>
      </c>
      <c r="AA6" s="2" t="s">
        <v>8</v>
      </c>
      <c r="AB6" s="27">
        <f t="shared" ref="AB6:AH6" si="18">MAX(AB8:AB358)</f>
        <v>4.4261650000000001E-4</v>
      </c>
      <c r="AC6" s="27">
        <f t="shared" si="18"/>
        <v>31918</v>
      </c>
      <c r="AD6" s="27">
        <f t="shared" si="18"/>
        <v>195964</v>
      </c>
      <c r="AE6" s="27">
        <f t="shared" si="18"/>
        <v>15</v>
      </c>
      <c r="AF6" s="27">
        <f t="shared" si="18"/>
        <v>1657382194</v>
      </c>
      <c r="AG6" s="27">
        <f t="shared" si="18"/>
        <v>29236</v>
      </c>
      <c r="AH6" s="28">
        <f t="shared" si="18"/>
        <v>1657382194</v>
      </c>
      <c r="AI6" s="5" t="s">
        <v>8</v>
      </c>
      <c r="AJ6" s="29">
        <f t="shared" ref="AJ6:AP6" si="19">MAX(AJ8:AJ358)</f>
        <v>3.9593240000000002E-4</v>
      </c>
      <c r="AK6" s="29">
        <f t="shared" si="19"/>
        <v>32393</v>
      </c>
      <c r="AL6" s="29">
        <f t="shared" si="19"/>
        <v>192980</v>
      </c>
      <c r="AM6" s="29">
        <f t="shared" si="19"/>
        <v>16</v>
      </c>
      <c r="AN6" s="29">
        <f t="shared" si="19"/>
        <v>1657395100</v>
      </c>
      <c r="AO6" s="29">
        <f t="shared" si="19"/>
        <v>31832</v>
      </c>
      <c r="AP6" s="30">
        <f t="shared" si="19"/>
        <v>1657395100</v>
      </c>
    </row>
    <row r="7" spans="1:42" x14ac:dyDescent="0.25">
      <c r="C7" s="44" t="s">
        <v>9</v>
      </c>
      <c r="D7" s="44" t="s">
        <v>19</v>
      </c>
      <c r="E7" s="44" t="s">
        <v>18</v>
      </c>
      <c r="F7" s="44"/>
      <c r="G7" s="44" t="s">
        <v>10</v>
      </c>
      <c r="H7" s="44"/>
      <c r="I7" s="45"/>
      <c r="K7" s="46" t="s">
        <v>9</v>
      </c>
      <c r="L7" s="46" t="s">
        <v>19</v>
      </c>
      <c r="M7" s="46" t="s">
        <v>18</v>
      </c>
      <c r="N7" s="46"/>
      <c r="O7" s="46" t="s">
        <v>10</v>
      </c>
      <c r="P7" s="46"/>
      <c r="Q7" s="47"/>
      <c r="S7" s="48" t="s">
        <v>9</v>
      </c>
      <c r="T7" s="49" t="s">
        <v>10</v>
      </c>
      <c r="V7" s="50" t="s">
        <v>9</v>
      </c>
      <c r="W7" s="51" t="s">
        <v>10</v>
      </c>
      <c r="Y7" s="52" t="s">
        <v>9</v>
      </c>
      <c r="Z7" s="53" t="s">
        <v>10</v>
      </c>
      <c r="AB7" s="44" t="s">
        <v>9</v>
      </c>
      <c r="AC7" s="44" t="s">
        <v>19</v>
      </c>
      <c r="AD7" s="44" t="s">
        <v>20</v>
      </c>
      <c r="AE7" s="44"/>
      <c r="AF7" s="44" t="s">
        <v>10</v>
      </c>
      <c r="AG7" s="44"/>
      <c r="AH7" s="45"/>
      <c r="AJ7" s="46" t="s">
        <v>9</v>
      </c>
      <c r="AK7" s="46" t="s">
        <v>19</v>
      </c>
      <c r="AL7" s="46" t="s">
        <v>20</v>
      </c>
      <c r="AM7" s="46"/>
      <c r="AN7" s="46" t="s">
        <v>10</v>
      </c>
      <c r="AO7" s="46"/>
      <c r="AP7" s="47"/>
    </row>
    <row r="8" spans="1:42" x14ac:dyDescent="0.25">
      <c r="A8" t="s">
        <v>21</v>
      </c>
      <c r="C8" s="61">
        <v>2.5850370000000001E-4</v>
      </c>
      <c r="D8" s="61">
        <v>31526</v>
      </c>
      <c r="E8" s="27">
        <v>183883</v>
      </c>
      <c r="F8" s="27">
        <v>27</v>
      </c>
      <c r="G8" s="27">
        <v>1657143807</v>
      </c>
      <c r="H8" s="27">
        <v>27731</v>
      </c>
      <c r="I8" s="28">
        <v>1657143807</v>
      </c>
      <c r="K8" s="62">
        <v>2.5850370000000001E-4</v>
      </c>
      <c r="L8" s="62">
        <v>18596</v>
      </c>
      <c r="M8" s="29">
        <v>173767</v>
      </c>
      <c r="N8" s="29">
        <v>397</v>
      </c>
      <c r="O8" s="29">
        <v>1657143959</v>
      </c>
      <c r="P8" s="29">
        <v>28804</v>
      </c>
      <c r="Q8" s="30">
        <v>1657143959</v>
      </c>
      <c r="S8" s="41">
        <v>4.9873310000000004E-4</v>
      </c>
      <c r="T8" s="32">
        <v>493706966</v>
      </c>
      <c r="V8" s="63">
        <v>5.063903E-4</v>
      </c>
      <c r="W8" s="34">
        <v>1509961709</v>
      </c>
      <c r="Y8" s="64">
        <v>2.7007380000000002E-4</v>
      </c>
      <c r="Z8" s="36">
        <v>90594795</v>
      </c>
      <c r="AB8" s="61">
        <v>3.9969730000000001E-4</v>
      </c>
      <c r="AC8" s="61">
        <v>15374</v>
      </c>
      <c r="AD8" s="27">
        <v>179876</v>
      </c>
      <c r="AE8" s="27">
        <v>13</v>
      </c>
      <c r="AF8" s="27">
        <v>1657378210</v>
      </c>
      <c r="AG8" s="27">
        <v>28031</v>
      </c>
      <c r="AH8" s="28">
        <v>1657378210</v>
      </c>
      <c r="AJ8" s="62">
        <v>3.8238870000000002E-4</v>
      </c>
      <c r="AK8" s="62">
        <v>20712</v>
      </c>
      <c r="AL8" s="29">
        <v>181344</v>
      </c>
      <c r="AM8" s="29">
        <v>13</v>
      </c>
      <c r="AN8" s="29">
        <v>1657382533</v>
      </c>
      <c r="AO8" s="29">
        <v>31380</v>
      </c>
      <c r="AP8" s="30">
        <v>1657382533</v>
      </c>
    </row>
    <row r="9" spans="1:42" x14ac:dyDescent="0.25">
      <c r="A9" t="s">
        <v>22</v>
      </c>
      <c r="C9" s="61">
        <v>3.9746870000000002E-4</v>
      </c>
      <c r="D9" s="61">
        <v>11787</v>
      </c>
      <c r="E9" s="27">
        <v>181717</v>
      </c>
      <c r="F9" s="27">
        <v>34</v>
      </c>
      <c r="G9" s="27">
        <v>1657143812</v>
      </c>
      <c r="H9" s="27">
        <v>27044</v>
      </c>
      <c r="I9" s="28">
        <v>1657143812</v>
      </c>
      <c r="K9" s="62">
        <v>2.3788389999999999E-4</v>
      </c>
      <c r="L9" s="62">
        <v>24998</v>
      </c>
      <c r="M9" s="29">
        <v>178142</v>
      </c>
      <c r="N9" s="29">
        <v>360</v>
      </c>
      <c r="O9" s="29">
        <v>1657143964</v>
      </c>
      <c r="P9" s="29">
        <v>28384</v>
      </c>
      <c r="Q9" s="30">
        <v>1657143964</v>
      </c>
      <c r="S9" s="41">
        <v>4.3058110000000001E-4</v>
      </c>
      <c r="T9" s="32">
        <v>767044295</v>
      </c>
      <c r="V9" s="63">
        <v>4.301501E-4</v>
      </c>
      <c r="W9" s="34">
        <v>379675351</v>
      </c>
      <c r="Y9" s="64">
        <v>2.4260420000000001E-4</v>
      </c>
      <c r="Z9" s="36">
        <v>1195741478</v>
      </c>
      <c r="AB9" s="61">
        <v>3.7900990000000001E-4</v>
      </c>
      <c r="AC9" s="61">
        <v>28441</v>
      </c>
      <c r="AD9" s="27">
        <v>187328</v>
      </c>
      <c r="AE9" s="27">
        <v>14</v>
      </c>
      <c r="AF9" s="27">
        <v>1657378377</v>
      </c>
      <c r="AG9" s="27">
        <v>27740</v>
      </c>
      <c r="AH9" s="28">
        <v>1657378377</v>
      </c>
      <c r="AJ9" s="62">
        <v>3.3776340000000001E-4</v>
      </c>
      <c r="AK9" s="62">
        <v>9183</v>
      </c>
      <c r="AL9" s="29">
        <v>173404</v>
      </c>
      <c r="AM9" s="29">
        <v>14</v>
      </c>
      <c r="AN9" s="29">
        <v>1657382748</v>
      </c>
      <c r="AO9" s="29">
        <v>30382</v>
      </c>
      <c r="AP9" s="30">
        <v>1657382748</v>
      </c>
    </row>
    <row r="10" spans="1:42" x14ac:dyDescent="0.25">
      <c r="A10" t="s">
        <v>23</v>
      </c>
      <c r="C10" s="61">
        <v>2.7051270000000001E-4</v>
      </c>
      <c r="D10" s="61">
        <v>22278</v>
      </c>
      <c r="E10" s="27">
        <v>164784</v>
      </c>
      <c r="F10" s="27">
        <v>39</v>
      </c>
      <c r="G10" s="27">
        <v>1657143817</v>
      </c>
      <c r="H10" s="27">
        <v>27024</v>
      </c>
      <c r="I10" s="28">
        <v>1657143817</v>
      </c>
      <c r="K10" s="62">
        <v>2.7051270000000001E-4</v>
      </c>
      <c r="L10" s="62">
        <v>7268</v>
      </c>
      <c r="M10" s="29">
        <v>170486</v>
      </c>
      <c r="N10" s="29">
        <v>389</v>
      </c>
      <c r="O10" s="29">
        <v>1657143969</v>
      </c>
      <c r="P10" s="29">
        <v>28668</v>
      </c>
      <c r="Q10" s="30">
        <v>1657143969</v>
      </c>
      <c r="S10" s="41">
        <v>3.7023379999999998E-4</v>
      </c>
      <c r="T10" s="32">
        <v>1034584281</v>
      </c>
      <c r="V10" s="63">
        <v>3.6768759999999999E-4</v>
      </c>
      <c r="W10" s="34">
        <v>1800699596</v>
      </c>
      <c r="Y10" s="64">
        <v>2.859262E-4</v>
      </c>
      <c r="Z10" s="36">
        <v>1275304333</v>
      </c>
      <c r="AB10" s="61">
        <v>4.4261650000000001E-4</v>
      </c>
      <c r="AC10" s="61">
        <v>13801</v>
      </c>
      <c r="AD10" s="27">
        <v>188980</v>
      </c>
      <c r="AE10" s="27">
        <v>14</v>
      </c>
      <c r="AF10" s="27">
        <v>1657378882</v>
      </c>
      <c r="AG10" s="27">
        <v>27501</v>
      </c>
      <c r="AH10" s="28">
        <v>1657378882</v>
      </c>
      <c r="AJ10" s="62">
        <v>3.9593240000000002E-4</v>
      </c>
      <c r="AK10" s="62">
        <v>22980</v>
      </c>
      <c r="AL10" s="29">
        <v>188676</v>
      </c>
      <c r="AM10" s="29">
        <v>16</v>
      </c>
      <c r="AN10" s="29">
        <v>1657383457</v>
      </c>
      <c r="AO10" s="29">
        <v>30886</v>
      </c>
      <c r="AP10" s="30">
        <v>1657383457</v>
      </c>
    </row>
    <row r="11" spans="1:42" x14ac:dyDescent="0.25">
      <c r="A11" t="s">
        <v>24</v>
      </c>
      <c r="C11" s="61">
        <v>2.5032800000000002E-4</v>
      </c>
      <c r="D11" s="61">
        <v>26010</v>
      </c>
      <c r="E11" s="27">
        <v>171242</v>
      </c>
      <c r="F11" s="27">
        <v>45</v>
      </c>
      <c r="G11" s="27">
        <v>1657143822</v>
      </c>
      <c r="H11" s="27">
        <v>28344</v>
      </c>
      <c r="I11" s="28">
        <v>1657143822</v>
      </c>
      <c r="K11" s="62">
        <v>2.5042489999999999E-4</v>
      </c>
      <c r="L11" s="62">
        <v>4694</v>
      </c>
      <c r="M11" s="29">
        <v>174157</v>
      </c>
      <c r="N11" s="29">
        <v>404</v>
      </c>
      <c r="O11" s="29">
        <v>1657143975</v>
      </c>
      <c r="P11" s="29">
        <v>28500</v>
      </c>
      <c r="Q11" s="30">
        <v>1657143975</v>
      </c>
      <c r="S11" s="41">
        <v>6.2566640000000001E-4</v>
      </c>
      <c r="T11" s="32">
        <v>960768635</v>
      </c>
      <c r="V11" s="63">
        <v>3.2571549999999998E-4</v>
      </c>
      <c r="W11" s="34">
        <v>12530848</v>
      </c>
      <c r="Y11" s="64">
        <v>2.56307E-4</v>
      </c>
      <c r="Z11" s="36">
        <v>232967369</v>
      </c>
      <c r="AB11" s="61">
        <v>3.355589E-4</v>
      </c>
      <c r="AC11" s="61">
        <v>8970</v>
      </c>
      <c r="AD11" s="27">
        <v>188232</v>
      </c>
      <c r="AE11" s="27">
        <v>14</v>
      </c>
      <c r="AF11" s="27">
        <v>1657379144</v>
      </c>
      <c r="AG11" s="27">
        <v>27658</v>
      </c>
      <c r="AH11" s="28">
        <v>1657379144</v>
      </c>
      <c r="AJ11" s="62">
        <v>3.3003619999999998E-4</v>
      </c>
      <c r="AK11" s="62">
        <v>32393</v>
      </c>
      <c r="AL11" s="29">
        <v>180792</v>
      </c>
      <c r="AM11" s="29">
        <v>12</v>
      </c>
      <c r="AN11" s="29">
        <v>1657384280</v>
      </c>
      <c r="AO11" s="29">
        <v>31546</v>
      </c>
      <c r="AP11" s="30">
        <v>1657384280</v>
      </c>
    </row>
    <row r="12" spans="1:42" x14ac:dyDescent="0.25">
      <c r="A12" t="s">
        <v>25</v>
      </c>
      <c r="C12" s="61">
        <v>3.956389E-4</v>
      </c>
      <c r="D12" s="61">
        <v>22990</v>
      </c>
      <c r="E12" s="27">
        <v>190332</v>
      </c>
      <c r="F12" s="27">
        <v>60</v>
      </c>
      <c r="G12" s="27">
        <v>1657143827</v>
      </c>
      <c r="H12" s="27">
        <v>27884</v>
      </c>
      <c r="I12" s="28">
        <v>1657143827</v>
      </c>
      <c r="K12" s="62">
        <v>2.300631E-4</v>
      </c>
      <c r="L12" s="62">
        <v>21640</v>
      </c>
      <c r="M12" s="29">
        <v>169424</v>
      </c>
      <c r="N12" s="29">
        <v>391</v>
      </c>
      <c r="O12" s="29">
        <v>1657143980</v>
      </c>
      <c r="P12" s="29">
        <v>32907</v>
      </c>
      <c r="Q12" s="30">
        <v>1657143980</v>
      </c>
      <c r="S12" s="41">
        <v>2.8395329999999998E-4</v>
      </c>
      <c r="T12" s="32">
        <v>280177754</v>
      </c>
      <c r="V12" s="63">
        <v>5.3968889999999995E-4</v>
      </c>
      <c r="W12" s="34">
        <v>2071529640</v>
      </c>
      <c r="Y12" s="64">
        <v>2.33749E-4</v>
      </c>
      <c r="Z12" s="36">
        <v>1338114052</v>
      </c>
      <c r="AB12" s="61">
        <v>3.4810009999999998E-4</v>
      </c>
      <c r="AC12" s="61">
        <v>5892</v>
      </c>
      <c r="AD12" s="27">
        <v>178540</v>
      </c>
      <c r="AE12" s="27">
        <v>14</v>
      </c>
      <c r="AF12" s="27">
        <v>1657379620</v>
      </c>
      <c r="AG12" s="27">
        <v>29236</v>
      </c>
      <c r="AH12" s="28">
        <v>1657379620</v>
      </c>
      <c r="AJ12" s="62">
        <v>3.2907379999999999E-4</v>
      </c>
      <c r="AK12" s="62">
        <v>15033</v>
      </c>
      <c r="AL12" s="29">
        <v>176736</v>
      </c>
      <c r="AM12" s="29">
        <v>13</v>
      </c>
      <c r="AN12" s="29">
        <v>1657385580</v>
      </c>
      <c r="AO12" s="29">
        <v>31832</v>
      </c>
      <c r="AP12" s="30">
        <v>1657385580</v>
      </c>
    </row>
    <row r="13" spans="1:42" x14ac:dyDescent="0.25">
      <c r="A13" t="s">
        <v>26</v>
      </c>
      <c r="C13" s="61">
        <v>2.3406340000000001E-4</v>
      </c>
      <c r="D13" s="61">
        <v>14776</v>
      </c>
      <c r="E13" s="27">
        <v>173948</v>
      </c>
      <c r="F13" s="27">
        <v>68</v>
      </c>
      <c r="G13" s="27">
        <v>1657143832</v>
      </c>
      <c r="H13" s="27">
        <v>25331</v>
      </c>
      <c r="I13" s="28">
        <v>1657143832</v>
      </c>
      <c r="K13" s="62">
        <v>2.340492E-4</v>
      </c>
      <c r="L13" s="62">
        <v>4609</v>
      </c>
      <c r="M13" s="29">
        <v>177075</v>
      </c>
      <c r="N13" s="29">
        <v>365</v>
      </c>
      <c r="O13" s="29">
        <v>1657143985</v>
      </c>
      <c r="P13" s="29">
        <v>25385</v>
      </c>
      <c r="Q13" s="30">
        <v>1657143985</v>
      </c>
      <c r="S13" s="41">
        <v>3.2014359999999999E-4</v>
      </c>
      <c r="T13" s="32">
        <v>1948093465</v>
      </c>
      <c r="V13" s="63">
        <v>3.0954540000000002E-4</v>
      </c>
      <c r="W13" s="34">
        <v>298502391</v>
      </c>
      <c r="Y13" s="64">
        <v>2.402924E-4</v>
      </c>
      <c r="Z13" s="36">
        <v>1417676907</v>
      </c>
      <c r="AB13" s="61">
        <v>3.4129130000000002E-4</v>
      </c>
      <c r="AC13" s="61">
        <v>20193</v>
      </c>
      <c r="AD13" s="27">
        <v>181256</v>
      </c>
      <c r="AE13" s="27">
        <v>13</v>
      </c>
      <c r="AF13" s="27">
        <v>1657379799</v>
      </c>
      <c r="AG13" s="27">
        <v>28354</v>
      </c>
      <c r="AH13" s="28">
        <v>1657379799</v>
      </c>
      <c r="AJ13" s="62">
        <v>3.1136789999999998E-4</v>
      </c>
      <c r="AK13" s="62">
        <v>28051</v>
      </c>
      <c r="AL13" s="29">
        <v>188956</v>
      </c>
      <c r="AM13" s="29">
        <v>14</v>
      </c>
      <c r="AN13" s="29">
        <v>1657385683</v>
      </c>
      <c r="AO13" s="29">
        <v>29061</v>
      </c>
      <c r="AP13" s="30">
        <v>1657385683</v>
      </c>
    </row>
    <row r="14" spans="1:42" x14ac:dyDescent="0.25">
      <c r="A14" t="s">
        <v>27</v>
      </c>
      <c r="C14" s="61">
        <v>1.962368E-4</v>
      </c>
      <c r="D14" s="61">
        <v>22071</v>
      </c>
      <c r="E14" s="27">
        <v>171167</v>
      </c>
      <c r="F14" s="27">
        <v>84</v>
      </c>
      <c r="G14" s="27">
        <v>1657143837</v>
      </c>
      <c r="H14" s="27">
        <v>25353</v>
      </c>
      <c r="I14" s="28">
        <v>1657143837</v>
      </c>
      <c r="K14" s="62">
        <v>1.962368E-4</v>
      </c>
      <c r="L14" s="62">
        <v>29468</v>
      </c>
      <c r="M14" s="29">
        <v>175776</v>
      </c>
      <c r="N14" s="29">
        <v>393</v>
      </c>
      <c r="O14" s="29">
        <v>1657143990</v>
      </c>
      <c r="P14" s="29">
        <v>25813</v>
      </c>
      <c r="Q14" s="30">
        <v>1657143990</v>
      </c>
      <c r="S14" s="41">
        <v>3.8683540000000001E-4</v>
      </c>
      <c r="T14" s="32">
        <v>1816088960</v>
      </c>
      <c r="V14" s="63">
        <v>2.6224689999999998E-4</v>
      </c>
      <c r="W14" s="34">
        <v>1519186599</v>
      </c>
      <c r="Y14" s="64">
        <v>2.098701E-4</v>
      </c>
      <c r="Z14" s="36">
        <v>375339943</v>
      </c>
      <c r="AB14" s="61">
        <v>3.0506799999999997E-4</v>
      </c>
      <c r="AC14" s="61">
        <v>454</v>
      </c>
      <c r="AD14" s="27">
        <v>180484</v>
      </c>
      <c r="AE14" s="27">
        <v>13</v>
      </c>
      <c r="AF14" s="27">
        <v>1657379842</v>
      </c>
      <c r="AG14" s="27">
        <v>28668</v>
      </c>
      <c r="AH14" s="28">
        <v>1657379842</v>
      </c>
      <c r="AJ14" s="62">
        <v>3.0841020000000002E-4</v>
      </c>
      <c r="AK14" s="62">
        <v>18000</v>
      </c>
      <c r="AL14" s="29">
        <v>177388</v>
      </c>
      <c r="AM14" s="29">
        <v>14</v>
      </c>
      <c r="AN14" s="29">
        <v>1657387296</v>
      </c>
      <c r="AO14" s="29">
        <v>28130</v>
      </c>
      <c r="AP14" s="30">
        <v>1657387296</v>
      </c>
    </row>
    <row r="15" spans="1:42" x14ac:dyDescent="0.25">
      <c r="A15" t="s">
        <v>28</v>
      </c>
      <c r="C15" s="61">
        <v>2.2644909999999999E-4</v>
      </c>
      <c r="D15" s="61">
        <v>2076</v>
      </c>
      <c r="E15" s="27">
        <v>182336</v>
      </c>
      <c r="F15" s="27">
        <v>104</v>
      </c>
      <c r="G15" s="27">
        <v>1657143842</v>
      </c>
      <c r="H15" s="27">
        <v>24876</v>
      </c>
      <c r="I15" s="28">
        <v>1657143842</v>
      </c>
      <c r="K15" s="62">
        <v>2.2644909999999999E-4</v>
      </c>
      <c r="L15" s="62">
        <v>1048</v>
      </c>
      <c r="M15" s="29">
        <v>196778</v>
      </c>
      <c r="N15" s="29">
        <v>384</v>
      </c>
      <c r="O15" s="29">
        <v>1657143995</v>
      </c>
      <c r="P15" s="29">
        <v>26174</v>
      </c>
      <c r="Q15" s="30">
        <v>1657143995</v>
      </c>
      <c r="S15" s="41">
        <v>4.6739349999999998E-4</v>
      </c>
      <c r="T15" s="32">
        <v>623607005</v>
      </c>
      <c r="V15" s="63">
        <v>3.0979139999999999E-4</v>
      </c>
      <c r="W15" s="34">
        <v>1509921038</v>
      </c>
      <c r="Y15" s="64">
        <v>2.4070450000000001E-4</v>
      </c>
      <c r="Z15" s="36">
        <v>454902798</v>
      </c>
      <c r="AB15" s="61">
        <v>3.4939790000000002E-4</v>
      </c>
      <c r="AC15" s="61">
        <v>999</v>
      </c>
      <c r="AD15" s="27">
        <v>186296</v>
      </c>
      <c r="AE15" s="27">
        <v>13</v>
      </c>
      <c r="AF15" s="27">
        <v>1657379879</v>
      </c>
      <c r="AG15" s="27">
        <v>27401</v>
      </c>
      <c r="AH15" s="28">
        <v>1657379879</v>
      </c>
      <c r="AJ15" s="62">
        <v>3.3938680000000001E-4</v>
      </c>
      <c r="AK15" s="62">
        <v>17703</v>
      </c>
      <c r="AL15" s="29">
        <v>186808</v>
      </c>
      <c r="AM15" s="29">
        <v>13</v>
      </c>
      <c r="AN15" s="29">
        <v>1657387921</v>
      </c>
      <c r="AO15" s="29">
        <v>28782</v>
      </c>
      <c r="AP15" s="30">
        <v>1657387921</v>
      </c>
    </row>
    <row r="16" spans="1:42" x14ac:dyDescent="0.25">
      <c r="A16" t="s">
        <v>29</v>
      </c>
      <c r="C16" s="61">
        <v>2.1729980000000001E-4</v>
      </c>
      <c r="D16" s="61">
        <v>10604</v>
      </c>
      <c r="E16" s="27">
        <v>183316</v>
      </c>
      <c r="F16" s="27">
        <v>128</v>
      </c>
      <c r="G16" s="27">
        <v>1657143847</v>
      </c>
      <c r="H16" s="27">
        <v>25173</v>
      </c>
      <c r="I16" s="28">
        <v>1657143847</v>
      </c>
      <c r="K16" s="62">
        <v>2.1729980000000001E-4</v>
      </c>
      <c r="L16" s="62">
        <v>30628</v>
      </c>
      <c r="M16" s="29">
        <v>169939</v>
      </c>
      <c r="N16" s="29">
        <v>424</v>
      </c>
      <c r="O16" s="29">
        <v>1657144000</v>
      </c>
      <c r="P16" s="29">
        <v>26646</v>
      </c>
      <c r="Q16" s="30">
        <v>1657144000</v>
      </c>
      <c r="S16" s="41">
        <v>4.0860689999999998E-4</v>
      </c>
      <c r="T16" s="32">
        <v>975669370</v>
      </c>
      <c r="V16" s="63">
        <v>3.244489E-4</v>
      </c>
      <c r="W16" s="34">
        <v>658691432</v>
      </c>
      <c r="Y16" s="64">
        <v>2.207291E-4</v>
      </c>
      <c r="Z16" s="36">
        <v>1560049481</v>
      </c>
      <c r="AB16" s="61">
        <v>3.0748849999999997E-4</v>
      </c>
      <c r="AC16" s="61">
        <v>20508</v>
      </c>
      <c r="AD16" s="27">
        <v>185616</v>
      </c>
      <c r="AE16" s="27">
        <v>15</v>
      </c>
      <c r="AF16" s="27">
        <v>1657379996</v>
      </c>
      <c r="AG16" s="27">
        <v>27924</v>
      </c>
      <c r="AH16" s="28">
        <v>1657379996</v>
      </c>
      <c r="AJ16" s="62">
        <v>3.0497670000000001E-4</v>
      </c>
      <c r="AK16" s="62">
        <v>6975</v>
      </c>
      <c r="AL16" s="29">
        <v>186160</v>
      </c>
      <c r="AM16" s="29">
        <v>14</v>
      </c>
      <c r="AN16" s="29">
        <v>1657388193</v>
      </c>
      <c r="AO16" s="29">
        <v>29469</v>
      </c>
      <c r="AP16" s="30">
        <v>1657388193</v>
      </c>
    </row>
    <row r="17" spans="1:42" x14ac:dyDescent="0.25">
      <c r="A17" t="s">
        <v>30</v>
      </c>
      <c r="C17" s="61">
        <v>1.989506E-4</v>
      </c>
      <c r="D17" s="61">
        <v>26135</v>
      </c>
      <c r="E17" s="27">
        <v>192220</v>
      </c>
      <c r="F17" s="27">
        <v>156</v>
      </c>
      <c r="G17" s="27">
        <v>1657143852</v>
      </c>
      <c r="H17" s="27">
        <v>25696</v>
      </c>
      <c r="I17" s="28">
        <v>1657143852</v>
      </c>
      <c r="K17" s="62">
        <v>1.9893879999999999E-4</v>
      </c>
      <c r="L17" s="62">
        <v>19331</v>
      </c>
      <c r="M17" s="29">
        <v>178071</v>
      </c>
      <c r="N17" s="29">
        <v>398</v>
      </c>
      <c r="O17" s="29">
        <v>1657144005</v>
      </c>
      <c r="P17" s="29">
        <v>26637</v>
      </c>
      <c r="Q17" s="30">
        <v>1657144005</v>
      </c>
      <c r="S17" s="41">
        <v>3.7789559999999999E-4</v>
      </c>
      <c r="T17" s="32">
        <v>1811274469</v>
      </c>
      <c r="V17" s="63">
        <v>3.7810799999999999E-4</v>
      </c>
      <c r="W17" s="34">
        <v>245583410</v>
      </c>
      <c r="Y17" s="64">
        <v>2.0534239999999999E-4</v>
      </c>
      <c r="Z17" s="36">
        <v>517712517</v>
      </c>
      <c r="AB17" s="61">
        <v>2.994564E-4</v>
      </c>
      <c r="AC17" s="61">
        <v>5718</v>
      </c>
      <c r="AD17" s="27">
        <v>185240</v>
      </c>
      <c r="AE17" s="27">
        <v>14</v>
      </c>
      <c r="AF17" s="27">
        <v>1657380229</v>
      </c>
      <c r="AG17" s="27">
        <v>26039</v>
      </c>
      <c r="AH17" s="28">
        <v>1657380229</v>
      </c>
      <c r="AJ17" s="62">
        <v>3.0656310000000002E-4</v>
      </c>
      <c r="AK17" s="62">
        <v>20249</v>
      </c>
      <c r="AL17" s="29">
        <v>183648</v>
      </c>
      <c r="AM17" s="29">
        <v>14</v>
      </c>
      <c r="AN17" s="29">
        <v>1657388533</v>
      </c>
      <c r="AO17" s="29">
        <v>29486</v>
      </c>
      <c r="AP17" s="30">
        <v>1657388533</v>
      </c>
    </row>
    <row r="18" spans="1:42" x14ac:dyDescent="0.25">
      <c r="A18" t="s">
        <v>31</v>
      </c>
      <c r="C18" s="61">
        <v>1.940953E-4</v>
      </c>
      <c r="D18" s="61">
        <v>31778</v>
      </c>
      <c r="E18" s="27">
        <v>179624</v>
      </c>
      <c r="F18" s="27">
        <v>201</v>
      </c>
      <c r="G18" s="27">
        <v>1657143857</v>
      </c>
      <c r="H18" s="27">
        <v>22960</v>
      </c>
      <c r="I18" s="28">
        <v>1657143857</v>
      </c>
      <c r="K18" s="62">
        <v>1.941972E-4</v>
      </c>
      <c r="L18" s="62">
        <v>31573</v>
      </c>
      <c r="M18" s="29">
        <v>175298</v>
      </c>
      <c r="N18" s="29">
        <v>420</v>
      </c>
      <c r="O18" s="29">
        <v>1657144010</v>
      </c>
      <c r="P18" s="29">
        <v>23192</v>
      </c>
      <c r="Q18" s="30">
        <v>1657144010</v>
      </c>
      <c r="S18" s="41">
        <v>3.8491300000000002E-4</v>
      </c>
      <c r="T18" s="32">
        <v>1672917047</v>
      </c>
      <c r="V18" s="63">
        <v>3.081774E-4</v>
      </c>
      <c r="W18" s="34">
        <v>597052536</v>
      </c>
      <c r="Y18" s="64">
        <v>1.9965409999999999E-4</v>
      </c>
      <c r="Z18" s="36">
        <v>1203703163</v>
      </c>
      <c r="AB18" s="61">
        <v>2.6806889999999998E-4</v>
      </c>
      <c r="AC18" s="61">
        <v>4000</v>
      </c>
      <c r="AD18" s="27">
        <v>191784</v>
      </c>
      <c r="AE18" s="27">
        <v>13</v>
      </c>
      <c r="AF18" s="27">
        <v>1657380307</v>
      </c>
      <c r="AG18" s="27">
        <v>23604</v>
      </c>
      <c r="AH18" s="28">
        <v>1657380307</v>
      </c>
      <c r="AJ18" s="62">
        <v>2.7568329999999998E-4</v>
      </c>
      <c r="AK18" s="62">
        <v>30406</v>
      </c>
      <c r="AL18" s="29">
        <v>183256</v>
      </c>
      <c r="AM18" s="29">
        <v>13</v>
      </c>
      <c r="AN18" s="29">
        <v>1657389020</v>
      </c>
      <c r="AO18" s="29">
        <v>23906</v>
      </c>
      <c r="AP18" s="30">
        <v>1657389020</v>
      </c>
    </row>
    <row r="19" spans="1:42" x14ac:dyDescent="0.25">
      <c r="A19" t="s">
        <v>32</v>
      </c>
      <c r="C19" s="61">
        <v>1.7192539999999999E-4</v>
      </c>
      <c r="D19" s="61">
        <v>5371</v>
      </c>
      <c r="E19" s="27">
        <v>174564</v>
      </c>
      <c r="F19" s="27">
        <v>208</v>
      </c>
      <c r="G19" s="27">
        <v>1657143862</v>
      </c>
      <c r="H19" s="27">
        <v>23012</v>
      </c>
      <c r="I19" s="28">
        <v>1657143862</v>
      </c>
      <c r="K19" s="62">
        <v>1.715997E-4</v>
      </c>
      <c r="L19" s="62">
        <v>8621</v>
      </c>
      <c r="M19" s="29">
        <v>182736</v>
      </c>
      <c r="N19" s="29">
        <v>390</v>
      </c>
      <c r="O19" s="29">
        <v>1657144015</v>
      </c>
      <c r="P19" s="29">
        <v>24053</v>
      </c>
      <c r="Q19" s="30">
        <v>1657144015</v>
      </c>
      <c r="S19" s="41">
        <v>2.5651729999999999E-4</v>
      </c>
      <c r="T19" s="32">
        <v>938064151</v>
      </c>
      <c r="V19" s="63">
        <v>2.5127940000000001E-4</v>
      </c>
      <c r="W19" s="34">
        <v>1925501960</v>
      </c>
      <c r="Y19" s="64">
        <v>1.8544389999999999E-4</v>
      </c>
      <c r="Z19" s="36">
        <v>931894127</v>
      </c>
      <c r="AB19" s="61">
        <v>2.3497629999999999E-4</v>
      </c>
      <c r="AC19" s="61">
        <v>30650</v>
      </c>
      <c r="AD19" s="27">
        <v>177780</v>
      </c>
      <c r="AE19" s="27">
        <v>13</v>
      </c>
      <c r="AF19" s="27">
        <v>1657380343</v>
      </c>
      <c r="AG19" s="27">
        <v>23539</v>
      </c>
      <c r="AH19" s="28">
        <v>1657380343</v>
      </c>
      <c r="AJ19" s="62">
        <v>2.3740919999999999E-4</v>
      </c>
      <c r="AK19" s="62">
        <v>30790</v>
      </c>
      <c r="AL19" s="29">
        <v>181688</v>
      </c>
      <c r="AM19" s="29">
        <v>13</v>
      </c>
      <c r="AN19" s="29">
        <v>1657390221</v>
      </c>
      <c r="AO19" s="29">
        <v>24346</v>
      </c>
      <c r="AP19" s="30">
        <v>1657390221</v>
      </c>
    </row>
    <row r="20" spans="1:42" x14ac:dyDescent="0.25">
      <c r="A20" t="s">
        <v>33</v>
      </c>
      <c r="C20" s="61">
        <v>1.953929E-4</v>
      </c>
      <c r="D20" s="61">
        <v>25043</v>
      </c>
      <c r="E20" s="27">
        <v>182029</v>
      </c>
      <c r="F20" s="27">
        <v>242</v>
      </c>
      <c r="G20" s="27">
        <v>1657143868</v>
      </c>
      <c r="H20" s="27">
        <v>23969</v>
      </c>
      <c r="I20" s="28">
        <v>1657143868</v>
      </c>
      <c r="K20" s="62">
        <v>1.953929E-4</v>
      </c>
      <c r="L20" s="62">
        <v>22660</v>
      </c>
      <c r="M20" s="29">
        <v>172955</v>
      </c>
      <c r="N20" s="29">
        <v>406</v>
      </c>
      <c r="O20" s="29">
        <v>1657144020</v>
      </c>
      <c r="P20" s="29">
        <v>22867</v>
      </c>
      <c r="Q20" s="30">
        <v>1657144020</v>
      </c>
      <c r="S20" s="41">
        <v>3.9212129999999999E-4</v>
      </c>
      <c r="T20" s="32">
        <v>130666140</v>
      </c>
      <c r="V20" s="63">
        <v>3.7659199999999997E-4</v>
      </c>
      <c r="W20" s="34">
        <v>275473721</v>
      </c>
      <c r="Y20" s="64">
        <v>2.0344819999999999E-4</v>
      </c>
      <c r="Z20" s="36">
        <v>1011456982</v>
      </c>
      <c r="AB20" s="61">
        <v>2.9711400000000002E-4</v>
      </c>
      <c r="AC20" s="61">
        <v>31678</v>
      </c>
      <c r="AD20" s="27">
        <v>182252</v>
      </c>
      <c r="AE20" s="27">
        <v>12</v>
      </c>
      <c r="AF20" s="27">
        <v>1657380432</v>
      </c>
      <c r="AG20" s="27">
        <v>23523</v>
      </c>
      <c r="AH20" s="28">
        <v>1657380432</v>
      </c>
      <c r="AJ20" s="62">
        <v>2.635437E-4</v>
      </c>
      <c r="AK20" s="62">
        <v>24830</v>
      </c>
      <c r="AL20" s="29">
        <v>174728</v>
      </c>
      <c r="AM20" s="29">
        <v>13</v>
      </c>
      <c r="AN20" s="29">
        <v>1657390275</v>
      </c>
      <c r="AO20" s="29">
        <v>25313</v>
      </c>
      <c r="AP20" s="30">
        <v>1657390275</v>
      </c>
    </row>
    <row r="21" spans="1:42" x14ac:dyDescent="0.25">
      <c r="A21" t="s">
        <v>34</v>
      </c>
      <c r="C21" s="61">
        <v>1.770295E-4</v>
      </c>
      <c r="D21" s="61">
        <v>21302</v>
      </c>
      <c r="E21" s="27">
        <v>180241</v>
      </c>
      <c r="F21" s="27">
        <v>283</v>
      </c>
      <c r="G21" s="27">
        <v>1657143873</v>
      </c>
      <c r="H21" s="27">
        <v>24466</v>
      </c>
      <c r="I21" s="28">
        <v>1657143873</v>
      </c>
      <c r="K21" s="62">
        <v>1.7309380000000001E-4</v>
      </c>
      <c r="L21" s="62">
        <v>3616</v>
      </c>
      <c r="M21" s="29">
        <v>178657</v>
      </c>
      <c r="N21" s="29">
        <v>394</v>
      </c>
      <c r="O21" s="29">
        <v>1657144025</v>
      </c>
      <c r="P21" s="29">
        <v>24648</v>
      </c>
      <c r="Q21" s="30">
        <v>1657144025</v>
      </c>
      <c r="S21" s="41">
        <v>3.2248679999999998E-4</v>
      </c>
      <c r="T21" s="32">
        <v>15101796</v>
      </c>
      <c r="V21" s="63">
        <v>3.1921569999999999E-4</v>
      </c>
      <c r="W21" s="34">
        <v>326681942</v>
      </c>
      <c r="Y21" s="64">
        <v>1.7979620000000001E-4</v>
      </c>
      <c r="Z21" s="36">
        <v>2116603665</v>
      </c>
      <c r="AB21" s="61">
        <v>2.403843E-4</v>
      </c>
      <c r="AC21" s="61">
        <v>31918</v>
      </c>
      <c r="AD21" s="27">
        <v>182420</v>
      </c>
      <c r="AE21" s="27">
        <v>13</v>
      </c>
      <c r="AF21" s="27">
        <v>1657380461</v>
      </c>
      <c r="AG21" s="27">
        <v>24589</v>
      </c>
      <c r="AH21" s="28">
        <v>1657380461</v>
      </c>
      <c r="AJ21" s="62">
        <v>2.284501E-4</v>
      </c>
      <c r="AK21" s="62">
        <v>24845</v>
      </c>
      <c r="AL21" s="29">
        <v>170252</v>
      </c>
      <c r="AM21" s="29">
        <v>13</v>
      </c>
      <c r="AN21" s="29">
        <v>1657390560</v>
      </c>
      <c r="AO21" s="29">
        <v>24291</v>
      </c>
      <c r="AP21" s="30">
        <v>1657390560</v>
      </c>
    </row>
    <row r="22" spans="1:42" x14ac:dyDescent="0.25">
      <c r="A22" t="s">
        <v>35</v>
      </c>
      <c r="C22" s="61">
        <v>1.447966E-4</v>
      </c>
      <c r="D22" s="61">
        <v>29455</v>
      </c>
      <c r="E22" s="27">
        <v>178394</v>
      </c>
      <c r="F22" s="27">
        <v>280</v>
      </c>
      <c r="G22" s="27">
        <v>1657143878</v>
      </c>
      <c r="H22" s="27">
        <v>23772</v>
      </c>
      <c r="I22" s="28">
        <v>1657143878</v>
      </c>
      <c r="K22" s="62">
        <v>1.4425199999999999E-4</v>
      </c>
      <c r="L22" s="62">
        <v>4400</v>
      </c>
      <c r="M22" s="29">
        <v>189985</v>
      </c>
      <c r="N22" s="29">
        <v>391</v>
      </c>
      <c r="O22" s="29">
        <v>1657144030</v>
      </c>
      <c r="P22" s="29">
        <v>24351</v>
      </c>
      <c r="Q22" s="30">
        <v>1657144030</v>
      </c>
      <c r="S22" s="41">
        <v>2.913813E-4</v>
      </c>
      <c r="T22" s="32">
        <v>442031407</v>
      </c>
      <c r="V22" s="63">
        <v>2.0363870000000001E-4</v>
      </c>
      <c r="W22" s="34">
        <v>888855425</v>
      </c>
      <c r="Y22" s="64">
        <v>1.4829449999999999E-4</v>
      </c>
      <c r="Z22" s="36">
        <v>48682873</v>
      </c>
      <c r="AB22" s="61">
        <v>2.4900790000000002E-4</v>
      </c>
      <c r="AC22" s="61">
        <v>11718</v>
      </c>
      <c r="AD22" s="27">
        <v>182220</v>
      </c>
      <c r="AE22" s="27">
        <v>13</v>
      </c>
      <c r="AF22" s="27">
        <v>1657380632</v>
      </c>
      <c r="AG22" s="27">
        <v>25986</v>
      </c>
      <c r="AH22" s="28">
        <v>1657380632</v>
      </c>
      <c r="AJ22" s="62">
        <v>2.4478750000000001E-4</v>
      </c>
      <c r="AK22" s="62">
        <v>15376</v>
      </c>
      <c r="AL22" s="29">
        <v>189652</v>
      </c>
      <c r="AM22" s="29">
        <v>15</v>
      </c>
      <c r="AN22" s="29">
        <v>1657391235</v>
      </c>
      <c r="AO22" s="29">
        <v>26086</v>
      </c>
      <c r="AP22" s="30">
        <v>1657391235</v>
      </c>
    </row>
    <row r="23" spans="1:42" x14ac:dyDescent="0.25">
      <c r="A23" t="s">
        <v>36</v>
      </c>
      <c r="C23" s="61">
        <v>1.878673E-4</v>
      </c>
      <c r="D23" s="61">
        <v>8783</v>
      </c>
      <c r="E23" s="27">
        <v>178086</v>
      </c>
      <c r="F23" s="27">
        <v>316</v>
      </c>
      <c r="G23" s="27">
        <v>1657143883</v>
      </c>
      <c r="H23" s="27">
        <v>21709</v>
      </c>
      <c r="I23" s="28">
        <v>1657143883</v>
      </c>
      <c r="K23" s="62">
        <v>1.878673E-4</v>
      </c>
      <c r="L23" s="62">
        <v>3625</v>
      </c>
      <c r="M23" s="29">
        <v>179006</v>
      </c>
      <c r="N23" s="29">
        <v>382</v>
      </c>
      <c r="O23" s="29">
        <v>1657144035</v>
      </c>
      <c r="P23" s="29">
        <v>22740</v>
      </c>
      <c r="Q23" s="30">
        <v>1657144035</v>
      </c>
      <c r="S23" s="41">
        <v>2.9902679999999998E-4</v>
      </c>
      <c r="T23" s="32">
        <v>313654304</v>
      </c>
      <c r="V23" s="63">
        <v>2.9647480000000002E-4</v>
      </c>
      <c r="W23" s="34">
        <v>1747045946</v>
      </c>
      <c r="Y23" s="64">
        <v>1.9745409999999999E-4</v>
      </c>
      <c r="Z23" s="36">
        <v>1153829556</v>
      </c>
      <c r="AB23" s="61">
        <v>2.6312059999999998E-4</v>
      </c>
      <c r="AC23" s="61">
        <v>11658</v>
      </c>
      <c r="AD23" s="27">
        <v>179136</v>
      </c>
      <c r="AE23" s="27">
        <v>13</v>
      </c>
      <c r="AF23" s="27">
        <v>1657380672</v>
      </c>
      <c r="AG23" s="27">
        <v>25266</v>
      </c>
      <c r="AH23" s="28">
        <v>1657380672</v>
      </c>
      <c r="AJ23" s="62">
        <v>2.536482E-4</v>
      </c>
      <c r="AK23" s="62">
        <v>31845</v>
      </c>
      <c r="AL23" s="29">
        <v>174480</v>
      </c>
      <c r="AM23" s="29">
        <v>13</v>
      </c>
      <c r="AN23" s="29">
        <v>1657391916</v>
      </c>
      <c r="AO23" s="29">
        <v>24914</v>
      </c>
      <c r="AP23" s="30">
        <v>1657391916</v>
      </c>
    </row>
    <row r="24" spans="1:42" x14ac:dyDescent="0.25">
      <c r="A24" t="s">
        <v>37</v>
      </c>
      <c r="C24" s="61">
        <v>1.6188659999999999E-4</v>
      </c>
      <c r="D24" s="61">
        <v>2655</v>
      </c>
      <c r="E24" s="27">
        <v>183258</v>
      </c>
      <c r="F24" s="27">
        <v>324</v>
      </c>
      <c r="G24" s="27">
        <v>1657143888</v>
      </c>
      <c r="H24" s="27">
        <v>21245</v>
      </c>
      <c r="I24" s="28">
        <v>1657143888</v>
      </c>
      <c r="K24" s="62">
        <v>1.6188659999999999E-4</v>
      </c>
      <c r="L24" s="62">
        <v>18103</v>
      </c>
      <c r="M24" s="29">
        <v>184204</v>
      </c>
      <c r="N24" s="29">
        <v>364</v>
      </c>
      <c r="O24" s="29">
        <v>1657144040</v>
      </c>
      <c r="P24" s="29">
        <v>22120</v>
      </c>
      <c r="Q24" s="30">
        <v>1657144040</v>
      </c>
      <c r="S24" s="41">
        <v>2.8020429999999998E-4</v>
      </c>
      <c r="T24" s="32">
        <v>534375048</v>
      </c>
      <c r="V24" s="63">
        <v>2.2948740000000001E-4</v>
      </c>
      <c r="W24" s="34">
        <v>1869626607</v>
      </c>
      <c r="Y24" s="64">
        <v>1.6970449999999999E-4</v>
      </c>
      <c r="Z24" s="36">
        <v>111492592</v>
      </c>
      <c r="AB24" s="61">
        <v>2.20733E-4</v>
      </c>
      <c r="AC24" s="61">
        <v>29430</v>
      </c>
      <c r="AD24" s="27">
        <v>185404</v>
      </c>
      <c r="AE24" s="27">
        <v>13</v>
      </c>
      <c r="AF24" s="27">
        <v>1657380793</v>
      </c>
      <c r="AG24" s="27">
        <v>22236</v>
      </c>
      <c r="AH24" s="28">
        <v>1657380793</v>
      </c>
      <c r="AJ24" s="62">
        <v>2.216466E-4</v>
      </c>
      <c r="AK24" s="62">
        <v>21097</v>
      </c>
      <c r="AL24" s="29">
        <v>180256</v>
      </c>
      <c r="AM24" s="29">
        <v>13</v>
      </c>
      <c r="AN24" s="29">
        <v>1657392227</v>
      </c>
      <c r="AO24" s="29">
        <v>22819</v>
      </c>
      <c r="AP24" s="30">
        <v>1657392227</v>
      </c>
    </row>
    <row r="25" spans="1:42" x14ac:dyDescent="0.25">
      <c r="A25" t="s">
        <v>38</v>
      </c>
      <c r="C25" s="61">
        <v>1.838713E-4</v>
      </c>
      <c r="D25" s="61">
        <v>3135</v>
      </c>
      <c r="E25" s="27">
        <v>169565</v>
      </c>
      <c r="F25" s="27">
        <v>336</v>
      </c>
      <c r="G25" s="27">
        <v>1657143893</v>
      </c>
      <c r="H25" s="27">
        <v>21758</v>
      </c>
      <c r="I25" s="28">
        <v>1657143893</v>
      </c>
      <c r="K25" s="62">
        <v>1.818442E-4</v>
      </c>
      <c r="L25" s="62">
        <v>70</v>
      </c>
      <c r="M25" s="29">
        <v>182078</v>
      </c>
      <c r="N25" s="29">
        <v>378</v>
      </c>
      <c r="O25" s="29">
        <v>1657144045</v>
      </c>
      <c r="P25" s="29">
        <v>22075</v>
      </c>
      <c r="Q25" s="30">
        <v>1657144045</v>
      </c>
      <c r="S25" s="41">
        <v>2.994022E-4</v>
      </c>
      <c r="T25" s="32">
        <v>1092605641</v>
      </c>
      <c r="V25" s="63">
        <v>2.9476019999999999E-4</v>
      </c>
      <c r="W25" s="34">
        <v>1621280998</v>
      </c>
      <c r="Y25" s="64">
        <v>1.907569E-4</v>
      </c>
      <c r="Z25" s="36">
        <v>191055447</v>
      </c>
      <c r="AB25" s="61">
        <v>2.5374099999999998E-4</v>
      </c>
      <c r="AC25" s="61">
        <v>13965</v>
      </c>
      <c r="AD25" s="27">
        <v>177140</v>
      </c>
      <c r="AE25" s="27">
        <v>12</v>
      </c>
      <c r="AF25" s="27">
        <v>1657380832</v>
      </c>
      <c r="AG25" s="27">
        <v>24237</v>
      </c>
      <c r="AH25" s="28">
        <v>1657380832</v>
      </c>
      <c r="AJ25" s="62">
        <v>2.4211950000000001E-4</v>
      </c>
      <c r="AK25" s="62">
        <v>17101</v>
      </c>
      <c r="AL25" s="29">
        <v>182016</v>
      </c>
      <c r="AM25" s="29">
        <v>13</v>
      </c>
      <c r="AN25" s="29">
        <v>1657392405</v>
      </c>
      <c r="AO25" s="29">
        <v>21906</v>
      </c>
      <c r="AP25" s="30">
        <v>1657392405</v>
      </c>
    </row>
    <row r="26" spans="1:42" x14ac:dyDescent="0.25">
      <c r="A26" t="s">
        <v>39</v>
      </c>
      <c r="C26" s="61">
        <v>1.726469E-4</v>
      </c>
      <c r="D26" s="61">
        <v>25758</v>
      </c>
      <c r="E26" s="27">
        <v>172321</v>
      </c>
      <c r="F26" s="27">
        <v>340</v>
      </c>
      <c r="G26" s="27">
        <v>1657143898</v>
      </c>
      <c r="H26" s="27">
        <v>22573</v>
      </c>
      <c r="I26" s="28">
        <v>1657143898</v>
      </c>
      <c r="K26" s="62">
        <v>1.726469E-4</v>
      </c>
      <c r="L26" s="62">
        <v>3304</v>
      </c>
      <c r="M26" s="29">
        <v>177235</v>
      </c>
      <c r="N26" s="29">
        <v>376</v>
      </c>
      <c r="O26" s="29">
        <v>1657144051</v>
      </c>
      <c r="P26" s="29">
        <v>22660</v>
      </c>
      <c r="Q26" s="30">
        <v>1657144051</v>
      </c>
      <c r="S26" s="41">
        <v>2.8600400000000002E-4</v>
      </c>
      <c r="T26" s="32">
        <v>1447126356</v>
      </c>
      <c r="V26" s="63">
        <v>2.324378E-4</v>
      </c>
      <c r="W26" s="34">
        <v>1896589484</v>
      </c>
      <c r="Y26" s="64">
        <v>1.760896E-4</v>
      </c>
      <c r="Z26" s="36">
        <v>525674202</v>
      </c>
      <c r="AB26" s="61">
        <v>2.2412730000000001E-4</v>
      </c>
      <c r="AC26" s="61">
        <v>21122</v>
      </c>
      <c r="AD26" s="27">
        <v>179796</v>
      </c>
      <c r="AE26" s="27">
        <v>13</v>
      </c>
      <c r="AF26" s="27">
        <v>1657380841</v>
      </c>
      <c r="AG26" s="27">
        <v>24481</v>
      </c>
      <c r="AH26" s="28">
        <v>1657380841</v>
      </c>
      <c r="AJ26" s="62">
        <v>2.2241359999999999E-4</v>
      </c>
      <c r="AK26" s="62">
        <v>10400</v>
      </c>
      <c r="AL26" s="29">
        <v>184596</v>
      </c>
      <c r="AM26" s="29">
        <v>13</v>
      </c>
      <c r="AN26" s="29">
        <v>1657392985</v>
      </c>
      <c r="AO26" s="29">
        <v>23814</v>
      </c>
      <c r="AP26" s="30">
        <v>1657392985</v>
      </c>
    </row>
    <row r="27" spans="1:42" x14ac:dyDescent="0.25">
      <c r="A27" t="s">
        <v>40</v>
      </c>
      <c r="C27" s="61">
        <v>1.4263230000000001E-4</v>
      </c>
      <c r="D27" s="61">
        <v>770</v>
      </c>
      <c r="E27" s="27">
        <v>183125</v>
      </c>
      <c r="F27" s="27">
        <v>350</v>
      </c>
      <c r="G27" s="27">
        <v>1657143903</v>
      </c>
      <c r="H27" s="27">
        <v>22333</v>
      </c>
      <c r="I27" s="28">
        <v>1657143903</v>
      </c>
      <c r="K27" s="62">
        <v>1.427248E-4</v>
      </c>
      <c r="L27" s="62">
        <v>11222</v>
      </c>
      <c r="M27" s="29">
        <v>220147</v>
      </c>
      <c r="N27" s="29">
        <v>372</v>
      </c>
      <c r="O27" s="29">
        <v>1657144056</v>
      </c>
      <c r="P27" s="29">
        <v>21879</v>
      </c>
      <c r="Q27" s="30">
        <v>1657144056</v>
      </c>
      <c r="S27" s="41">
        <v>2.2330479999999999E-4</v>
      </c>
      <c r="T27" s="32">
        <v>445369375</v>
      </c>
      <c r="V27" s="63">
        <v>2.270653E-4</v>
      </c>
      <c r="W27" s="34">
        <v>887746964</v>
      </c>
      <c r="Y27" s="64">
        <v>1.4568830000000001E-4</v>
      </c>
      <c r="Z27" s="36">
        <v>253865166</v>
      </c>
      <c r="AB27" s="61">
        <v>2.1428840000000001E-4</v>
      </c>
      <c r="AC27" s="61">
        <v>19550</v>
      </c>
      <c r="AD27" s="27">
        <v>187488</v>
      </c>
      <c r="AE27" s="27">
        <v>14</v>
      </c>
      <c r="AF27" s="27">
        <v>1657380860</v>
      </c>
      <c r="AG27" s="27">
        <v>24933</v>
      </c>
      <c r="AH27" s="28">
        <v>1657380860</v>
      </c>
      <c r="AJ27" s="62">
        <v>2.136161E-4</v>
      </c>
      <c r="AK27" s="62">
        <v>13672</v>
      </c>
      <c r="AL27" s="29">
        <v>184984</v>
      </c>
      <c r="AM27" s="29">
        <v>14</v>
      </c>
      <c r="AN27" s="29">
        <v>1657392994</v>
      </c>
      <c r="AO27" s="29">
        <v>23528</v>
      </c>
      <c r="AP27" s="30">
        <v>1657392994</v>
      </c>
    </row>
    <row r="28" spans="1:42" x14ac:dyDescent="0.25">
      <c r="A28" t="s">
        <v>41</v>
      </c>
      <c r="C28" s="61">
        <v>1.6440899999999999E-4</v>
      </c>
      <c r="D28" s="61">
        <v>26622</v>
      </c>
      <c r="E28" s="27">
        <v>170949</v>
      </c>
      <c r="F28" s="27">
        <v>381</v>
      </c>
      <c r="G28" s="27">
        <v>1657143909</v>
      </c>
      <c r="H28" s="27">
        <v>20719</v>
      </c>
      <c r="I28" s="28">
        <v>1657143909</v>
      </c>
      <c r="K28" s="62">
        <v>1.6440239999999999E-4</v>
      </c>
      <c r="L28" s="62">
        <v>5707</v>
      </c>
      <c r="M28" s="29">
        <v>174185</v>
      </c>
      <c r="N28" s="29">
        <v>368</v>
      </c>
      <c r="O28" s="29">
        <v>1657144061</v>
      </c>
      <c r="P28" s="29">
        <v>20500</v>
      </c>
      <c r="Q28" s="30">
        <v>1657144061</v>
      </c>
      <c r="S28" s="41">
        <v>2.122309E-4</v>
      </c>
      <c r="T28" s="32">
        <v>1663753167</v>
      </c>
      <c r="V28" s="63">
        <v>2.102479E-4</v>
      </c>
      <c r="W28" s="34">
        <v>1678904073</v>
      </c>
      <c r="Y28" s="64">
        <v>1.6745200000000001E-4</v>
      </c>
      <c r="Z28" s="36">
        <v>1710383740</v>
      </c>
      <c r="AB28" s="61">
        <v>2.272311E-4</v>
      </c>
      <c r="AC28" s="61">
        <v>26882</v>
      </c>
      <c r="AD28" s="27">
        <v>175804</v>
      </c>
      <c r="AE28" s="27">
        <v>12</v>
      </c>
      <c r="AF28" s="27">
        <v>1657380882</v>
      </c>
      <c r="AG28" s="27">
        <v>22754</v>
      </c>
      <c r="AH28" s="28">
        <v>1657380882</v>
      </c>
      <c r="AJ28" s="62">
        <v>2.2004840000000001E-4</v>
      </c>
      <c r="AK28" s="62">
        <v>4454</v>
      </c>
      <c r="AL28" s="29">
        <v>176640</v>
      </c>
      <c r="AM28" s="29">
        <v>13</v>
      </c>
      <c r="AN28" s="29">
        <v>1657393128</v>
      </c>
      <c r="AO28" s="29">
        <v>23984</v>
      </c>
      <c r="AP28" s="30">
        <v>1657393128</v>
      </c>
    </row>
    <row r="29" spans="1:42" x14ac:dyDescent="0.25">
      <c r="A29" t="s">
        <v>42</v>
      </c>
      <c r="C29" s="61">
        <v>1.4222200000000001E-4</v>
      </c>
      <c r="D29" s="61">
        <v>10295</v>
      </c>
      <c r="E29" s="27">
        <v>193342</v>
      </c>
      <c r="F29" s="27">
        <v>350</v>
      </c>
      <c r="G29" s="27">
        <v>1657143914</v>
      </c>
      <c r="H29" s="27">
        <v>21023</v>
      </c>
      <c r="I29" s="28">
        <v>1657143914</v>
      </c>
      <c r="K29" s="62">
        <v>1.4200519999999999E-4</v>
      </c>
      <c r="L29" s="62">
        <v>27396</v>
      </c>
      <c r="M29" s="29">
        <v>174378</v>
      </c>
      <c r="N29" s="29">
        <v>364</v>
      </c>
      <c r="O29" s="29">
        <v>1657144066</v>
      </c>
      <c r="P29" s="29">
        <v>20661</v>
      </c>
      <c r="Q29" s="30">
        <v>1657144066</v>
      </c>
      <c r="S29" s="41">
        <v>2.4778240000000002E-4</v>
      </c>
      <c r="T29" s="32">
        <v>710895797</v>
      </c>
      <c r="V29" s="63">
        <v>2.460513E-4</v>
      </c>
      <c r="W29" s="34">
        <v>613360616</v>
      </c>
      <c r="Y29" s="64">
        <v>1.51101E-4</v>
      </c>
      <c r="Z29" s="36">
        <v>1789946595</v>
      </c>
      <c r="AB29" s="61">
        <v>1.9681270000000001E-4</v>
      </c>
      <c r="AC29" s="61">
        <v>3326</v>
      </c>
      <c r="AD29" s="27">
        <v>188700</v>
      </c>
      <c r="AE29" s="27">
        <v>13</v>
      </c>
      <c r="AF29" s="27">
        <v>1657380967</v>
      </c>
      <c r="AG29" s="27">
        <v>20527</v>
      </c>
      <c r="AH29" s="28">
        <v>1657380967</v>
      </c>
      <c r="AJ29" s="62">
        <v>1.9027550000000001E-4</v>
      </c>
      <c r="AK29" s="62">
        <v>15788</v>
      </c>
      <c r="AL29" s="29">
        <v>186888</v>
      </c>
      <c r="AM29" s="29">
        <v>12</v>
      </c>
      <c r="AN29" s="29">
        <v>1657393842</v>
      </c>
      <c r="AO29" s="29">
        <v>23210</v>
      </c>
      <c r="AP29" s="30">
        <v>1657393842</v>
      </c>
    </row>
    <row r="30" spans="1:42" x14ac:dyDescent="0.25">
      <c r="A30" t="s">
        <v>43</v>
      </c>
      <c r="C30" s="61">
        <v>1.64217E-4</v>
      </c>
      <c r="D30" s="61">
        <v>23849</v>
      </c>
      <c r="E30" s="27">
        <v>177961</v>
      </c>
      <c r="F30" s="27">
        <v>374</v>
      </c>
      <c r="G30" s="27">
        <v>1657143919</v>
      </c>
      <c r="H30" s="27">
        <v>21218</v>
      </c>
      <c r="I30" s="28">
        <v>1657143919</v>
      </c>
      <c r="K30" s="62">
        <v>1.6755519999999999E-4</v>
      </c>
      <c r="L30" s="62">
        <v>31116</v>
      </c>
      <c r="M30" s="29">
        <v>167883</v>
      </c>
      <c r="N30" s="29">
        <v>353</v>
      </c>
      <c r="O30" s="29">
        <v>1657144071</v>
      </c>
      <c r="P30" s="29">
        <v>26873</v>
      </c>
      <c r="Q30" s="30">
        <v>1657144071</v>
      </c>
      <c r="S30" s="41">
        <v>2.5869290000000002E-4</v>
      </c>
      <c r="T30" s="32">
        <v>1377265350</v>
      </c>
      <c r="V30" s="63">
        <v>2.1547809999999999E-4</v>
      </c>
      <c r="W30" s="34">
        <v>389388276</v>
      </c>
      <c r="Y30" s="64">
        <v>1.693942E-4</v>
      </c>
      <c r="Z30" s="36">
        <v>747609631</v>
      </c>
      <c r="AB30" s="61">
        <v>2.332379E-4</v>
      </c>
      <c r="AC30" s="61">
        <v>11635</v>
      </c>
      <c r="AD30" s="27">
        <v>186336</v>
      </c>
      <c r="AE30" s="27">
        <v>14</v>
      </c>
      <c r="AF30" s="27">
        <v>1657381157</v>
      </c>
      <c r="AG30" s="27">
        <v>20901</v>
      </c>
      <c r="AH30" s="28">
        <v>1657381157</v>
      </c>
      <c r="AJ30" s="62">
        <v>2.179432E-4</v>
      </c>
      <c r="AK30" s="62">
        <v>9212</v>
      </c>
      <c r="AL30" s="29">
        <v>192980</v>
      </c>
      <c r="AM30" s="29">
        <v>14</v>
      </c>
      <c r="AN30" s="29">
        <v>1657394092</v>
      </c>
      <c r="AO30" s="29">
        <v>24745</v>
      </c>
      <c r="AP30" s="30">
        <v>1657394092</v>
      </c>
    </row>
    <row r="31" spans="1:42" x14ac:dyDescent="0.25">
      <c r="A31" t="s">
        <v>44</v>
      </c>
      <c r="C31" s="61">
        <v>1.480265E-4</v>
      </c>
      <c r="D31" s="61">
        <v>15725</v>
      </c>
      <c r="E31" s="27">
        <v>173372</v>
      </c>
      <c r="F31" s="27">
        <v>369</v>
      </c>
      <c r="G31" s="27">
        <v>1657143924</v>
      </c>
      <c r="H31" s="27">
        <v>21569</v>
      </c>
      <c r="I31" s="28">
        <v>1657143924</v>
      </c>
      <c r="K31" s="62">
        <v>1.480265E-4</v>
      </c>
      <c r="L31" s="62">
        <v>31812</v>
      </c>
      <c r="M31" s="29">
        <v>184551</v>
      </c>
      <c r="N31" s="29">
        <v>355</v>
      </c>
      <c r="O31" s="29">
        <v>1657144076</v>
      </c>
      <c r="P31" s="29">
        <v>21921</v>
      </c>
      <c r="Q31" s="30">
        <v>1657144076</v>
      </c>
      <c r="S31" s="41">
        <v>2.3377700000000001E-4</v>
      </c>
      <c r="T31" s="32">
        <v>935598490</v>
      </c>
      <c r="V31" s="63">
        <v>2.129822E-4</v>
      </c>
      <c r="W31" s="34">
        <v>2084341945</v>
      </c>
      <c r="Y31" s="64">
        <v>1.5017439999999999E-4</v>
      </c>
      <c r="Z31" s="36">
        <v>1852756314</v>
      </c>
      <c r="AB31" s="61">
        <v>2.0767339999999999E-4</v>
      </c>
      <c r="AC31" s="61">
        <v>7145</v>
      </c>
      <c r="AD31" s="27">
        <v>182556</v>
      </c>
      <c r="AE31" s="27">
        <v>15</v>
      </c>
      <c r="AF31" s="27">
        <v>1657381166</v>
      </c>
      <c r="AG31" s="27">
        <v>23109</v>
      </c>
      <c r="AH31" s="28">
        <v>1657381166</v>
      </c>
      <c r="AJ31" s="62">
        <v>1.883089E-4</v>
      </c>
      <c r="AK31" s="62">
        <v>23752</v>
      </c>
      <c r="AL31" s="29">
        <v>181028</v>
      </c>
      <c r="AM31" s="29">
        <v>13</v>
      </c>
      <c r="AN31" s="29">
        <v>1657394623</v>
      </c>
      <c r="AO31" s="29">
        <v>24344</v>
      </c>
      <c r="AP31" s="30">
        <v>1657394623</v>
      </c>
    </row>
    <row r="32" spans="1:42" x14ac:dyDescent="0.25">
      <c r="A32" t="s">
        <v>45</v>
      </c>
      <c r="C32" s="61">
        <v>1.375991E-4</v>
      </c>
      <c r="D32" s="61">
        <v>23705</v>
      </c>
      <c r="E32" s="27">
        <v>175823</v>
      </c>
      <c r="F32" s="27">
        <v>376</v>
      </c>
      <c r="G32" s="27">
        <v>1657143929</v>
      </c>
      <c r="H32" s="27">
        <v>21744</v>
      </c>
      <c r="I32" s="28">
        <v>1657143929</v>
      </c>
      <c r="K32" s="62">
        <v>1.375991E-4</v>
      </c>
      <c r="L32" s="62">
        <v>203</v>
      </c>
      <c r="M32" s="29">
        <v>191949</v>
      </c>
      <c r="N32" s="29">
        <v>350</v>
      </c>
      <c r="O32" s="29">
        <v>1657144081</v>
      </c>
      <c r="P32" s="29">
        <v>21156</v>
      </c>
      <c r="Q32" s="30">
        <v>1657144081</v>
      </c>
      <c r="S32" s="41">
        <v>2.182711E-4</v>
      </c>
      <c r="T32" s="32">
        <v>433580327</v>
      </c>
      <c r="V32" s="63">
        <v>2.0272970000000001E-4</v>
      </c>
      <c r="W32" s="34">
        <v>743376999</v>
      </c>
      <c r="Y32" s="64">
        <v>1.4119370000000001E-4</v>
      </c>
      <c r="Z32" s="36">
        <v>1932319169</v>
      </c>
      <c r="AB32" s="61">
        <v>1.9849559999999999E-4</v>
      </c>
      <c r="AC32" s="61">
        <v>15599</v>
      </c>
      <c r="AD32" s="27">
        <v>195964</v>
      </c>
      <c r="AE32" s="27">
        <v>14</v>
      </c>
      <c r="AF32" s="27">
        <v>1657381188</v>
      </c>
      <c r="AG32" s="27">
        <v>24500</v>
      </c>
      <c r="AH32" s="28">
        <v>1657381188</v>
      </c>
      <c r="AJ32" s="62">
        <v>1.780734E-4</v>
      </c>
      <c r="AK32" s="62">
        <v>20155</v>
      </c>
      <c r="AL32" s="29">
        <v>192648</v>
      </c>
      <c r="AM32" s="29">
        <v>14</v>
      </c>
      <c r="AN32" s="29">
        <v>1657394768</v>
      </c>
      <c r="AO32" s="29">
        <v>24196</v>
      </c>
      <c r="AP32" s="30">
        <v>1657394768</v>
      </c>
    </row>
    <row r="33" spans="1:42" x14ac:dyDescent="0.25">
      <c r="A33" t="s">
        <v>46</v>
      </c>
      <c r="C33" s="61">
        <v>2.4970400000000001E-4</v>
      </c>
      <c r="D33" s="27">
        <v>24778</v>
      </c>
      <c r="E33" s="27">
        <v>186253</v>
      </c>
      <c r="F33" s="27">
        <v>378</v>
      </c>
      <c r="G33" s="27">
        <v>1657143934</v>
      </c>
      <c r="H33" s="27">
        <v>24582</v>
      </c>
      <c r="I33" s="28">
        <v>1657143934</v>
      </c>
      <c r="K33" s="62">
        <v>2.4970400000000001E-4</v>
      </c>
      <c r="L33" s="29">
        <v>25162</v>
      </c>
      <c r="M33" s="29">
        <v>195702</v>
      </c>
      <c r="N33" s="29">
        <v>357</v>
      </c>
      <c r="O33" s="29">
        <v>1657144086</v>
      </c>
      <c r="P33" s="29">
        <v>23522</v>
      </c>
      <c r="Q33" s="30">
        <v>1657144086</v>
      </c>
      <c r="S33" s="41">
        <v>3.2338460000000001E-4</v>
      </c>
      <c r="T33" s="32">
        <v>1417857825</v>
      </c>
      <c r="V33" s="63">
        <v>3.0390769999999998E-4</v>
      </c>
      <c r="W33" s="34">
        <v>1290268004</v>
      </c>
      <c r="Y33" s="64">
        <v>2.5500119999999999E-4</v>
      </c>
      <c r="Z33" s="36">
        <v>889982205</v>
      </c>
      <c r="AB33" s="61">
        <v>3.1313899999999998E-4</v>
      </c>
      <c r="AC33" s="27">
        <v>2841</v>
      </c>
      <c r="AD33" s="27">
        <v>187496</v>
      </c>
      <c r="AE33" s="27">
        <v>14</v>
      </c>
      <c r="AF33" s="27">
        <v>1657381197</v>
      </c>
      <c r="AG33" s="27">
        <v>26521</v>
      </c>
      <c r="AH33" s="28">
        <v>1657381197</v>
      </c>
      <c r="AJ33" s="62">
        <v>3.0610270000000001E-4</v>
      </c>
      <c r="AK33" s="29">
        <v>10087</v>
      </c>
      <c r="AL33" s="29">
        <v>180976</v>
      </c>
      <c r="AM33" s="29">
        <v>13</v>
      </c>
      <c r="AN33" s="29">
        <v>1657394800</v>
      </c>
      <c r="AO33" s="29">
        <v>31792</v>
      </c>
      <c r="AP33" s="30">
        <v>1657394800</v>
      </c>
    </row>
    <row r="34" spans="1:42" x14ac:dyDescent="0.25">
      <c r="A34" t="s">
        <v>47</v>
      </c>
      <c r="C34" s="61">
        <v>2.6415089999999998E-4</v>
      </c>
      <c r="D34" s="27">
        <v>5052</v>
      </c>
      <c r="E34" s="27">
        <v>171312</v>
      </c>
      <c r="F34" s="27">
        <v>361</v>
      </c>
      <c r="G34" s="27">
        <v>1657143939</v>
      </c>
      <c r="H34" s="27">
        <v>25574</v>
      </c>
      <c r="I34" s="28">
        <v>1657143939</v>
      </c>
      <c r="K34" s="62">
        <v>2.6415089999999998E-4</v>
      </c>
      <c r="L34" s="29">
        <v>15694</v>
      </c>
      <c r="M34" s="29">
        <v>204085</v>
      </c>
      <c r="N34" s="29">
        <v>345</v>
      </c>
      <c r="O34" s="29">
        <v>1657144091</v>
      </c>
      <c r="P34" s="29">
        <v>24490</v>
      </c>
      <c r="Q34" s="30">
        <v>1657144091</v>
      </c>
      <c r="S34" s="41">
        <v>3.3244820000000001E-4</v>
      </c>
      <c r="T34" s="32">
        <v>1807512906</v>
      </c>
      <c r="V34" s="63">
        <v>3.3157670000000001E-4</v>
      </c>
      <c r="W34" s="34">
        <v>1302340723</v>
      </c>
      <c r="Y34" s="64">
        <v>2.7005030000000003E-4</v>
      </c>
      <c r="Z34" s="36">
        <v>1995128888</v>
      </c>
      <c r="AB34" s="61">
        <v>3.3192250000000002E-4</v>
      </c>
      <c r="AC34" s="27">
        <v>6216</v>
      </c>
      <c r="AD34" s="27">
        <v>186040</v>
      </c>
      <c r="AE34" s="27">
        <v>14</v>
      </c>
      <c r="AF34" s="27">
        <v>1657381285</v>
      </c>
      <c r="AG34" s="27">
        <v>27737</v>
      </c>
      <c r="AH34" s="28">
        <v>1657381285</v>
      </c>
      <c r="AJ34" s="62">
        <v>3.2556849999999999E-4</v>
      </c>
      <c r="AK34" s="29">
        <v>28879</v>
      </c>
      <c r="AL34" s="29">
        <v>182440</v>
      </c>
      <c r="AM34" s="29">
        <v>14</v>
      </c>
      <c r="AN34" s="29">
        <v>1657395013</v>
      </c>
      <c r="AO34" s="29">
        <v>31527</v>
      </c>
      <c r="AP34" s="30">
        <v>1657395013</v>
      </c>
    </row>
    <row r="35" spans="1:42" x14ac:dyDescent="0.25">
      <c r="A35" t="s">
        <v>48</v>
      </c>
      <c r="C35" s="61">
        <v>2.6527879999999998E-4</v>
      </c>
      <c r="D35" s="27">
        <v>30121</v>
      </c>
      <c r="E35" s="27">
        <v>177277</v>
      </c>
      <c r="F35" s="27">
        <v>425</v>
      </c>
      <c r="G35" s="27">
        <v>1657143944</v>
      </c>
      <c r="H35" s="27">
        <v>25141</v>
      </c>
      <c r="I35" s="28">
        <v>1657143944</v>
      </c>
      <c r="K35" s="62">
        <v>2.6531999999999999E-4</v>
      </c>
      <c r="L35" s="29">
        <v>5521</v>
      </c>
      <c r="M35" s="29">
        <v>171998</v>
      </c>
      <c r="N35" s="29">
        <v>293</v>
      </c>
      <c r="O35" s="29">
        <v>1657144096</v>
      </c>
      <c r="P35" s="29">
        <v>25078</v>
      </c>
      <c r="Q35" s="30">
        <v>1657144096</v>
      </c>
      <c r="S35" s="41">
        <v>3.6405889999999998E-4</v>
      </c>
      <c r="T35" s="32">
        <v>1413574508</v>
      </c>
      <c r="V35" s="63">
        <v>3.6591500000000002E-4</v>
      </c>
      <c r="W35" s="34">
        <v>359804795</v>
      </c>
      <c r="Y35" s="64">
        <v>2.7026699999999998E-4</v>
      </c>
      <c r="Z35" s="36">
        <v>2074691743</v>
      </c>
      <c r="AB35" s="61">
        <v>3.6462780000000002E-4</v>
      </c>
      <c r="AC35" s="27">
        <v>2089</v>
      </c>
      <c r="AD35" s="27">
        <v>183664</v>
      </c>
      <c r="AE35" s="27">
        <v>14</v>
      </c>
      <c r="AF35" s="27">
        <v>1657381401</v>
      </c>
      <c r="AG35" s="27">
        <v>26151</v>
      </c>
      <c r="AH35" s="28">
        <v>1657381401</v>
      </c>
      <c r="AJ35" s="62">
        <v>3.2612599999999999E-4</v>
      </c>
      <c r="AK35" s="29">
        <v>1109</v>
      </c>
      <c r="AL35" s="29">
        <v>190828</v>
      </c>
      <c r="AM35" s="29">
        <v>14</v>
      </c>
      <c r="AN35" s="29">
        <v>1657395049</v>
      </c>
      <c r="AO35" s="29">
        <v>25805</v>
      </c>
      <c r="AP35" s="30">
        <v>1657395049</v>
      </c>
    </row>
    <row r="36" spans="1:42" x14ac:dyDescent="0.25">
      <c r="A36" t="s">
        <v>49</v>
      </c>
      <c r="C36" s="61">
        <v>2.4129549999999999E-4</v>
      </c>
      <c r="D36" s="27">
        <v>15755</v>
      </c>
      <c r="E36" s="27">
        <v>178661</v>
      </c>
      <c r="F36" s="27">
        <v>362</v>
      </c>
      <c r="G36" s="27">
        <v>1657143949</v>
      </c>
      <c r="H36" s="27">
        <v>25462</v>
      </c>
      <c r="I36" s="28">
        <v>1657143949</v>
      </c>
      <c r="K36" s="62">
        <v>2.4132059999999999E-4</v>
      </c>
      <c r="L36" s="29">
        <v>24061</v>
      </c>
      <c r="M36" s="29">
        <v>164388</v>
      </c>
      <c r="N36" s="29">
        <v>327</v>
      </c>
      <c r="O36" s="29">
        <v>1657144101</v>
      </c>
      <c r="P36" s="29">
        <v>25754</v>
      </c>
      <c r="Q36" s="30">
        <v>1657144101</v>
      </c>
      <c r="S36" s="41">
        <v>3.3652189999999998E-4</v>
      </c>
      <c r="T36" s="32">
        <v>652884435</v>
      </c>
      <c r="V36" s="63">
        <v>2.8235640000000002E-4</v>
      </c>
      <c r="W36" s="34">
        <v>638644164</v>
      </c>
      <c r="Y36" s="64">
        <v>2.459133E-4</v>
      </c>
      <c r="Z36" s="36">
        <v>1032354779</v>
      </c>
      <c r="AB36" s="61">
        <v>2.9659020000000002E-4</v>
      </c>
      <c r="AC36" s="27">
        <v>26707</v>
      </c>
      <c r="AD36" s="27">
        <v>181312</v>
      </c>
      <c r="AE36" s="27">
        <v>13</v>
      </c>
      <c r="AF36" s="27">
        <v>1657381720</v>
      </c>
      <c r="AG36" s="27">
        <v>25214</v>
      </c>
      <c r="AH36" s="28">
        <v>1657381720</v>
      </c>
      <c r="AJ36" s="62">
        <v>3.020764E-4</v>
      </c>
      <c r="AK36" s="29">
        <v>21885</v>
      </c>
      <c r="AL36" s="29">
        <v>176572</v>
      </c>
      <c r="AM36" s="29">
        <v>13</v>
      </c>
      <c r="AN36" s="29">
        <v>1657395057</v>
      </c>
      <c r="AO36" s="29">
        <v>26140</v>
      </c>
      <c r="AP36" s="30">
        <v>1657395057</v>
      </c>
    </row>
    <row r="37" spans="1:42" x14ac:dyDescent="0.25">
      <c r="A37" t="s">
        <v>50</v>
      </c>
      <c r="C37" s="61">
        <v>2.4869719999999999E-4</v>
      </c>
      <c r="D37" s="27">
        <v>1967</v>
      </c>
      <c r="E37" s="27">
        <v>170072</v>
      </c>
      <c r="F37" s="27">
        <v>429</v>
      </c>
      <c r="G37" s="27">
        <v>1657143954</v>
      </c>
      <c r="H37" s="27">
        <v>26796</v>
      </c>
      <c r="I37" s="28">
        <v>1657143954</v>
      </c>
      <c r="K37" s="62">
        <v>2.4415119999999997E-4</v>
      </c>
      <c r="L37" s="29">
        <v>20169</v>
      </c>
      <c r="M37" s="29">
        <v>171731</v>
      </c>
      <c r="N37" s="29">
        <v>329</v>
      </c>
      <c r="O37" s="29">
        <v>1657144106</v>
      </c>
      <c r="P37" s="29">
        <v>25558</v>
      </c>
      <c r="Q37" s="30">
        <v>1657144106</v>
      </c>
      <c r="S37" s="41">
        <v>3.0977529999999997E-4</v>
      </c>
      <c r="T37" s="32">
        <v>520135175</v>
      </c>
      <c r="V37" s="63">
        <v>3.086136E-4</v>
      </c>
      <c r="W37" s="34">
        <v>1504473176</v>
      </c>
      <c r="Y37" s="64">
        <v>2.5153380000000002E-4</v>
      </c>
      <c r="Z37" s="36">
        <v>45432821</v>
      </c>
      <c r="AB37" s="61">
        <v>3.1775549999999998E-4</v>
      </c>
      <c r="AC37" s="27">
        <v>31039</v>
      </c>
      <c r="AD37" s="27">
        <v>177724</v>
      </c>
      <c r="AE37" s="27">
        <v>13</v>
      </c>
      <c r="AF37" s="27">
        <v>1657382194</v>
      </c>
      <c r="AG37" s="27">
        <v>27719</v>
      </c>
      <c r="AH37" s="28">
        <v>1657382194</v>
      </c>
      <c r="AJ37" s="62">
        <v>3.0091249999999998E-4</v>
      </c>
      <c r="AK37" s="29">
        <v>31902</v>
      </c>
      <c r="AL37" s="29">
        <v>185204</v>
      </c>
      <c r="AM37" s="29">
        <v>14</v>
      </c>
      <c r="AN37" s="29">
        <v>1657395100</v>
      </c>
      <c r="AO37" s="29">
        <v>26791</v>
      </c>
      <c r="AP37" s="30">
        <v>1657395100</v>
      </c>
    </row>
    <row r="38" spans="1:42" x14ac:dyDescent="0.25">
      <c r="S38" s="41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65F-FE4D-43B2-AE7E-20BD6AB12F1D}">
  <dimension ref="A1:AP38"/>
  <sheetViews>
    <sheetView workbookViewId="0"/>
  </sheetViews>
  <sheetFormatPr defaultRowHeight="15" x14ac:dyDescent="0.25"/>
  <cols>
    <col min="2" max="2" width="9.140625" style="2"/>
    <col min="3" max="8" width="9.140625" style="27"/>
    <col min="9" max="9" width="9.140625" style="28"/>
    <col min="10" max="10" width="9.140625" style="5"/>
    <col min="11" max="16" width="9.140625" style="29"/>
    <col min="17" max="17" width="9.140625" style="30"/>
    <col min="18" max="18" width="9.140625" style="8"/>
    <col min="19" max="19" width="9.140625" style="31"/>
    <col min="20" max="20" width="9.140625" style="32"/>
    <col min="21" max="21" width="9.140625" style="11"/>
    <col min="22" max="22" width="9.140625" style="33"/>
    <col min="23" max="23" width="9.140625" style="34"/>
    <col min="24" max="24" width="9.140625" style="14"/>
    <col min="25" max="25" width="9.140625" style="35"/>
    <col min="26" max="26" width="9.140625" style="36"/>
    <col min="27" max="27" width="9.140625" style="2"/>
    <col min="28" max="33" width="9.140625" style="27"/>
    <col min="34" max="34" width="9.140625" style="28"/>
    <col min="35" max="35" width="9.140625" style="5"/>
    <col min="36" max="41" width="9.140625" style="29"/>
    <col min="42" max="42" width="9.140625" style="30"/>
  </cols>
  <sheetData>
    <row r="1" spans="1:42" x14ac:dyDescent="0.25">
      <c r="B1" s="86" t="s">
        <v>14</v>
      </c>
      <c r="C1" s="87"/>
      <c r="D1" s="87"/>
      <c r="E1" s="87"/>
      <c r="F1" s="87"/>
      <c r="G1" s="87"/>
      <c r="H1" s="87"/>
      <c r="I1" s="88"/>
      <c r="J1" s="89" t="s">
        <v>15</v>
      </c>
      <c r="K1" s="90"/>
      <c r="L1" s="90"/>
      <c r="M1" s="90"/>
      <c r="N1" s="90"/>
      <c r="O1" s="90"/>
      <c r="P1" s="90"/>
      <c r="Q1" s="91"/>
      <c r="R1" s="77" t="s">
        <v>12</v>
      </c>
      <c r="S1" s="78"/>
      <c r="T1" s="79"/>
      <c r="U1" s="95" t="s">
        <v>13</v>
      </c>
      <c r="V1" s="96"/>
      <c r="W1" s="97"/>
      <c r="X1" s="98" t="s">
        <v>0</v>
      </c>
      <c r="Y1" s="99"/>
      <c r="Z1" s="100"/>
      <c r="AA1" s="101" t="s">
        <v>16</v>
      </c>
      <c r="AB1" s="102"/>
      <c r="AC1" s="102"/>
      <c r="AD1" s="102"/>
      <c r="AE1" s="102"/>
      <c r="AF1" s="102"/>
      <c r="AG1" s="102"/>
      <c r="AH1" s="103"/>
      <c r="AI1" s="92" t="s">
        <v>17</v>
      </c>
      <c r="AJ1" s="93"/>
      <c r="AK1" s="93"/>
      <c r="AL1" s="93"/>
      <c r="AM1" s="93"/>
      <c r="AN1" s="93"/>
      <c r="AO1" s="93"/>
      <c r="AP1" s="94"/>
    </row>
    <row r="2" spans="1:42" x14ac:dyDescent="0.25">
      <c r="B2" s="2" t="s">
        <v>1</v>
      </c>
      <c r="C2" s="3">
        <f t="shared" ref="C2:I2" si="0">AVERAGE(C8:C358)</f>
        <v>2.208772466666667E-3</v>
      </c>
      <c r="D2" s="3">
        <f t="shared" si="0"/>
        <v>13607.8</v>
      </c>
      <c r="E2" s="3">
        <f t="shared" si="0"/>
        <v>197798.83333333334</v>
      </c>
      <c r="F2" s="3">
        <f t="shared" si="0"/>
        <v>103.46666666666667</v>
      </c>
      <c r="G2" s="3">
        <f t="shared" si="0"/>
        <v>1657155610.1666667</v>
      </c>
      <c r="H2" s="3">
        <f t="shared" si="0"/>
        <v>24957.8</v>
      </c>
      <c r="I2" s="4">
        <f t="shared" si="0"/>
        <v>1657155610.1666667</v>
      </c>
      <c r="J2" s="5" t="s">
        <v>1</v>
      </c>
      <c r="K2" s="6">
        <f t="shared" ref="K2:Q2" si="1">AVERAGE(K8:K358)</f>
        <v>2.2151924333333336E-3</v>
      </c>
      <c r="L2" s="6">
        <f t="shared" si="1"/>
        <v>18491.833333333332</v>
      </c>
      <c r="M2" s="6">
        <f t="shared" si="1"/>
        <v>203357.83333333334</v>
      </c>
      <c r="N2" s="6">
        <f t="shared" si="1"/>
        <v>35.766666666666666</v>
      </c>
      <c r="O2" s="6">
        <f t="shared" si="1"/>
        <v>1657166380.8666666</v>
      </c>
      <c r="P2" s="6">
        <f t="shared" si="1"/>
        <v>24519.5</v>
      </c>
      <c r="Q2" s="7">
        <f t="shared" si="1"/>
        <v>1657166380.8666666</v>
      </c>
      <c r="R2" s="8" t="s">
        <v>1</v>
      </c>
      <c r="S2" s="23">
        <f>AVERAGE(S8:S358)</f>
        <v>2.8934936333333328E-3</v>
      </c>
      <c r="T2" s="10">
        <f>AVERAGE(T8:T358)</f>
        <v>1149597834.5666666</v>
      </c>
      <c r="U2" s="11" t="s">
        <v>1</v>
      </c>
      <c r="V2" s="12">
        <f>AVERAGE(V8:V358)</f>
        <v>2.7247540999999994E-3</v>
      </c>
      <c r="W2" s="13">
        <f>AVERAGE(W8:W358)</f>
        <v>832503321.60000002</v>
      </c>
      <c r="X2" s="14" t="s">
        <v>1</v>
      </c>
      <c r="Y2" s="70">
        <f>AVERAGE(Y8:Y358)</f>
        <v>1.872832233333333E-3</v>
      </c>
      <c r="Z2" s="16">
        <f>AVERAGE(Z8:Z358)</f>
        <v>1085720115.9000001</v>
      </c>
      <c r="AA2" s="2" t="s">
        <v>1</v>
      </c>
      <c r="AB2" s="3">
        <f t="shared" ref="AB2:AH2" si="2">AVERAGE(AB8:AB358)</f>
        <v>2.576251366666667E-3</v>
      </c>
      <c r="AC2" s="3">
        <f t="shared" si="2"/>
        <v>13717.166666666666</v>
      </c>
      <c r="AD2" s="3">
        <f t="shared" si="2"/>
        <v>183257.46666666667</v>
      </c>
      <c r="AE2" s="3">
        <f t="shared" si="2"/>
        <v>13.266666666666667</v>
      </c>
      <c r="AF2" s="3">
        <f t="shared" si="2"/>
        <v>1657401155.3333333</v>
      </c>
      <c r="AG2" s="3">
        <f t="shared" si="2"/>
        <v>26240.533333333333</v>
      </c>
      <c r="AH2" s="4">
        <f t="shared" si="2"/>
        <v>1657401155.3333333</v>
      </c>
      <c r="AI2" s="5" t="s">
        <v>1</v>
      </c>
      <c r="AJ2" s="6">
        <f t="shared" ref="AJ2:AP2" si="3">AVERAGE(AJ8:AJ358)</f>
        <v>2.4860803333333326E-3</v>
      </c>
      <c r="AK2" s="6">
        <f t="shared" si="3"/>
        <v>18144.333333333332</v>
      </c>
      <c r="AL2" s="6">
        <f t="shared" si="3"/>
        <v>181845.33333333334</v>
      </c>
      <c r="AM2" s="6">
        <f t="shared" si="3"/>
        <v>13.633333333333333</v>
      </c>
      <c r="AN2" s="6">
        <f t="shared" si="3"/>
        <v>1657407691.1333334</v>
      </c>
      <c r="AO2" s="6">
        <f t="shared" si="3"/>
        <v>27636.799999999999</v>
      </c>
      <c r="AP2" s="7">
        <f t="shared" si="3"/>
        <v>1657407691.1333334</v>
      </c>
    </row>
    <row r="3" spans="1:42" x14ac:dyDescent="0.25">
      <c r="B3" s="2" t="s">
        <v>5</v>
      </c>
      <c r="C3" s="3">
        <f t="shared" ref="C3:I3" si="4">MEDIAN(C8:C358)</f>
        <v>1.879992E-3</v>
      </c>
      <c r="D3" s="3">
        <f t="shared" si="4"/>
        <v>13465.5</v>
      </c>
      <c r="E3" s="3">
        <f t="shared" si="4"/>
        <v>189289</v>
      </c>
      <c r="F3" s="3">
        <f t="shared" si="4"/>
        <v>109</v>
      </c>
      <c r="G3" s="3">
        <f t="shared" si="4"/>
        <v>1657155616.5</v>
      </c>
      <c r="H3" s="3">
        <f t="shared" si="4"/>
        <v>24542.5</v>
      </c>
      <c r="I3" s="4">
        <f t="shared" si="4"/>
        <v>1657155616.5</v>
      </c>
      <c r="J3" s="5" t="s">
        <v>5</v>
      </c>
      <c r="K3" s="6">
        <f t="shared" ref="K3:Q3" si="5">MEDIAN(K8:K358)</f>
        <v>1.7829030000000002E-3</v>
      </c>
      <c r="L3" s="6">
        <f t="shared" si="5"/>
        <v>22687</v>
      </c>
      <c r="M3" s="6">
        <f t="shared" si="5"/>
        <v>192528</v>
      </c>
      <c r="N3" s="6">
        <f t="shared" si="5"/>
        <v>35.5</v>
      </c>
      <c r="O3" s="6">
        <f t="shared" si="5"/>
        <v>1657166200</v>
      </c>
      <c r="P3" s="6">
        <f t="shared" si="5"/>
        <v>24487.5</v>
      </c>
      <c r="Q3" s="7">
        <f t="shared" si="5"/>
        <v>1657166200</v>
      </c>
      <c r="R3" s="8" t="s">
        <v>5</v>
      </c>
      <c r="S3" s="23">
        <f>MEDIAN(S8:S358)</f>
        <v>2.6915035000000002E-3</v>
      </c>
      <c r="T3" s="10">
        <f>MEDIAN(T8:T358)</f>
        <v>1167513419</v>
      </c>
      <c r="U3" s="11" t="s">
        <v>5</v>
      </c>
      <c r="V3" s="12">
        <f>MEDIAN(V8:V358)</f>
        <v>2.7129985000000001E-3</v>
      </c>
      <c r="W3" s="13">
        <f>MEDIAN(W8:W358)</f>
        <v>600654109.5</v>
      </c>
      <c r="X3" s="14" t="s">
        <v>5</v>
      </c>
      <c r="Y3" s="70">
        <f>MEDIAN(Y8:Y358)</f>
        <v>1.7897015E-3</v>
      </c>
      <c r="Z3" s="16">
        <f>MEDIAN(Z8:Z358)</f>
        <v>979073830.5</v>
      </c>
      <c r="AA3" s="2" t="s">
        <v>5</v>
      </c>
      <c r="AB3" s="3">
        <f t="shared" ref="AB3:AH3" si="6">MEDIAN(AB8:AB358)</f>
        <v>2.5398410000000001E-3</v>
      </c>
      <c r="AC3" s="3">
        <f t="shared" si="6"/>
        <v>11507</v>
      </c>
      <c r="AD3" s="3">
        <f t="shared" si="6"/>
        <v>182566</v>
      </c>
      <c r="AE3" s="3">
        <f t="shared" si="6"/>
        <v>13</v>
      </c>
      <c r="AF3" s="3">
        <f t="shared" si="6"/>
        <v>1657401779</v>
      </c>
      <c r="AG3" s="3">
        <f t="shared" si="6"/>
        <v>25978.5</v>
      </c>
      <c r="AH3" s="4">
        <f t="shared" si="6"/>
        <v>1657401779</v>
      </c>
      <c r="AI3" s="5" t="s">
        <v>5</v>
      </c>
      <c r="AJ3" s="6">
        <f t="shared" ref="AJ3:AP3" si="7">MEDIAN(AJ8:AJ358)</f>
        <v>2.4428275E-3</v>
      </c>
      <c r="AK3" s="6">
        <f t="shared" si="7"/>
        <v>19629</v>
      </c>
      <c r="AL3" s="6">
        <f t="shared" si="7"/>
        <v>181372</v>
      </c>
      <c r="AM3" s="6">
        <f t="shared" si="7"/>
        <v>14</v>
      </c>
      <c r="AN3" s="6">
        <f t="shared" si="7"/>
        <v>1657408313.5</v>
      </c>
      <c r="AO3" s="6">
        <f t="shared" si="7"/>
        <v>27857</v>
      </c>
      <c r="AP3" s="7">
        <f t="shared" si="7"/>
        <v>1657408313.5</v>
      </c>
    </row>
    <row r="4" spans="1:42" x14ac:dyDescent="0.25">
      <c r="B4" s="2" t="s">
        <v>6</v>
      </c>
      <c r="C4" s="27">
        <f t="shared" ref="C4:I4" si="8">STDEV(C8:C358)</f>
        <v>9.7123791400916708E-4</v>
      </c>
      <c r="D4" s="27">
        <f t="shared" si="8"/>
        <v>8935.8089165505025</v>
      </c>
      <c r="E4" s="27">
        <f t="shared" si="8"/>
        <v>28552.038400670033</v>
      </c>
      <c r="F4" s="27">
        <f t="shared" si="8"/>
        <v>25.865345386327693</v>
      </c>
      <c r="G4" s="27">
        <f t="shared" si="8"/>
        <v>107.85145702126233</v>
      </c>
      <c r="H4" s="27">
        <f t="shared" si="8"/>
        <v>3150.9273883884607</v>
      </c>
      <c r="I4" s="28">
        <f t="shared" si="8"/>
        <v>107.85145702126233</v>
      </c>
      <c r="J4" s="5" t="s">
        <v>6</v>
      </c>
      <c r="K4" s="29">
        <f t="shared" ref="K4:Q4" si="9">STDEV(K8:K358)</f>
        <v>1.1604555434534492E-3</v>
      </c>
      <c r="L4" s="29">
        <f t="shared" si="9"/>
        <v>9436.856059176127</v>
      </c>
      <c r="M4" s="29">
        <f t="shared" si="9"/>
        <v>39483.457792436682</v>
      </c>
      <c r="N4" s="29">
        <f t="shared" si="9"/>
        <v>4.4464889933312728</v>
      </c>
      <c r="O4" s="29">
        <f t="shared" si="9"/>
        <v>1183.9826924799004</v>
      </c>
      <c r="P4" s="29">
        <f t="shared" si="9"/>
        <v>2283.2218275483228</v>
      </c>
      <c r="Q4" s="30">
        <f t="shared" si="9"/>
        <v>1183.9826924799004</v>
      </c>
      <c r="R4" s="8" t="s">
        <v>6</v>
      </c>
      <c r="S4" s="31">
        <f>STDEV(S8:S358)</f>
        <v>7.7785540499501857E-4</v>
      </c>
      <c r="T4" s="32">
        <f>STDEV(T8:T358)</f>
        <v>654792106.81012404</v>
      </c>
      <c r="U4" s="11" t="s">
        <v>6</v>
      </c>
      <c r="V4" s="33">
        <f>STDEV(V8:V358)</f>
        <v>5.8080387800241553E-4</v>
      </c>
      <c r="W4" s="34">
        <f>STDEV(W8:W358)</f>
        <v>630371719.9773227</v>
      </c>
      <c r="X4" s="14" t="s">
        <v>6</v>
      </c>
      <c r="Y4" s="64">
        <f>STDEV(Y8:Y358)</f>
        <v>3.9257436520272562E-4</v>
      </c>
      <c r="Z4" s="36">
        <f>STDEV(Z8:Z358)</f>
        <v>619094769.66464722</v>
      </c>
      <c r="AA4" s="2" t="s">
        <v>6</v>
      </c>
      <c r="AB4" s="27">
        <f t="shared" ref="AB4:AH4" si="10">STDEV(AB8:AB358)</f>
        <v>5.427297894595993E-4</v>
      </c>
      <c r="AC4" s="27">
        <f t="shared" si="10"/>
        <v>10896.481339953463</v>
      </c>
      <c r="AD4" s="27">
        <f t="shared" si="10"/>
        <v>5155.3135075298323</v>
      </c>
      <c r="AE4" s="27">
        <f t="shared" si="10"/>
        <v>0.58329228098567465</v>
      </c>
      <c r="AF4" s="27">
        <f t="shared" si="10"/>
        <v>3692.2669639847713</v>
      </c>
      <c r="AG4" s="27">
        <f t="shared" si="10"/>
        <v>2673.1162201514508</v>
      </c>
      <c r="AH4" s="28">
        <f t="shared" si="10"/>
        <v>3692.2669639847713</v>
      </c>
      <c r="AI4" s="5" t="s">
        <v>6</v>
      </c>
      <c r="AJ4" s="29">
        <f t="shared" ref="AJ4:AP4" si="11">STDEV(AJ8:AJ358)</f>
        <v>5.3525925491010383E-4</v>
      </c>
      <c r="AK4" s="29">
        <f t="shared" si="11"/>
        <v>8669.1718943237775</v>
      </c>
      <c r="AL4" s="29">
        <f t="shared" si="11"/>
        <v>5210.5916887745516</v>
      </c>
      <c r="AM4" s="29">
        <f t="shared" si="11"/>
        <v>0.88991798666422361</v>
      </c>
      <c r="AN4" s="29">
        <f t="shared" si="11"/>
        <v>1019.1648620767664</v>
      </c>
      <c r="AO4" s="29">
        <f t="shared" si="11"/>
        <v>2925.5755743749442</v>
      </c>
      <c r="AP4" s="30">
        <f t="shared" si="11"/>
        <v>1019.1648620767664</v>
      </c>
    </row>
    <row r="5" spans="1:42" x14ac:dyDescent="0.25">
      <c r="B5" s="2" t="s">
        <v>7</v>
      </c>
      <c r="C5" s="27">
        <f t="shared" ref="C5:I5" si="12">MIN(C8:C358)</f>
        <v>1.238241E-3</v>
      </c>
      <c r="D5" s="27">
        <f t="shared" si="12"/>
        <v>417</v>
      </c>
      <c r="E5" s="27">
        <f t="shared" si="12"/>
        <v>167282</v>
      </c>
      <c r="F5" s="27">
        <f t="shared" si="12"/>
        <v>28</v>
      </c>
      <c r="G5" s="27">
        <f t="shared" si="12"/>
        <v>1657155456</v>
      </c>
      <c r="H5" s="27">
        <f t="shared" si="12"/>
        <v>20391</v>
      </c>
      <c r="I5" s="28">
        <f t="shared" si="12"/>
        <v>1657155456</v>
      </c>
      <c r="J5" s="5" t="s">
        <v>7</v>
      </c>
      <c r="K5" s="29">
        <f t="shared" ref="K5:Q5" si="13">MIN(K8:K358)</f>
        <v>1.238241E-3</v>
      </c>
      <c r="L5" s="29">
        <f t="shared" si="13"/>
        <v>138</v>
      </c>
      <c r="M5" s="29">
        <f t="shared" si="13"/>
        <v>169629</v>
      </c>
      <c r="N5" s="29">
        <f t="shared" si="13"/>
        <v>30</v>
      </c>
      <c r="O5" s="29">
        <f t="shared" si="13"/>
        <v>1657164564</v>
      </c>
      <c r="P5" s="29">
        <f t="shared" si="13"/>
        <v>20961</v>
      </c>
      <c r="Q5" s="30">
        <f t="shared" si="13"/>
        <v>1657164564</v>
      </c>
      <c r="R5" s="8" t="s">
        <v>7</v>
      </c>
      <c r="S5" s="31">
        <f>MIN(S8:S358)</f>
        <v>1.9435139999999999E-3</v>
      </c>
      <c r="T5" s="32">
        <f>MIN(T8:T358)</f>
        <v>8453077</v>
      </c>
      <c r="U5" s="11" t="s">
        <v>7</v>
      </c>
      <c r="V5" s="33">
        <f>MIN(V8:V358)</f>
        <v>1.890002E-3</v>
      </c>
      <c r="W5" s="34">
        <f>MIN(W8:W358)</f>
        <v>42621298</v>
      </c>
      <c r="X5" s="14" t="s">
        <v>7</v>
      </c>
      <c r="Y5" s="64">
        <f>MIN(Y8:Y358)</f>
        <v>1.2716240000000001E-3</v>
      </c>
      <c r="Z5" s="36">
        <f>MIN(Z8:Z358)</f>
        <v>39567048</v>
      </c>
      <c r="AA5" s="2" t="s">
        <v>7</v>
      </c>
      <c r="AB5" s="27">
        <f t="shared" ref="AB5:AH5" si="14">MIN(AB8:AB358)</f>
        <v>1.8121249999999999E-3</v>
      </c>
      <c r="AC5" s="27">
        <f t="shared" si="14"/>
        <v>118</v>
      </c>
      <c r="AD5" s="27">
        <f t="shared" si="14"/>
        <v>172180</v>
      </c>
      <c r="AE5" s="27">
        <f t="shared" si="14"/>
        <v>12</v>
      </c>
      <c r="AF5" s="27">
        <f t="shared" si="14"/>
        <v>1657395336</v>
      </c>
      <c r="AG5" s="27">
        <f t="shared" si="14"/>
        <v>21759</v>
      </c>
      <c r="AH5" s="28">
        <f t="shared" si="14"/>
        <v>1657395336</v>
      </c>
      <c r="AI5" s="5" t="s">
        <v>7</v>
      </c>
      <c r="AJ5" s="29">
        <f t="shared" ref="AJ5:AP5" si="15">MIN(AJ8:AJ358)</f>
        <v>1.7435949999999999E-3</v>
      </c>
      <c r="AK5" s="29">
        <f t="shared" si="15"/>
        <v>3400</v>
      </c>
      <c r="AL5" s="29">
        <f t="shared" si="15"/>
        <v>172732</v>
      </c>
      <c r="AM5" s="29">
        <f t="shared" si="15"/>
        <v>12</v>
      </c>
      <c r="AN5" s="29">
        <f t="shared" si="15"/>
        <v>1657405941</v>
      </c>
      <c r="AO5" s="29">
        <f t="shared" si="15"/>
        <v>21958</v>
      </c>
      <c r="AP5" s="30">
        <f t="shared" si="15"/>
        <v>1657405941</v>
      </c>
    </row>
    <row r="6" spans="1:42" x14ac:dyDescent="0.25">
      <c r="B6" s="2" t="s">
        <v>8</v>
      </c>
      <c r="C6" s="27">
        <f t="shared" ref="C6:I6" si="16">MAX(C8:C358)</f>
        <v>5.3250570000000002E-3</v>
      </c>
      <c r="D6" s="27">
        <f t="shared" si="16"/>
        <v>30968</v>
      </c>
      <c r="E6" s="27">
        <f t="shared" si="16"/>
        <v>292614</v>
      </c>
      <c r="F6" s="27">
        <f t="shared" si="16"/>
        <v>133</v>
      </c>
      <c r="G6" s="27">
        <f t="shared" si="16"/>
        <v>1657155759</v>
      </c>
      <c r="H6" s="27">
        <f t="shared" si="16"/>
        <v>36636</v>
      </c>
      <c r="I6" s="28">
        <f t="shared" si="16"/>
        <v>1657155759</v>
      </c>
      <c r="J6" s="5" t="s">
        <v>8</v>
      </c>
      <c r="K6" s="29">
        <f t="shared" ref="K6:Q6" si="17">MAX(K8:K358)</f>
        <v>5.90319E-3</v>
      </c>
      <c r="L6" s="29">
        <f t="shared" si="17"/>
        <v>31659</v>
      </c>
      <c r="M6" s="29">
        <f t="shared" si="17"/>
        <v>328557</v>
      </c>
      <c r="N6" s="29">
        <f t="shared" si="17"/>
        <v>50</v>
      </c>
      <c r="O6" s="29">
        <f t="shared" si="17"/>
        <v>1657168518</v>
      </c>
      <c r="P6" s="29">
        <f t="shared" si="17"/>
        <v>29284</v>
      </c>
      <c r="Q6" s="30">
        <f t="shared" si="17"/>
        <v>1657168518</v>
      </c>
      <c r="R6" s="8" t="s">
        <v>8</v>
      </c>
      <c r="S6" s="31">
        <f>MAX(S8:S358)</f>
        <v>5.4451009999999999E-3</v>
      </c>
      <c r="T6" s="32">
        <f>MAX(T8:T358)</f>
        <v>2146840207</v>
      </c>
      <c r="U6" s="11" t="s">
        <v>8</v>
      </c>
      <c r="V6" s="33">
        <f>MAX(V8:V358)</f>
        <v>4.1799209999999996E-3</v>
      </c>
      <c r="W6" s="34">
        <f>MAX(W8:W358)</f>
        <v>2146616065</v>
      </c>
      <c r="X6" s="14" t="s">
        <v>8</v>
      </c>
      <c r="Y6" s="64">
        <f>MAX(Y8:Y358)</f>
        <v>2.6149960000000001E-3</v>
      </c>
      <c r="Z6" s="36">
        <f>MAX(Z8:Z358)</f>
        <v>2135967649</v>
      </c>
      <c r="AA6" s="2" t="s">
        <v>8</v>
      </c>
      <c r="AB6" s="27">
        <f t="shared" ref="AB6:AH6" si="18">MAX(AB8:AB358)</f>
        <v>3.5552909999999999E-3</v>
      </c>
      <c r="AC6" s="27">
        <f t="shared" si="18"/>
        <v>32673</v>
      </c>
      <c r="AD6" s="27">
        <f t="shared" si="18"/>
        <v>195584</v>
      </c>
      <c r="AE6" s="27">
        <f t="shared" si="18"/>
        <v>15</v>
      </c>
      <c r="AF6" s="27">
        <f t="shared" si="18"/>
        <v>1657405795</v>
      </c>
      <c r="AG6" s="27">
        <f t="shared" si="18"/>
        <v>31220</v>
      </c>
      <c r="AH6" s="28">
        <f t="shared" si="18"/>
        <v>1657405795</v>
      </c>
      <c r="AI6" s="5" t="s">
        <v>8</v>
      </c>
      <c r="AJ6" s="29">
        <f t="shared" ref="AJ6:AP6" si="19">MAX(AJ8:AJ358)</f>
        <v>3.5288450000000001E-3</v>
      </c>
      <c r="AK6" s="29">
        <f t="shared" si="19"/>
        <v>32372</v>
      </c>
      <c r="AL6" s="29">
        <f t="shared" si="19"/>
        <v>193284</v>
      </c>
      <c r="AM6" s="29">
        <f t="shared" si="19"/>
        <v>15</v>
      </c>
      <c r="AN6" s="29">
        <f t="shared" si="19"/>
        <v>1657408659</v>
      </c>
      <c r="AO6" s="29">
        <f t="shared" si="19"/>
        <v>33162</v>
      </c>
      <c r="AP6" s="30">
        <f t="shared" si="19"/>
        <v>1657408659</v>
      </c>
    </row>
    <row r="7" spans="1:42" x14ac:dyDescent="0.25">
      <c r="C7" s="44" t="s">
        <v>9</v>
      </c>
      <c r="D7" s="44" t="s">
        <v>19</v>
      </c>
      <c r="E7" s="44" t="s">
        <v>18</v>
      </c>
      <c r="F7" s="44"/>
      <c r="G7" s="44" t="s">
        <v>10</v>
      </c>
      <c r="H7" s="44"/>
      <c r="I7" s="45"/>
      <c r="K7" s="46" t="s">
        <v>9</v>
      </c>
      <c r="L7" s="46" t="s">
        <v>19</v>
      </c>
      <c r="M7" s="46" t="s">
        <v>18</v>
      </c>
      <c r="N7" s="46"/>
      <c r="O7" s="46" t="s">
        <v>10</v>
      </c>
      <c r="P7" s="46"/>
      <c r="Q7" s="47"/>
      <c r="S7" s="48" t="s">
        <v>9</v>
      </c>
      <c r="T7" s="49" t="s">
        <v>10</v>
      </c>
      <c r="V7" s="50" t="s">
        <v>9</v>
      </c>
      <c r="W7" s="51" t="s">
        <v>10</v>
      </c>
      <c r="Y7" s="52" t="s">
        <v>9</v>
      </c>
      <c r="Z7" s="53" t="s">
        <v>10</v>
      </c>
      <c r="AB7" s="44" t="s">
        <v>9</v>
      </c>
      <c r="AC7" s="44" t="s">
        <v>19</v>
      </c>
      <c r="AD7" s="44" t="s">
        <v>20</v>
      </c>
      <c r="AE7" s="44"/>
      <c r="AF7" s="44" t="s">
        <v>10</v>
      </c>
      <c r="AG7" s="44"/>
      <c r="AH7" s="45"/>
      <c r="AJ7" s="46" t="s">
        <v>9</v>
      </c>
      <c r="AK7" s="46" t="s">
        <v>19</v>
      </c>
      <c r="AL7" s="46" t="s">
        <v>20</v>
      </c>
      <c r="AM7" s="46"/>
      <c r="AN7" s="46" t="s">
        <v>10</v>
      </c>
      <c r="AO7" s="46"/>
      <c r="AP7" s="47"/>
    </row>
    <row r="8" spans="1:42" x14ac:dyDescent="0.25">
      <c r="A8" t="s">
        <v>21</v>
      </c>
      <c r="C8" s="61">
        <v>4.0330440000000004E-3</v>
      </c>
      <c r="D8" s="61">
        <v>30968</v>
      </c>
      <c r="E8" s="27">
        <v>211824</v>
      </c>
      <c r="F8" s="27">
        <v>49</v>
      </c>
      <c r="G8" s="27">
        <v>1657155456</v>
      </c>
      <c r="H8" s="27">
        <v>27188</v>
      </c>
      <c r="I8" s="28">
        <v>1657155456</v>
      </c>
      <c r="K8" s="62">
        <v>4.5427360000000003E-3</v>
      </c>
      <c r="L8" s="62">
        <v>11218</v>
      </c>
      <c r="M8" s="29">
        <v>276028</v>
      </c>
      <c r="N8" s="29">
        <v>41</v>
      </c>
      <c r="O8" s="29">
        <v>1657164564</v>
      </c>
      <c r="P8" s="29">
        <v>26007</v>
      </c>
      <c r="Q8" s="30">
        <v>1657164564</v>
      </c>
      <c r="S8" s="41">
        <v>4.1960549999999998E-3</v>
      </c>
      <c r="T8" s="32">
        <v>1313564160</v>
      </c>
      <c r="V8" s="63">
        <v>4.1799209999999996E-3</v>
      </c>
      <c r="W8" s="34">
        <v>235964212</v>
      </c>
      <c r="Y8" s="64">
        <v>2.2878260000000002E-3</v>
      </c>
      <c r="Z8" s="36">
        <v>2056404794</v>
      </c>
      <c r="AB8" s="61">
        <v>3.2341940000000001E-3</v>
      </c>
      <c r="AC8" s="61">
        <v>118</v>
      </c>
      <c r="AD8" s="27">
        <v>189668</v>
      </c>
      <c r="AE8" s="27">
        <v>13</v>
      </c>
      <c r="AF8" s="27">
        <v>1657395336</v>
      </c>
      <c r="AG8" s="27">
        <v>30655</v>
      </c>
      <c r="AH8" s="28">
        <v>1657395336</v>
      </c>
      <c r="AJ8" s="62">
        <v>3.1281909999999998E-3</v>
      </c>
      <c r="AK8" s="62">
        <v>31822</v>
      </c>
      <c r="AL8" s="29">
        <v>183892</v>
      </c>
      <c r="AM8" s="29">
        <v>14</v>
      </c>
      <c r="AN8" s="29">
        <v>1657405941</v>
      </c>
      <c r="AO8" s="29">
        <v>30927</v>
      </c>
      <c r="AP8" s="30">
        <v>1657405941</v>
      </c>
    </row>
    <row r="9" spans="1:42" x14ac:dyDescent="0.25">
      <c r="A9" t="s">
        <v>22</v>
      </c>
      <c r="C9" s="61">
        <v>4.1619359999999998E-3</v>
      </c>
      <c r="D9" s="61">
        <v>5476</v>
      </c>
      <c r="E9" s="27">
        <v>261812</v>
      </c>
      <c r="F9" s="27">
        <v>78</v>
      </c>
      <c r="G9" s="27">
        <v>1657155461</v>
      </c>
      <c r="H9" s="27">
        <v>26666</v>
      </c>
      <c r="I9" s="28">
        <v>1657155461</v>
      </c>
      <c r="K9" s="62">
        <v>1.8912320000000001E-3</v>
      </c>
      <c r="L9" s="62">
        <v>17376</v>
      </c>
      <c r="M9" s="29">
        <v>173219</v>
      </c>
      <c r="N9" s="29">
        <v>36</v>
      </c>
      <c r="O9" s="29">
        <v>1657164628</v>
      </c>
      <c r="P9" s="29">
        <v>27592</v>
      </c>
      <c r="Q9" s="30">
        <v>1657164628</v>
      </c>
      <c r="S9" s="41">
        <v>3.5098909999999998E-3</v>
      </c>
      <c r="T9" s="32">
        <v>1147444350</v>
      </c>
      <c r="V9" s="63">
        <v>3.509716E-3</v>
      </c>
      <c r="W9" s="34">
        <v>423277427</v>
      </c>
      <c r="Y9" s="64">
        <v>1.973556E-3</v>
      </c>
      <c r="Z9" s="36">
        <v>2135967649</v>
      </c>
      <c r="AB9" s="61">
        <v>3.0817990000000001E-3</v>
      </c>
      <c r="AC9" s="61">
        <v>1535</v>
      </c>
      <c r="AD9" s="27">
        <v>179928</v>
      </c>
      <c r="AE9" s="27">
        <v>13</v>
      </c>
      <c r="AF9" s="27">
        <v>1657395464</v>
      </c>
      <c r="AG9" s="27">
        <v>30812</v>
      </c>
      <c r="AH9" s="28">
        <v>1657395464</v>
      </c>
      <c r="AJ9" s="62">
        <v>2.9686040000000001E-3</v>
      </c>
      <c r="AK9" s="62">
        <v>6128</v>
      </c>
      <c r="AL9" s="29">
        <v>179156</v>
      </c>
      <c r="AM9" s="29">
        <v>14</v>
      </c>
      <c r="AN9" s="29">
        <v>1657406030</v>
      </c>
      <c r="AO9" s="29">
        <v>30584</v>
      </c>
      <c r="AP9" s="30">
        <v>1657406030</v>
      </c>
    </row>
    <row r="10" spans="1:42" x14ac:dyDescent="0.25">
      <c r="A10" t="s">
        <v>23</v>
      </c>
      <c r="C10" s="61">
        <v>2.2465390000000001E-3</v>
      </c>
      <c r="D10" s="61">
        <v>3595</v>
      </c>
      <c r="E10" s="27">
        <v>169381</v>
      </c>
      <c r="F10" s="27">
        <v>83</v>
      </c>
      <c r="G10" s="27">
        <v>1657155466</v>
      </c>
      <c r="H10" s="27">
        <v>28901</v>
      </c>
      <c r="I10" s="28">
        <v>1657155466</v>
      </c>
      <c r="K10" s="62">
        <v>5.1082020000000001E-3</v>
      </c>
      <c r="L10" s="62">
        <v>29533</v>
      </c>
      <c r="M10" s="29">
        <v>287818</v>
      </c>
      <c r="N10" s="29">
        <v>45</v>
      </c>
      <c r="O10" s="29">
        <v>1657164729</v>
      </c>
      <c r="P10" s="29">
        <v>29284</v>
      </c>
      <c r="Q10" s="30">
        <v>1657164729</v>
      </c>
      <c r="S10" s="41">
        <v>2.9798849999999998E-3</v>
      </c>
      <c r="T10" s="32">
        <v>681372797</v>
      </c>
      <c r="V10" s="63">
        <v>2.9764370000000002E-3</v>
      </c>
      <c r="W10" s="34">
        <v>222404591</v>
      </c>
      <c r="Y10" s="64">
        <v>2.3497280000000001E-3</v>
      </c>
      <c r="Z10" s="36">
        <v>1864158613</v>
      </c>
      <c r="AB10" s="61">
        <v>3.5164290000000002E-3</v>
      </c>
      <c r="AC10" s="61">
        <v>4519</v>
      </c>
      <c r="AD10" s="27">
        <v>178804</v>
      </c>
      <c r="AE10" s="27">
        <v>13</v>
      </c>
      <c r="AF10" s="27">
        <v>1657395472</v>
      </c>
      <c r="AG10" s="27">
        <v>30624</v>
      </c>
      <c r="AH10" s="28">
        <v>1657395472</v>
      </c>
      <c r="AJ10" s="62">
        <v>3.2363510000000002E-3</v>
      </c>
      <c r="AK10" s="62">
        <v>27593</v>
      </c>
      <c r="AL10" s="29">
        <v>186712</v>
      </c>
      <c r="AM10" s="29">
        <v>15</v>
      </c>
      <c r="AN10" s="29">
        <v>1657406118</v>
      </c>
      <c r="AO10" s="29">
        <v>30922</v>
      </c>
      <c r="AP10" s="30">
        <v>1657406118</v>
      </c>
    </row>
    <row r="11" spans="1:42" x14ac:dyDescent="0.25">
      <c r="A11" t="s">
        <v>24</v>
      </c>
      <c r="C11" s="61">
        <v>5.3250570000000002E-3</v>
      </c>
      <c r="D11" s="61">
        <v>3945</v>
      </c>
      <c r="E11" s="27">
        <v>216822</v>
      </c>
      <c r="F11" s="27">
        <v>99</v>
      </c>
      <c r="G11" s="27">
        <v>1657155471</v>
      </c>
      <c r="H11" s="27">
        <v>26521</v>
      </c>
      <c r="I11" s="28">
        <v>1657155471</v>
      </c>
      <c r="K11" s="62">
        <v>2.2602270000000001E-3</v>
      </c>
      <c r="L11" s="62">
        <v>23812</v>
      </c>
      <c r="M11" s="29">
        <v>206042</v>
      </c>
      <c r="N11" s="29">
        <v>36</v>
      </c>
      <c r="O11" s="29">
        <v>1657164939</v>
      </c>
      <c r="P11" s="29">
        <v>28211</v>
      </c>
      <c r="Q11" s="30">
        <v>1657164939</v>
      </c>
      <c r="S11" s="41">
        <v>5.4451009999999999E-3</v>
      </c>
      <c r="T11" s="32">
        <v>1925717419</v>
      </c>
      <c r="V11" s="63">
        <v>3.0906229999999998E-3</v>
      </c>
      <c r="W11" s="34">
        <v>1841371696</v>
      </c>
      <c r="Y11" s="64">
        <v>2.3535959999999999E-3</v>
      </c>
      <c r="Z11" s="36">
        <v>2127305535</v>
      </c>
      <c r="AB11" s="61">
        <v>3.0406909999999999E-3</v>
      </c>
      <c r="AC11" s="61">
        <v>27522</v>
      </c>
      <c r="AD11" s="27">
        <v>185176</v>
      </c>
      <c r="AE11" s="27">
        <v>14</v>
      </c>
      <c r="AF11" s="27">
        <v>1657395585</v>
      </c>
      <c r="AG11" s="27">
        <v>31220</v>
      </c>
      <c r="AH11" s="28">
        <v>1657395585</v>
      </c>
      <c r="AJ11" s="62">
        <v>2.9980419999999998E-3</v>
      </c>
      <c r="AK11" s="62">
        <v>14529</v>
      </c>
      <c r="AL11" s="29">
        <v>181768</v>
      </c>
      <c r="AM11" s="29">
        <v>15</v>
      </c>
      <c r="AN11" s="29">
        <v>1657406243</v>
      </c>
      <c r="AO11" s="29">
        <v>31347</v>
      </c>
      <c r="AP11" s="30">
        <v>1657406243</v>
      </c>
    </row>
    <row r="12" spans="1:42" x14ac:dyDescent="0.25">
      <c r="A12" t="s">
        <v>25</v>
      </c>
      <c r="C12" s="61">
        <v>2.9778360000000002E-3</v>
      </c>
      <c r="D12" s="61">
        <v>18713</v>
      </c>
      <c r="E12" s="27">
        <v>211738</v>
      </c>
      <c r="F12" s="27">
        <v>28</v>
      </c>
      <c r="G12" s="27">
        <v>1657155476</v>
      </c>
      <c r="H12" s="27">
        <v>36636</v>
      </c>
      <c r="I12" s="28">
        <v>1657155476</v>
      </c>
      <c r="K12" s="62">
        <v>5.90319E-3</v>
      </c>
      <c r="L12" s="62">
        <v>27338</v>
      </c>
      <c r="M12" s="29">
        <v>224903</v>
      </c>
      <c r="N12" s="29">
        <v>40</v>
      </c>
      <c r="O12" s="29">
        <v>1657165135</v>
      </c>
      <c r="P12" s="29">
        <v>27814</v>
      </c>
      <c r="Q12" s="30">
        <v>1657165135</v>
      </c>
      <c r="S12" s="41">
        <v>3.0525909999999999E-3</v>
      </c>
      <c r="T12" s="32">
        <v>1309791155</v>
      </c>
      <c r="V12" s="63">
        <v>3.0167560000000002E-3</v>
      </c>
      <c r="W12" s="34">
        <v>594584431</v>
      </c>
      <c r="Y12" s="64">
        <v>2.3898259999999998E-3</v>
      </c>
      <c r="Z12" s="36">
        <v>59384743</v>
      </c>
      <c r="AB12" s="61">
        <v>3.5552909999999999E-3</v>
      </c>
      <c r="AC12" s="61">
        <v>7289</v>
      </c>
      <c r="AD12" s="27">
        <v>183176</v>
      </c>
      <c r="AE12" s="27">
        <v>13</v>
      </c>
      <c r="AF12" s="27">
        <v>1657395942</v>
      </c>
      <c r="AG12" s="27">
        <v>31065</v>
      </c>
      <c r="AH12" s="28">
        <v>1657395942</v>
      </c>
      <c r="AJ12" s="62">
        <v>3.5288450000000001E-3</v>
      </c>
      <c r="AK12" s="62">
        <v>20297</v>
      </c>
      <c r="AL12" s="29">
        <v>179860</v>
      </c>
      <c r="AM12" s="29">
        <v>14</v>
      </c>
      <c r="AN12" s="29">
        <v>1657406268</v>
      </c>
      <c r="AO12" s="29">
        <v>31962</v>
      </c>
      <c r="AP12" s="30">
        <v>1657406268</v>
      </c>
    </row>
    <row r="13" spans="1:42" x14ac:dyDescent="0.25">
      <c r="A13" t="s">
        <v>26</v>
      </c>
      <c r="C13" s="61">
        <v>2.0545939999999999E-3</v>
      </c>
      <c r="D13" s="61">
        <v>5295</v>
      </c>
      <c r="E13" s="27">
        <v>208191</v>
      </c>
      <c r="F13" s="27">
        <v>99</v>
      </c>
      <c r="G13" s="27">
        <v>1657155481</v>
      </c>
      <c r="H13" s="27">
        <v>26003</v>
      </c>
      <c r="I13" s="28">
        <v>1657155481</v>
      </c>
      <c r="K13" s="62">
        <v>2.0557470000000001E-3</v>
      </c>
      <c r="L13" s="62">
        <v>31659</v>
      </c>
      <c r="M13" s="29">
        <v>201439</v>
      </c>
      <c r="N13" s="29">
        <v>39</v>
      </c>
      <c r="O13" s="29">
        <v>1657165144</v>
      </c>
      <c r="P13" s="29">
        <v>26449</v>
      </c>
      <c r="Q13" s="30">
        <v>1657165144</v>
      </c>
      <c r="S13" s="41">
        <v>4.3058489999999996E-3</v>
      </c>
      <c r="T13" s="32">
        <v>1018294021</v>
      </c>
      <c r="V13" s="63">
        <v>3.114651E-3</v>
      </c>
      <c r="W13" s="34">
        <v>2146616065</v>
      </c>
      <c r="Y13" s="64">
        <v>2.149059E-3</v>
      </c>
      <c r="Z13" s="36">
        <v>1442808518</v>
      </c>
      <c r="AB13" s="61">
        <v>2.930761E-3</v>
      </c>
      <c r="AC13" s="61">
        <v>806</v>
      </c>
      <c r="AD13" s="27">
        <v>179600</v>
      </c>
      <c r="AE13" s="27">
        <v>13</v>
      </c>
      <c r="AF13" s="27">
        <v>1657396164</v>
      </c>
      <c r="AG13" s="27">
        <v>28075</v>
      </c>
      <c r="AH13" s="28">
        <v>1657396164</v>
      </c>
      <c r="AJ13" s="62">
        <v>2.7544459999999998E-3</v>
      </c>
      <c r="AK13" s="62">
        <v>25522</v>
      </c>
      <c r="AL13" s="29">
        <v>186860</v>
      </c>
      <c r="AM13" s="29">
        <v>15</v>
      </c>
      <c r="AN13" s="29">
        <v>1657406383</v>
      </c>
      <c r="AO13" s="29">
        <v>28361</v>
      </c>
      <c r="AP13" s="30">
        <v>1657406383</v>
      </c>
    </row>
    <row r="14" spans="1:42" x14ac:dyDescent="0.25">
      <c r="A14" t="s">
        <v>27</v>
      </c>
      <c r="C14" s="61">
        <v>1.7442029999999999E-3</v>
      </c>
      <c r="D14" s="61">
        <v>20130</v>
      </c>
      <c r="E14" s="27">
        <v>217879</v>
      </c>
      <c r="F14" s="27">
        <v>100</v>
      </c>
      <c r="G14" s="27">
        <v>1657155486</v>
      </c>
      <c r="H14" s="27">
        <v>26197</v>
      </c>
      <c r="I14" s="28">
        <v>1657155486</v>
      </c>
      <c r="K14" s="62">
        <v>3.7471259999999999E-3</v>
      </c>
      <c r="L14" s="62">
        <v>12176</v>
      </c>
      <c r="M14" s="29">
        <v>328557</v>
      </c>
      <c r="N14" s="29">
        <v>50</v>
      </c>
      <c r="O14" s="29">
        <v>1657165239</v>
      </c>
      <c r="P14" s="29">
        <v>25377</v>
      </c>
      <c r="Q14" s="30">
        <v>1657165239</v>
      </c>
      <c r="S14" s="41">
        <v>2.2796330000000001E-3</v>
      </c>
      <c r="T14" s="32">
        <v>817952006</v>
      </c>
      <c r="V14" s="63">
        <v>2.3199000000000002E-3</v>
      </c>
      <c r="W14" s="34">
        <v>421356103</v>
      </c>
      <c r="Y14" s="64">
        <v>1.815049E-3</v>
      </c>
      <c r="Z14" s="36">
        <v>1804881067</v>
      </c>
      <c r="AB14" s="61">
        <v>2.57428E-3</v>
      </c>
      <c r="AC14" s="61">
        <v>29257</v>
      </c>
      <c r="AD14" s="27">
        <v>184832</v>
      </c>
      <c r="AE14" s="27">
        <v>14</v>
      </c>
      <c r="AF14" s="27">
        <v>1657397471</v>
      </c>
      <c r="AG14" s="27">
        <v>28086</v>
      </c>
      <c r="AH14" s="28">
        <v>1657397471</v>
      </c>
      <c r="AJ14" s="62">
        <v>2.6158050000000001E-3</v>
      </c>
      <c r="AK14" s="62">
        <v>28324</v>
      </c>
      <c r="AL14" s="29">
        <v>185032</v>
      </c>
      <c r="AM14" s="29">
        <v>14</v>
      </c>
      <c r="AN14" s="29">
        <v>1657406391</v>
      </c>
      <c r="AO14" s="29">
        <v>28514</v>
      </c>
      <c r="AP14" s="30">
        <v>1657406391</v>
      </c>
    </row>
    <row r="15" spans="1:42" x14ac:dyDescent="0.25">
      <c r="A15" t="s">
        <v>28</v>
      </c>
      <c r="C15" s="61">
        <v>1.9361070000000001E-3</v>
      </c>
      <c r="D15" s="61">
        <v>1177</v>
      </c>
      <c r="E15" s="27">
        <v>213593</v>
      </c>
      <c r="F15" s="27">
        <v>98</v>
      </c>
      <c r="G15" s="27">
        <v>1657155491</v>
      </c>
      <c r="H15" s="27">
        <v>28984</v>
      </c>
      <c r="I15" s="28">
        <v>1657155491</v>
      </c>
      <c r="K15" s="62">
        <v>3.0847980000000001E-3</v>
      </c>
      <c r="L15" s="62">
        <v>23074</v>
      </c>
      <c r="M15" s="29">
        <v>268818</v>
      </c>
      <c r="N15" s="29">
        <v>40</v>
      </c>
      <c r="O15" s="29">
        <v>1657165496</v>
      </c>
      <c r="P15" s="29">
        <v>24036</v>
      </c>
      <c r="Q15" s="30">
        <v>1657165496</v>
      </c>
      <c r="S15" s="41">
        <v>2.6212079999999999E-3</v>
      </c>
      <c r="T15" s="32">
        <v>1442958607</v>
      </c>
      <c r="V15" s="63">
        <v>3.6673169999999998E-3</v>
      </c>
      <c r="W15" s="34">
        <v>1472409649</v>
      </c>
      <c r="Y15" s="64">
        <v>1.9891459999999998E-3</v>
      </c>
      <c r="Z15" s="36">
        <v>1231406044</v>
      </c>
      <c r="AB15" s="61">
        <v>2.8579209999999998E-3</v>
      </c>
      <c r="AC15" s="61">
        <v>2456</v>
      </c>
      <c r="AD15" s="27">
        <v>188244</v>
      </c>
      <c r="AE15" s="27">
        <v>15</v>
      </c>
      <c r="AF15" s="27">
        <v>1657398130</v>
      </c>
      <c r="AG15" s="27">
        <v>28391</v>
      </c>
      <c r="AH15" s="28">
        <v>1657398130</v>
      </c>
      <c r="AJ15" s="62">
        <v>2.7144529999999999E-3</v>
      </c>
      <c r="AK15" s="62">
        <v>15140</v>
      </c>
      <c r="AL15" s="29">
        <v>180132</v>
      </c>
      <c r="AM15" s="29">
        <v>12</v>
      </c>
      <c r="AN15" s="29">
        <v>1657406620</v>
      </c>
      <c r="AO15" s="29">
        <v>28140</v>
      </c>
      <c r="AP15" s="30">
        <v>1657406620</v>
      </c>
    </row>
    <row r="16" spans="1:42" x14ac:dyDescent="0.25">
      <c r="A16" t="s">
        <v>29</v>
      </c>
      <c r="C16" s="61">
        <v>3.1512340000000002E-3</v>
      </c>
      <c r="D16" s="61">
        <v>12263</v>
      </c>
      <c r="E16" s="27">
        <v>220521</v>
      </c>
      <c r="F16" s="27">
        <v>94</v>
      </c>
      <c r="G16" s="27">
        <v>1657155496</v>
      </c>
      <c r="H16" s="27">
        <v>25780</v>
      </c>
      <c r="I16" s="28">
        <v>1657155496</v>
      </c>
      <c r="K16" s="62">
        <v>2.0348720000000001E-3</v>
      </c>
      <c r="L16" s="62">
        <v>23624</v>
      </c>
      <c r="M16" s="29">
        <v>175059</v>
      </c>
      <c r="N16" s="29">
        <v>32</v>
      </c>
      <c r="O16" s="29">
        <v>1657165594</v>
      </c>
      <c r="P16" s="29">
        <v>24850</v>
      </c>
      <c r="Q16" s="30">
        <v>1657165594</v>
      </c>
      <c r="S16" s="41">
        <v>3.7503229999999999E-3</v>
      </c>
      <c r="T16" s="32">
        <v>755392197</v>
      </c>
      <c r="V16" s="63">
        <v>2.6914909999999998E-3</v>
      </c>
      <c r="W16" s="34">
        <v>1112092291</v>
      </c>
      <c r="Y16" s="64">
        <v>2.0891030000000001E-3</v>
      </c>
      <c r="Z16" s="36">
        <v>1795674038</v>
      </c>
      <c r="AB16" s="61">
        <v>2.966383E-3</v>
      </c>
      <c r="AC16" s="61">
        <v>19934</v>
      </c>
      <c r="AD16" s="27">
        <v>182128</v>
      </c>
      <c r="AE16" s="27">
        <v>14</v>
      </c>
      <c r="AF16" s="27">
        <v>1657398325</v>
      </c>
      <c r="AG16" s="27">
        <v>27010</v>
      </c>
      <c r="AH16" s="28">
        <v>1657398325</v>
      </c>
      <c r="AJ16" s="62">
        <v>2.8247379999999998E-3</v>
      </c>
      <c r="AK16" s="62">
        <v>17613</v>
      </c>
      <c r="AL16" s="29">
        <v>179312</v>
      </c>
      <c r="AM16" s="29">
        <v>13</v>
      </c>
      <c r="AN16" s="29">
        <v>1657406803</v>
      </c>
      <c r="AO16" s="29">
        <v>29805</v>
      </c>
      <c r="AP16" s="30">
        <v>1657406803</v>
      </c>
    </row>
    <row r="17" spans="1:42" x14ac:dyDescent="0.25">
      <c r="A17" t="s">
        <v>30</v>
      </c>
      <c r="C17" s="61">
        <v>1.9142709999999999E-3</v>
      </c>
      <c r="D17" s="61">
        <v>12643</v>
      </c>
      <c r="E17" s="27">
        <v>171609</v>
      </c>
      <c r="F17" s="27">
        <v>85</v>
      </c>
      <c r="G17" s="27">
        <v>1657155501</v>
      </c>
      <c r="H17" s="27">
        <v>27038</v>
      </c>
      <c r="I17" s="28">
        <v>1657155501</v>
      </c>
      <c r="K17" s="62">
        <v>1.9530109999999999E-3</v>
      </c>
      <c r="L17" s="62">
        <v>10699</v>
      </c>
      <c r="M17" s="29">
        <v>233265</v>
      </c>
      <c r="N17" s="29">
        <v>38</v>
      </c>
      <c r="O17" s="29">
        <v>1657165654</v>
      </c>
      <c r="P17" s="29">
        <v>26545</v>
      </c>
      <c r="Q17" s="30">
        <v>1657165654</v>
      </c>
      <c r="S17" s="41">
        <v>3.7801340000000001E-3</v>
      </c>
      <c r="T17" s="32">
        <v>154291115</v>
      </c>
      <c r="V17" s="63">
        <v>3.7232799999999998E-3</v>
      </c>
      <c r="W17" s="34">
        <v>228031543</v>
      </c>
      <c r="Y17" s="64">
        <v>2.0035370000000001E-3</v>
      </c>
      <c r="Z17" s="36">
        <v>762544103</v>
      </c>
      <c r="AB17" s="61">
        <v>3.1916660000000001E-3</v>
      </c>
      <c r="AC17" s="61">
        <v>27165</v>
      </c>
      <c r="AD17" s="27">
        <v>180316</v>
      </c>
      <c r="AE17" s="27">
        <v>13</v>
      </c>
      <c r="AF17" s="27">
        <v>1657399340</v>
      </c>
      <c r="AG17" s="27">
        <v>27640</v>
      </c>
      <c r="AH17" s="28">
        <v>1657399340</v>
      </c>
      <c r="AJ17" s="62">
        <v>2.9361529999999999E-3</v>
      </c>
      <c r="AK17" s="62">
        <v>9081</v>
      </c>
      <c r="AL17" s="29">
        <v>174908</v>
      </c>
      <c r="AM17" s="29">
        <v>14</v>
      </c>
      <c r="AN17" s="29">
        <v>1657406935</v>
      </c>
      <c r="AO17" s="29">
        <v>29410</v>
      </c>
      <c r="AP17" s="30">
        <v>1657406935</v>
      </c>
    </row>
    <row r="18" spans="1:42" x14ac:dyDescent="0.25">
      <c r="A18" t="s">
        <v>31</v>
      </c>
      <c r="C18" s="61">
        <v>3.5581139999999998E-3</v>
      </c>
      <c r="D18" s="61">
        <v>15805</v>
      </c>
      <c r="E18" s="27">
        <v>292614</v>
      </c>
      <c r="F18" s="27">
        <v>64</v>
      </c>
      <c r="G18" s="27">
        <v>1657155594</v>
      </c>
      <c r="H18" s="27">
        <v>22429</v>
      </c>
      <c r="I18" s="28">
        <v>1657155594</v>
      </c>
      <c r="K18" s="62">
        <v>1.6745740000000001E-3</v>
      </c>
      <c r="L18" s="62">
        <v>26034</v>
      </c>
      <c r="M18" s="29">
        <v>181501</v>
      </c>
      <c r="N18" s="29">
        <v>32</v>
      </c>
      <c r="O18" s="29">
        <v>1657165677</v>
      </c>
      <c r="P18" s="29">
        <v>24185</v>
      </c>
      <c r="Q18" s="30">
        <v>1657165677</v>
      </c>
      <c r="S18" s="41">
        <v>2.6556499999999999E-3</v>
      </c>
      <c r="T18" s="32">
        <v>1282018198</v>
      </c>
      <c r="V18" s="63">
        <v>2.6190509999999998E-3</v>
      </c>
      <c r="W18" s="34">
        <v>714051139</v>
      </c>
      <c r="Y18" s="64">
        <v>1.7643540000000001E-3</v>
      </c>
      <c r="Z18" s="36">
        <v>39567048</v>
      </c>
      <c r="AB18" s="61">
        <v>2.3592410000000002E-3</v>
      </c>
      <c r="AC18" s="61">
        <v>11168</v>
      </c>
      <c r="AD18" s="27">
        <v>190884</v>
      </c>
      <c r="AE18" s="27">
        <v>13</v>
      </c>
      <c r="AF18" s="27">
        <v>1657399528</v>
      </c>
      <c r="AG18" s="27">
        <v>26007</v>
      </c>
      <c r="AH18" s="28">
        <v>1657399528</v>
      </c>
      <c r="AJ18" s="62">
        <v>2.1131520000000001E-3</v>
      </c>
      <c r="AK18" s="62">
        <v>12369</v>
      </c>
      <c r="AL18" s="29">
        <v>180184</v>
      </c>
      <c r="AM18" s="29">
        <v>12</v>
      </c>
      <c r="AN18" s="29">
        <v>1657407281</v>
      </c>
      <c r="AO18" s="29">
        <v>26011</v>
      </c>
      <c r="AP18" s="30">
        <v>1657407281</v>
      </c>
    </row>
    <row r="19" spans="1:42" x14ac:dyDescent="0.25">
      <c r="A19" t="s">
        <v>32</v>
      </c>
      <c r="C19" s="61">
        <v>1.4755359999999999E-3</v>
      </c>
      <c r="D19" s="61">
        <v>5979</v>
      </c>
      <c r="E19" s="27">
        <v>170668</v>
      </c>
      <c r="F19" s="27">
        <v>76</v>
      </c>
      <c r="G19" s="27">
        <v>1657155599</v>
      </c>
      <c r="H19" s="27">
        <v>23540</v>
      </c>
      <c r="I19" s="28">
        <v>1657155599</v>
      </c>
      <c r="K19" s="62">
        <v>1.4852859999999999E-3</v>
      </c>
      <c r="L19" s="62">
        <v>30903</v>
      </c>
      <c r="M19" s="29">
        <v>192327</v>
      </c>
      <c r="N19" s="29">
        <v>34</v>
      </c>
      <c r="O19" s="29">
        <v>1657165937</v>
      </c>
      <c r="P19" s="29">
        <v>25190</v>
      </c>
      <c r="Q19" s="30">
        <v>1657165937</v>
      </c>
      <c r="S19" s="41">
        <v>2.5703560000000002E-3</v>
      </c>
      <c r="T19" s="32">
        <v>462589983</v>
      </c>
      <c r="V19" s="63">
        <v>2.5776559999999998E-3</v>
      </c>
      <c r="W19" s="34">
        <v>931564403</v>
      </c>
      <c r="Y19" s="64">
        <v>1.503175E-3</v>
      </c>
      <c r="Z19" s="36">
        <v>1409457852</v>
      </c>
      <c r="AB19" s="61">
        <v>2.08968E-3</v>
      </c>
      <c r="AC19" s="61">
        <v>6791</v>
      </c>
      <c r="AD19" s="27">
        <v>181820</v>
      </c>
      <c r="AE19" s="27">
        <v>14</v>
      </c>
      <c r="AF19" s="27">
        <v>1657399536</v>
      </c>
      <c r="AG19" s="27">
        <v>25950</v>
      </c>
      <c r="AH19" s="28">
        <v>1657399536</v>
      </c>
      <c r="AJ19" s="62">
        <v>2.0621680000000001E-3</v>
      </c>
      <c r="AK19" s="62">
        <v>22067</v>
      </c>
      <c r="AL19" s="29">
        <v>186124</v>
      </c>
      <c r="AM19" s="29">
        <v>13</v>
      </c>
      <c r="AN19" s="29">
        <v>1657407554</v>
      </c>
      <c r="AO19" s="29">
        <v>26301</v>
      </c>
      <c r="AP19" s="30">
        <v>1657407554</v>
      </c>
    </row>
    <row r="20" spans="1:42" x14ac:dyDescent="0.25">
      <c r="A20" t="s">
        <v>33</v>
      </c>
      <c r="C20" s="61">
        <v>1.699355E-3</v>
      </c>
      <c r="D20" s="61">
        <v>24104</v>
      </c>
      <c r="E20" s="27">
        <v>214529</v>
      </c>
      <c r="F20" s="27">
        <v>92</v>
      </c>
      <c r="G20" s="27">
        <v>1657155604</v>
      </c>
      <c r="H20" s="27">
        <v>23189</v>
      </c>
      <c r="I20" s="28">
        <v>1657155604</v>
      </c>
      <c r="K20" s="62">
        <v>1.567889E-3</v>
      </c>
      <c r="L20" s="62">
        <v>9947</v>
      </c>
      <c r="M20" s="29">
        <v>170361</v>
      </c>
      <c r="N20" s="29">
        <v>31</v>
      </c>
      <c r="O20" s="29">
        <v>1657165998</v>
      </c>
      <c r="P20" s="29">
        <v>24790</v>
      </c>
      <c r="Q20" s="30">
        <v>1657165998</v>
      </c>
      <c r="S20" s="41">
        <v>2.9990059999999998E-3</v>
      </c>
      <c r="T20" s="32">
        <v>440419943</v>
      </c>
      <c r="V20" s="63">
        <v>2.9627199999999999E-3</v>
      </c>
      <c r="W20" s="34">
        <v>449851696</v>
      </c>
      <c r="Y20" s="64">
        <v>1.613169E-3</v>
      </c>
      <c r="Z20" s="36">
        <v>1220653693</v>
      </c>
      <c r="AB20" s="61">
        <v>2.1809590000000001E-3</v>
      </c>
      <c r="AC20" s="61">
        <v>19870</v>
      </c>
      <c r="AD20" s="27">
        <v>173672</v>
      </c>
      <c r="AE20" s="27">
        <v>13</v>
      </c>
      <c r="AF20" s="27">
        <v>1657400117</v>
      </c>
      <c r="AG20" s="27">
        <v>23349</v>
      </c>
      <c r="AH20" s="28">
        <v>1657400117</v>
      </c>
      <c r="AJ20" s="62">
        <v>2.18505E-3</v>
      </c>
      <c r="AK20" s="62">
        <v>9896</v>
      </c>
      <c r="AL20" s="29">
        <v>189308</v>
      </c>
      <c r="AM20" s="29">
        <v>14</v>
      </c>
      <c r="AN20" s="29">
        <v>1657407720</v>
      </c>
      <c r="AO20" s="29">
        <v>28493</v>
      </c>
      <c r="AP20" s="30">
        <v>1657407720</v>
      </c>
    </row>
    <row r="21" spans="1:42" x14ac:dyDescent="0.25">
      <c r="A21" t="s">
        <v>34</v>
      </c>
      <c r="C21" s="61">
        <v>1.823821E-3</v>
      </c>
      <c r="D21" s="61">
        <v>16222</v>
      </c>
      <c r="E21" s="27">
        <v>221192</v>
      </c>
      <c r="F21" s="27">
        <v>108</v>
      </c>
      <c r="G21" s="27">
        <v>1657155609</v>
      </c>
      <c r="H21" s="27">
        <v>27789</v>
      </c>
      <c r="I21" s="28">
        <v>1657155609</v>
      </c>
      <c r="K21" s="62">
        <v>1.6413599999999999E-3</v>
      </c>
      <c r="L21" s="62">
        <v>26067</v>
      </c>
      <c r="M21" s="29">
        <v>198521</v>
      </c>
      <c r="N21" s="29">
        <v>34</v>
      </c>
      <c r="O21" s="29">
        <v>1657166123</v>
      </c>
      <c r="P21" s="29">
        <v>27790</v>
      </c>
      <c r="Q21" s="30">
        <v>1657166123</v>
      </c>
      <c r="S21" s="41">
        <v>2.4966670000000002E-3</v>
      </c>
      <c r="T21" s="32">
        <v>970035734</v>
      </c>
      <c r="V21" s="63">
        <v>2.7345059999999998E-3</v>
      </c>
      <c r="W21" s="34">
        <v>1973568867</v>
      </c>
      <c r="Y21" s="64">
        <v>1.660347E-3</v>
      </c>
      <c r="Z21" s="36">
        <v>1014393759</v>
      </c>
      <c r="AB21" s="61">
        <v>2.318381E-3</v>
      </c>
      <c r="AC21" s="61">
        <v>13364</v>
      </c>
      <c r="AD21" s="27">
        <v>172180</v>
      </c>
      <c r="AE21" s="27">
        <v>12</v>
      </c>
      <c r="AF21" s="27">
        <v>1657400749</v>
      </c>
      <c r="AG21" s="27">
        <v>24478</v>
      </c>
      <c r="AH21" s="28">
        <v>1657400749</v>
      </c>
      <c r="AJ21" s="62">
        <v>2.2568760000000001E-3</v>
      </c>
      <c r="AK21" s="62">
        <v>19488</v>
      </c>
      <c r="AL21" s="29">
        <v>172804</v>
      </c>
      <c r="AM21" s="29">
        <v>13</v>
      </c>
      <c r="AN21" s="29">
        <v>1657407922</v>
      </c>
      <c r="AO21" s="29">
        <v>26325</v>
      </c>
      <c r="AP21" s="30">
        <v>1657407922</v>
      </c>
    </row>
    <row r="22" spans="1:42" x14ac:dyDescent="0.25">
      <c r="A22" t="s">
        <v>35</v>
      </c>
      <c r="C22" s="61">
        <v>1.4306360000000001E-3</v>
      </c>
      <c r="D22" s="61">
        <v>5829</v>
      </c>
      <c r="E22" s="27">
        <v>170516</v>
      </c>
      <c r="F22" s="27">
        <v>108</v>
      </c>
      <c r="G22" s="27">
        <v>1657155614</v>
      </c>
      <c r="H22" s="27">
        <v>23907</v>
      </c>
      <c r="I22" s="28">
        <v>1657155614</v>
      </c>
      <c r="K22" s="62">
        <v>1.4335940000000001E-3</v>
      </c>
      <c r="L22" s="62">
        <v>24176</v>
      </c>
      <c r="M22" s="29">
        <v>184215</v>
      </c>
      <c r="N22" s="29">
        <v>37</v>
      </c>
      <c r="O22" s="29">
        <v>1657166163</v>
      </c>
      <c r="P22" s="29">
        <v>25803</v>
      </c>
      <c r="Q22" s="30">
        <v>1657166163</v>
      </c>
      <c r="S22" s="41">
        <v>2.7159559999999998E-3</v>
      </c>
      <c r="T22" s="32">
        <v>2023327157</v>
      </c>
      <c r="V22" s="63">
        <v>2.0761479999999999E-3</v>
      </c>
      <c r="W22" s="34">
        <v>658125300</v>
      </c>
      <c r="Y22" s="64">
        <v>1.479972E-3</v>
      </c>
      <c r="Z22" s="36">
        <v>433670079</v>
      </c>
      <c r="AB22" s="61">
        <v>2.5054019999999999E-3</v>
      </c>
      <c r="AC22" s="61">
        <v>32673</v>
      </c>
      <c r="AD22" s="27">
        <v>184236</v>
      </c>
      <c r="AE22" s="27">
        <v>13</v>
      </c>
      <c r="AF22" s="27">
        <v>1657401497</v>
      </c>
      <c r="AG22" s="27">
        <v>24915</v>
      </c>
      <c r="AH22" s="28">
        <v>1657401497</v>
      </c>
      <c r="AJ22" s="62">
        <v>2.2698499999999999E-3</v>
      </c>
      <c r="AK22" s="62">
        <v>32372</v>
      </c>
      <c r="AL22" s="29">
        <v>180292</v>
      </c>
      <c r="AM22" s="29">
        <v>13</v>
      </c>
      <c r="AN22" s="29">
        <v>1657408155</v>
      </c>
      <c r="AO22" s="29">
        <v>27574</v>
      </c>
      <c r="AP22" s="30">
        <v>1657408155</v>
      </c>
    </row>
    <row r="23" spans="1:42" x14ac:dyDescent="0.25">
      <c r="A23" t="s">
        <v>36</v>
      </c>
      <c r="C23" s="61">
        <v>1.6602050000000001E-3</v>
      </c>
      <c r="D23" s="61">
        <v>24151</v>
      </c>
      <c r="E23" s="27">
        <v>185569</v>
      </c>
      <c r="F23" s="27">
        <v>111</v>
      </c>
      <c r="G23" s="27">
        <v>1657155619</v>
      </c>
      <c r="H23" s="27">
        <v>23035</v>
      </c>
      <c r="I23" s="28">
        <v>1657155619</v>
      </c>
      <c r="K23" s="62">
        <v>1.6716070000000001E-3</v>
      </c>
      <c r="L23" s="62">
        <v>23848</v>
      </c>
      <c r="M23" s="29">
        <v>169629</v>
      </c>
      <c r="N23" s="29">
        <v>34</v>
      </c>
      <c r="O23" s="29">
        <v>1657166237</v>
      </c>
      <c r="P23" s="29">
        <v>22935</v>
      </c>
      <c r="Q23" s="30">
        <v>1657166237</v>
      </c>
      <c r="S23" s="41">
        <v>2.0540950000000001E-3</v>
      </c>
      <c r="T23" s="32">
        <v>2001726342</v>
      </c>
      <c r="V23" s="63">
        <v>2.4679699999999999E-3</v>
      </c>
      <c r="W23" s="34">
        <v>834620439</v>
      </c>
      <c r="Y23" s="64">
        <v>1.701597E-3</v>
      </c>
      <c r="Z23" s="36">
        <v>943753902</v>
      </c>
      <c r="AB23" s="61">
        <v>2.1283169999999998E-3</v>
      </c>
      <c r="AC23" s="61">
        <v>6980</v>
      </c>
      <c r="AD23" s="27">
        <v>195584</v>
      </c>
      <c r="AE23" s="27">
        <v>14</v>
      </c>
      <c r="AF23" s="27">
        <v>1657402061</v>
      </c>
      <c r="AG23" s="27">
        <v>23379</v>
      </c>
      <c r="AH23" s="28">
        <v>1657402061</v>
      </c>
      <c r="AJ23" s="62">
        <v>2.0964540000000002E-3</v>
      </c>
      <c r="AK23" s="62">
        <v>14506</v>
      </c>
      <c r="AL23" s="29">
        <v>180992</v>
      </c>
      <c r="AM23" s="29">
        <v>14</v>
      </c>
      <c r="AN23" s="29">
        <v>1657408472</v>
      </c>
      <c r="AO23" s="29">
        <v>24777</v>
      </c>
      <c r="AP23" s="30">
        <v>1657408472</v>
      </c>
    </row>
    <row r="24" spans="1:42" x14ac:dyDescent="0.25">
      <c r="A24" t="s">
        <v>37</v>
      </c>
      <c r="C24" s="61">
        <v>1.440256E-3</v>
      </c>
      <c r="D24" s="61">
        <v>24503</v>
      </c>
      <c r="E24" s="27">
        <v>167282</v>
      </c>
      <c r="F24" s="27">
        <v>110</v>
      </c>
      <c r="G24" s="27">
        <v>1657155624</v>
      </c>
      <c r="H24" s="27">
        <v>22770</v>
      </c>
      <c r="I24" s="28">
        <v>1657155624</v>
      </c>
      <c r="K24" s="62">
        <v>1.441599E-3</v>
      </c>
      <c r="L24" s="62">
        <v>4462</v>
      </c>
      <c r="M24" s="29">
        <v>193430</v>
      </c>
      <c r="N24" s="29">
        <v>35</v>
      </c>
      <c r="O24" s="29">
        <v>1657166474</v>
      </c>
      <c r="P24" s="29">
        <v>22456</v>
      </c>
      <c r="Q24" s="30">
        <v>1657166474</v>
      </c>
      <c r="S24" s="41">
        <v>2.3550620000000002E-3</v>
      </c>
      <c r="T24" s="32">
        <v>1724519112</v>
      </c>
      <c r="V24" s="63">
        <v>1.9584300000000002E-3</v>
      </c>
      <c r="W24" s="34">
        <v>483544425</v>
      </c>
      <c r="Y24" s="64">
        <v>1.4864019999999999E-3</v>
      </c>
      <c r="Z24" s="36">
        <v>138820973</v>
      </c>
      <c r="AB24" s="61">
        <v>1.8835950000000001E-3</v>
      </c>
      <c r="AC24" s="61">
        <v>11846</v>
      </c>
      <c r="AD24" s="27">
        <v>182128</v>
      </c>
      <c r="AE24" s="27">
        <v>14</v>
      </c>
      <c r="AF24" s="27">
        <v>1657403030</v>
      </c>
      <c r="AG24" s="27">
        <v>24194</v>
      </c>
      <c r="AH24" s="28">
        <v>1657403030</v>
      </c>
      <c r="AJ24" s="62">
        <v>1.8706389999999999E-3</v>
      </c>
      <c r="AK24" s="62">
        <v>9102</v>
      </c>
      <c r="AL24" s="29">
        <v>174776</v>
      </c>
      <c r="AM24" s="29">
        <v>12</v>
      </c>
      <c r="AN24" s="29">
        <v>1657408477</v>
      </c>
      <c r="AO24" s="29">
        <v>26051</v>
      </c>
      <c r="AP24" s="30">
        <v>1657408477</v>
      </c>
    </row>
    <row r="25" spans="1:42" x14ac:dyDescent="0.25">
      <c r="A25" t="s">
        <v>38</v>
      </c>
      <c r="C25" s="61">
        <v>1.4910889999999999E-3</v>
      </c>
      <c r="D25" s="61">
        <v>417</v>
      </c>
      <c r="E25" s="27">
        <v>185565</v>
      </c>
      <c r="F25" s="27">
        <v>113</v>
      </c>
      <c r="G25" s="27">
        <v>1657155629</v>
      </c>
      <c r="H25" s="27">
        <v>22718</v>
      </c>
      <c r="I25" s="28">
        <v>1657155629</v>
      </c>
      <c r="K25" s="62">
        <v>1.471361E-3</v>
      </c>
      <c r="L25" s="62">
        <v>13581</v>
      </c>
      <c r="M25" s="29">
        <v>192729</v>
      </c>
      <c r="N25" s="29">
        <v>33</v>
      </c>
      <c r="O25" s="29">
        <v>1657166714</v>
      </c>
      <c r="P25" s="29">
        <v>20961</v>
      </c>
      <c r="Q25" s="30">
        <v>1657166714</v>
      </c>
      <c r="S25" s="41">
        <v>2.4303520000000002E-3</v>
      </c>
      <c r="T25" s="32">
        <v>2061514605</v>
      </c>
      <c r="V25" s="63">
        <v>2.336552E-3</v>
      </c>
      <c r="W25" s="34">
        <v>1426412122</v>
      </c>
      <c r="Y25" s="64">
        <v>1.4777690000000001E-3</v>
      </c>
      <c r="Z25" s="36">
        <v>698791412</v>
      </c>
      <c r="AB25" s="61">
        <v>2.0284579999999999E-3</v>
      </c>
      <c r="AC25" s="61">
        <v>31337</v>
      </c>
      <c r="AD25" s="27">
        <v>191084</v>
      </c>
      <c r="AE25" s="27">
        <v>13</v>
      </c>
      <c r="AF25" s="27">
        <v>1657403637</v>
      </c>
      <c r="AG25" s="27">
        <v>24585</v>
      </c>
      <c r="AH25" s="28">
        <v>1657403637</v>
      </c>
      <c r="AJ25" s="62">
        <v>1.8413139999999999E-3</v>
      </c>
      <c r="AK25" s="62">
        <v>27623</v>
      </c>
      <c r="AL25" s="29">
        <v>172732</v>
      </c>
      <c r="AM25" s="29">
        <v>13</v>
      </c>
      <c r="AN25" s="29">
        <v>1657408482</v>
      </c>
      <c r="AO25" s="29">
        <v>24896</v>
      </c>
      <c r="AP25" s="30">
        <v>1657408482</v>
      </c>
    </row>
    <row r="26" spans="1:42" x14ac:dyDescent="0.25">
      <c r="A26" t="s">
        <v>39</v>
      </c>
      <c r="C26" s="61">
        <v>1.6442519999999999E-3</v>
      </c>
      <c r="D26" s="61">
        <v>5986</v>
      </c>
      <c r="E26" s="27">
        <v>205908</v>
      </c>
      <c r="F26" s="27">
        <v>121</v>
      </c>
      <c r="G26" s="27">
        <v>1657155634</v>
      </c>
      <c r="H26" s="27">
        <v>22966</v>
      </c>
      <c r="I26" s="28">
        <v>1657155634</v>
      </c>
      <c r="K26" s="62">
        <v>1.6428009999999999E-3</v>
      </c>
      <c r="L26" s="62">
        <v>12123</v>
      </c>
      <c r="M26" s="29">
        <v>175379</v>
      </c>
      <c r="N26" s="29">
        <v>32</v>
      </c>
      <c r="O26" s="29">
        <v>1657166778</v>
      </c>
      <c r="P26" s="29">
        <v>23340</v>
      </c>
      <c r="Q26" s="30">
        <v>1657166778</v>
      </c>
      <c r="S26" s="41">
        <v>2.6670510000000001E-3</v>
      </c>
      <c r="T26" s="32">
        <v>1542429454</v>
      </c>
      <c r="V26" s="63">
        <v>2.6404290000000001E-3</v>
      </c>
      <c r="W26" s="34">
        <v>584898408</v>
      </c>
      <c r="Y26" s="64">
        <v>1.680296E-3</v>
      </c>
      <c r="Z26" s="36">
        <v>1305516653</v>
      </c>
      <c r="AB26" s="61">
        <v>2.1233659999999998E-3</v>
      </c>
      <c r="AC26" s="61">
        <v>26916</v>
      </c>
      <c r="AD26" s="27">
        <v>184648</v>
      </c>
      <c r="AE26" s="27">
        <v>13</v>
      </c>
      <c r="AF26" s="27">
        <v>1657403885</v>
      </c>
      <c r="AG26" s="27">
        <v>23961</v>
      </c>
      <c r="AH26" s="28">
        <v>1657403885</v>
      </c>
      <c r="AJ26" s="62">
        <v>2.0511940000000001E-3</v>
      </c>
      <c r="AK26" s="62">
        <v>3400</v>
      </c>
      <c r="AL26" s="29">
        <v>193284</v>
      </c>
      <c r="AM26" s="29">
        <v>13</v>
      </c>
      <c r="AN26" s="29">
        <v>1657408497</v>
      </c>
      <c r="AO26" s="29">
        <v>25475</v>
      </c>
      <c r="AP26" s="30">
        <v>1657408497</v>
      </c>
    </row>
    <row r="27" spans="1:42" x14ac:dyDescent="0.25">
      <c r="A27" t="s">
        <v>40</v>
      </c>
      <c r="C27" s="61">
        <v>1.42051E-3</v>
      </c>
      <c r="D27" s="61">
        <v>19355</v>
      </c>
      <c r="E27" s="27">
        <v>172722</v>
      </c>
      <c r="F27" s="27">
        <v>110</v>
      </c>
      <c r="G27" s="27">
        <v>1657155639</v>
      </c>
      <c r="H27" s="27">
        <v>22025</v>
      </c>
      <c r="I27" s="28">
        <v>1657155639</v>
      </c>
      <c r="K27" s="62">
        <v>1.42051E-3</v>
      </c>
      <c r="L27" s="62">
        <v>25675</v>
      </c>
      <c r="M27" s="29">
        <v>183394</v>
      </c>
      <c r="N27" s="29">
        <v>36</v>
      </c>
      <c r="O27" s="29">
        <v>1657166818</v>
      </c>
      <c r="P27" s="29">
        <v>21713</v>
      </c>
      <c r="Q27" s="30">
        <v>1657166818</v>
      </c>
      <c r="S27" s="41">
        <v>2.256044E-3</v>
      </c>
      <c r="T27" s="32">
        <v>1115743298</v>
      </c>
      <c r="V27" s="63">
        <v>2.2219689999999999E-3</v>
      </c>
      <c r="W27" s="34">
        <v>82524694</v>
      </c>
      <c r="Y27" s="64">
        <v>1.4567759999999999E-3</v>
      </c>
      <c r="Z27" s="36">
        <v>1746454248</v>
      </c>
      <c r="AB27" s="61">
        <v>2.14686E-3</v>
      </c>
      <c r="AC27" s="61">
        <v>21805</v>
      </c>
      <c r="AD27" s="27">
        <v>182936</v>
      </c>
      <c r="AE27" s="27">
        <v>14</v>
      </c>
      <c r="AF27" s="27">
        <v>1657403913</v>
      </c>
      <c r="AG27" s="27">
        <v>24706</v>
      </c>
      <c r="AH27" s="28">
        <v>1657403913</v>
      </c>
      <c r="AJ27" s="62">
        <v>2.108787E-3</v>
      </c>
      <c r="AK27" s="62">
        <v>28194</v>
      </c>
      <c r="AL27" s="29">
        <v>181752</v>
      </c>
      <c r="AM27" s="29">
        <v>14</v>
      </c>
      <c r="AN27" s="29">
        <v>1657408502</v>
      </c>
      <c r="AO27" s="29">
        <v>25201</v>
      </c>
      <c r="AP27" s="30">
        <v>1657408502</v>
      </c>
    </row>
    <row r="28" spans="1:42" x14ac:dyDescent="0.25">
      <c r="A28" t="s">
        <v>41</v>
      </c>
      <c r="C28" s="61">
        <v>1.8457129999999999E-3</v>
      </c>
      <c r="D28" s="61">
        <v>15974</v>
      </c>
      <c r="E28" s="27">
        <v>199111</v>
      </c>
      <c r="F28" s="27">
        <v>129</v>
      </c>
      <c r="G28" s="27">
        <v>1657155711</v>
      </c>
      <c r="H28" s="27">
        <v>21182</v>
      </c>
      <c r="I28" s="28">
        <v>1657155711</v>
      </c>
      <c r="K28" s="62">
        <v>1.469166E-3</v>
      </c>
      <c r="L28" s="62">
        <v>28473</v>
      </c>
      <c r="M28" s="29">
        <v>170419</v>
      </c>
      <c r="N28" s="29">
        <v>36</v>
      </c>
      <c r="O28" s="29">
        <v>1657166875</v>
      </c>
      <c r="P28" s="29">
        <v>21506</v>
      </c>
      <c r="Q28" s="30">
        <v>1657166875</v>
      </c>
      <c r="S28" s="41">
        <v>2.232787E-3</v>
      </c>
      <c r="T28" s="32">
        <v>704208515</v>
      </c>
      <c r="V28" s="63">
        <v>1.890002E-3</v>
      </c>
      <c r="W28" s="34">
        <v>233756726</v>
      </c>
      <c r="Y28" s="64">
        <v>1.5054910000000001E-3</v>
      </c>
      <c r="Z28" s="36">
        <v>1712049247</v>
      </c>
      <c r="AB28" s="61">
        <v>2.0520640000000001E-3</v>
      </c>
      <c r="AC28" s="61">
        <v>2331</v>
      </c>
      <c r="AD28" s="27">
        <v>181344</v>
      </c>
      <c r="AE28" s="27">
        <v>13</v>
      </c>
      <c r="AF28" s="27">
        <v>1657403955</v>
      </c>
      <c r="AG28" s="27">
        <v>23545</v>
      </c>
      <c r="AH28" s="28">
        <v>1657403955</v>
      </c>
      <c r="AJ28" s="62">
        <v>1.860078E-3</v>
      </c>
      <c r="AK28" s="62">
        <v>23190</v>
      </c>
      <c r="AL28" s="29">
        <v>187008</v>
      </c>
      <c r="AM28" s="29">
        <v>14</v>
      </c>
      <c r="AN28" s="29">
        <v>1657408511</v>
      </c>
      <c r="AO28" s="29">
        <v>24157</v>
      </c>
      <c r="AP28" s="30">
        <v>1657408511</v>
      </c>
    </row>
    <row r="29" spans="1:42" x14ac:dyDescent="0.25">
      <c r="A29" t="s">
        <v>42</v>
      </c>
      <c r="C29" s="61">
        <v>1.238241E-3</v>
      </c>
      <c r="D29" s="61">
        <v>20875</v>
      </c>
      <c r="E29" s="27">
        <v>176792</v>
      </c>
      <c r="F29" s="27">
        <v>127</v>
      </c>
      <c r="G29" s="27">
        <v>1657155716</v>
      </c>
      <c r="H29" s="27">
        <v>20391</v>
      </c>
      <c r="I29" s="28">
        <v>1657155716</v>
      </c>
      <c r="K29" s="62">
        <v>1.238241E-3</v>
      </c>
      <c r="L29" s="62">
        <v>6909</v>
      </c>
      <c r="M29" s="29">
        <v>197420</v>
      </c>
      <c r="N29" s="29">
        <v>36</v>
      </c>
      <c r="O29" s="29">
        <v>1657166891</v>
      </c>
      <c r="P29" s="29">
        <v>21457</v>
      </c>
      <c r="Q29" s="30">
        <v>1657166891</v>
      </c>
      <c r="S29" s="41">
        <v>2.181587E-3</v>
      </c>
      <c r="T29" s="32">
        <v>2101714305</v>
      </c>
      <c r="V29" s="63">
        <v>2.0982739999999998E-3</v>
      </c>
      <c r="W29" s="34">
        <v>606723788</v>
      </c>
      <c r="Y29" s="64">
        <v>1.2716240000000001E-3</v>
      </c>
      <c r="Z29" s="36">
        <v>1094388072</v>
      </c>
      <c r="AB29" s="61">
        <v>1.823084E-3</v>
      </c>
      <c r="AC29" s="61">
        <v>19507</v>
      </c>
      <c r="AD29" s="27">
        <v>182196</v>
      </c>
      <c r="AE29" s="27">
        <v>13</v>
      </c>
      <c r="AF29" s="27">
        <v>1657404105</v>
      </c>
      <c r="AG29" s="27">
        <v>23366</v>
      </c>
      <c r="AH29" s="28">
        <v>1657404105</v>
      </c>
      <c r="AJ29" s="62">
        <v>1.7817740000000001E-3</v>
      </c>
      <c r="AK29" s="62">
        <v>22048</v>
      </c>
      <c r="AL29" s="29">
        <v>176884</v>
      </c>
      <c r="AM29" s="29">
        <v>12</v>
      </c>
      <c r="AN29" s="29">
        <v>1657408550</v>
      </c>
      <c r="AO29" s="29">
        <v>22818</v>
      </c>
      <c r="AP29" s="30">
        <v>1657408550</v>
      </c>
    </row>
    <row r="30" spans="1:42" x14ac:dyDescent="0.25">
      <c r="A30" t="s">
        <v>43</v>
      </c>
      <c r="C30" s="61">
        <v>1.620226E-3</v>
      </c>
      <c r="D30" s="61">
        <v>4505</v>
      </c>
      <c r="E30" s="27">
        <v>204049</v>
      </c>
      <c r="F30" s="27">
        <v>133</v>
      </c>
      <c r="G30" s="27">
        <v>1657155723</v>
      </c>
      <c r="H30" s="27">
        <v>23591</v>
      </c>
      <c r="I30" s="28">
        <v>1657155723</v>
      </c>
      <c r="K30" s="62">
        <v>1.368722E-3</v>
      </c>
      <c r="L30" s="62">
        <v>2552</v>
      </c>
      <c r="M30" s="29">
        <v>175815</v>
      </c>
      <c r="N30" s="29">
        <v>30</v>
      </c>
      <c r="O30" s="29">
        <v>1657167203</v>
      </c>
      <c r="P30" s="29">
        <v>21405</v>
      </c>
      <c r="Q30" s="30">
        <v>1657167203</v>
      </c>
      <c r="S30" s="41">
        <v>2.2201569999999999E-3</v>
      </c>
      <c r="T30" s="32">
        <v>58885215</v>
      </c>
      <c r="V30" s="63">
        <v>2.1320250000000001E-3</v>
      </c>
      <c r="W30" s="34">
        <v>580079134</v>
      </c>
      <c r="Y30" s="64">
        <v>1.4098209999999999E-3</v>
      </c>
      <c r="Z30" s="36">
        <v>362875369</v>
      </c>
      <c r="AB30" s="61">
        <v>1.8121249999999999E-3</v>
      </c>
      <c r="AC30" s="61">
        <v>25988</v>
      </c>
      <c r="AD30" s="27">
        <v>187272</v>
      </c>
      <c r="AE30" s="27">
        <v>13</v>
      </c>
      <c r="AF30" s="27">
        <v>1657404276</v>
      </c>
      <c r="AG30" s="27">
        <v>21759</v>
      </c>
      <c r="AH30" s="28">
        <v>1657404276</v>
      </c>
      <c r="AJ30" s="62">
        <v>1.7435949999999999E-3</v>
      </c>
      <c r="AK30" s="62">
        <v>6572</v>
      </c>
      <c r="AL30" s="29">
        <v>185216</v>
      </c>
      <c r="AM30" s="29">
        <v>14</v>
      </c>
      <c r="AN30" s="29">
        <v>1657408555</v>
      </c>
      <c r="AO30" s="29">
        <v>21958</v>
      </c>
      <c r="AP30" s="30">
        <v>1657408555</v>
      </c>
    </row>
    <row r="31" spans="1:42" x14ac:dyDescent="0.25">
      <c r="A31" t="s">
        <v>44</v>
      </c>
      <c r="C31" s="61">
        <v>1.458485E-3</v>
      </c>
      <c r="D31" s="61">
        <v>9850</v>
      </c>
      <c r="E31" s="27">
        <v>180232</v>
      </c>
      <c r="F31" s="27">
        <v>132</v>
      </c>
      <c r="G31" s="27">
        <v>1657155728</v>
      </c>
      <c r="H31" s="27">
        <v>22219</v>
      </c>
      <c r="I31" s="28">
        <v>1657155728</v>
      </c>
      <c r="K31" s="62">
        <v>1.458485E-3</v>
      </c>
      <c r="L31" s="62">
        <v>29804</v>
      </c>
      <c r="M31" s="29">
        <v>170978</v>
      </c>
      <c r="N31" s="29">
        <v>30</v>
      </c>
      <c r="O31" s="29">
        <v>1657167610</v>
      </c>
      <c r="P31" s="29">
        <v>22569</v>
      </c>
      <c r="Q31" s="30">
        <v>1657167610</v>
      </c>
      <c r="S31" s="41">
        <v>1.9435139999999999E-3</v>
      </c>
      <c r="T31" s="32">
        <v>497467057</v>
      </c>
      <c r="V31" s="63">
        <v>1.956738E-3</v>
      </c>
      <c r="W31" s="34">
        <v>1513537567</v>
      </c>
      <c r="Y31" s="64">
        <v>1.519238E-3</v>
      </c>
      <c r="Z31" s="36">
        <v>747184650</v>
      </c>
      <c r="AB31" s="61">
        <v>1.9034259999999999E-3</v>
      </c>
      <c r="AC31" s="61">
        <v>15466</v>
      </c>
      <c r="AD31" s="27">
        <v>189028</v>
      </c>
      <c r="AE31" s="27">
        <v>13</v>
      </c>
      <c r="AF31" s="27">
        <v>1657405052</v>
      </c>
      <c r="AG31" s="27">
        <v>23860</v>
      </c>
      <c r="AH31" s="28">
        <v>1657405052</v>
      </c>
      <c r="AJ31" s="62">
        <v>1.9151260000000001E-3</v>
      </c>
      <c r="AK31" s="62">
        <v>4803</v>
      </c>
      <c r="AL31" s="29">
        <v>177952</v>
      </c>
      <c r="AM31" s="29">
        <v>14</v>
      </c>
      <c r="AN31" s="29">
        <v>1657408560</v>
      </c>
      <c r="AO31" s="29">
        <v>23887</v>
      </c>
      <c r="AP31" s="30">
        <v>1657408560</v>
      </c>
    </row>
    <row r="32" spans="1:42" x14ac:dyDescent="0.25">
      <c r="A32" t="s">
        <v>45</v>
      </c>
      <c r="C32" s="61">
        <v>1.335052E-3</v>
      </c>
      <c r="D32" s="61">
        <v>20005</v>
      </c>
      <c r="E32" s="27">
        <v>176858</v>
      </c>
      <c r="F32" s="27">
        <v>131</v>
      </c>
      <c r="G32" s="27">
        <v>1657155733</v>
      </c>
      <c r="H32" s="27">
        <v>22007</v>
      </c>
      <c r="I32" s="28">
        <v>1657155733</v>
      </c>
      <c r="K32" s="62">
        <v>1.332757E-3</v>
      </c>
      <c r="L32" s="62">
        <v>138</v>
      </c>
      <c r="M32" s="29">
        <v>186146</v>
      </c>
      <c r="N32" s="29">
        <v>33</v>
      </c>
      <c r="O32" s="29">
        <v>1657167653</v>
      </c>
      <c r="P32" s="29">
        <v>22232</v>
      </c>
      <c r="Q32" s="30">
        <v>1657167653</v>
      </c>
      <c r="S32" s="41">
        <v>2.2417840000000001E-3</v>
      </c>
      <c r="T32" s="32">
        <v>1187582488</v>
      </c>
      <c r="V32" s="63">
        <v>1.9844960000000001E-3</v>
      </c>
      <c r="W32" s="34">
        <v>1315954867</v>
      </c>
      <c r="Y32" s="64">
        <v>1.377652E-3</v>
      </c>
      <c r="Z32" s="36">
        <v>842047998</v>
      </c>
      <c r="AB32" s="61">
        <v>2.0040779999999998E-3</v>
      </c>
      <c r="AC32" s="61">
        <v>9541</v>
      </c>
      <c r="AD32" s="27">
        <v>186404</v>
      </c>
      <c r="AE32" s="27">
        <v>13</v>
      </c>
      <c r="AF32" s="27">
        <v>1657405070</v>
      </c>
      <c r="AG32" s="27">
        <v>23687</v>
      </c>
      <c r="AH32" s="28">
        <v>1657405070</v>
      </c>
      <c r="AJ32" s="62">
        <v>1.8983380000000001E-3</v>
      </c>
      <c r="AK32" s="62">
        <v>19770</v>
      </c>
      <c r="AL32" s="29">
        <v>185584</v>
      </c>
      <c r="AM32" s="29">
        <v>14</v>
      </c>
      <c r="AN32" s="29">
        <v>1657408565</v>
      </c>
      <c r="AO32" s="29">
        <v>24945</v>
      </c>
      <c r="AP32" s="30">
        <v>1657408565</v>
      </c>
    </row>
    <row r="33" spans="1:42" x14ac:dyDescent="0.25">
      <c r="A33" t="s">
        <v>46</v>
      </c>
      <c r="C33" s="61">
        <v>2.1266029999999999E-3</v>
      </c>
      <c r="D33" s="27">
        <v>27984</v>
      </c>
      <c r="E33" s="27">
        <v>177120</v>
      </c>
      <c r="F33" s="27">
        <v>130</v>
      </c>
      <c r="G33" s="27">
        <v>1657155738</v>
      </c>
      <c r="H33" s="27">
        <v>24479</v>
      </c>
      <c r="I33" s="28">
        <v>1657155738</v>
      </c>
      <c r="K33" s="62">
        <v>2.0968079999999999E-3</v>
      </c>
      <c r="L33" s="29">
        <v>22847</v>
      </c>
      <c r="M33" s="29">
        <v>172400</v>
      </c>
      <c r="N33" s="29">
        <v>32</v>
      </c>
      <c r="O33" s="29">
        <v>1657167840</v>
      </c>
      <c r="P33" s="29">
        <v>22945</v>
      </c>
      <c r="Q33" s="30">
        <v>1657167840</v>
      </c>
      <c r="S33" s="41">
        <v>2.9368900000000002E-3</v>
      </c>
      <c r="T33" s="32">
        <v>8453077</v>
      </c>
      <c r="V33" s="63">
        <v>2.9086229999999999E-3</v>
      </c>
      <c r="W33" s="34">
        <v>164290294</v>
      </c>
      <c r="Y33" s="64">
        <v>2.1917239999999999E-3</v>
      </c>
      <c r="Z33" s="36">
        <v>620241906</v>
      </c>
      <c r="AB33" s="61">
        <v>2.9010160000000002E-3</v>
      </c>
      <c r="AC33" s="27">
        <v>25027</v>
      </c>
      <c r="AD33" s="27">
        <v>181396</v>
      </c>
      <c r="AE33" s="27">
        <v>13</v>
      </c>
      <c r="AF33" s="27">
        <v>1657405082</v>
      </c>
      <c r="AG33" s="27">
        <v>25447</v>
      </c>
      <c r="AH33" s="28">
        <v>1657405082</v>
      </c>
      <c r="AJ33" s="62">
        <v>2.6858350000000001E-3</v>
      </c>
      <c r="AK33" s="29">
        <v>30158</v>
      </c>
      <c r="AL33" s="29">
        <v>176736</v>
      </c>
      <c r="AM33" s="29">
        <v>14</v>
      </c>
      <c r="AN33" s="29">
        <v>1657408594</v>
      </c>
      <c r="AO33" s="29">
        <v>30428</v>
      </c>
      <c r="AP33" s="30">
        <v>1657408594</v>
      </c>
    </row>
    <row r="34" spans="1:42" x14ac:dyDescent="0.25">
      <c r="A34" t="s">
        <v>47</v>
      </c>
      <c r="C34" s="61">
        <v>2.2816210000000002E-3</v>
      </c>
      <c r="D34" s="27">
        <v>6200</v>
      </c>
      <c r="E34" s="27">
        <v>186603</v>
      </c>
      <c r="F34" s="27">
        <v>128</v>
      </c>
      <c r="G34" s="27">
        <v>1657155744</v>
      </c>
      <c r="H34" s="27">
        <v>26184</v>
      </c>
      <c r="I34" s="28">
        <v>1657155744</v>
      </c>
      <c r="K34" s="62">
        <v>2.2802109999999999E-3</v>
      </c>
      <c r="L34" s="29">
        <v>5536</v>
      </c>
      <c r="M34" s="29">
        <v>210705</v>
      </c>
      <c r="N34" s="29">
        <v>39</v>
      </c>
      <c r="O34" s="29">
        <v>1657168071</v>
      </c>
      <c r="P34" s="29">
        <v>23978</v>
      </c>
      <c r="Q34" s="30">
        <v>1657168071</v>
      </c>
      <c r="S34" s="41">
        <v>2.8123940000000002E-3</v>
      </c>
      <c r="T34" s="32">
        <v>1884983874</v>
      </c>
      <c r="V34" s="63">
        <v>2.8009409999999999E-3</v>
      </c>
      <c r="W34" s="34">
        <v>42621298</v>
      </c>
      <c r="Y34" s="64">
        <v>2.315438E-3</v>
      </c>
      <c r="Z34" s="36">
        <v>888986132</v>
      </c>
      <c r="AB34" s="61">
        <v>2.9173720000000001E-3</v>
      </c>
      <c r="AC34" s="27">
        <v>1574</v>
      </c>
      <c r="AD34" s="27">
        <v>184640</v>
      </c>
      <c r="AE34" s="27">
        <v>13</v>
      </c>
      <c r="AF34" s="27">
        <v>1657405128</v>
      </c>
      <c r="AG34" s="27">
        <v>27005</v>
      </c>
      <c r="AH34" s="28">
        <v>1657405128</v>
      </c>
      <c r="AJ34" s="62">
        <v>2.8191480000000001E-3</v>
      </c>
      <c r="AK34" s="29">
        <v>7906</v>
      </c>
      <c r="AL34" s="29">
        <v>189088</v>
      </c>
      <c r="AM34" s="29">
        <v>15</v>
      </c>
      <c r="AN34" s="29">
        <v>1657408643</v>
      </c>
      <c r="AO34" s="29">
        <v>33162</v>
      </c>
      <c r="AP34" s="30">
        <v>1657408643</v>
      </c>
    </row>
    <row r="35" spans="1:42" x14ac:dyDescent="0.25">
      <c r="A35" t="s">
        <v>48</v>
      </c>
      <c r="C35" s="61">
        <v>2.2398259999999999E-3</v>
      </c>
      <c r="D35" s="27">
        <v>4724</v>
      </c>
      <c r="E35" s="27">
        <v>191975</v>
      </c>
      <c r="F35" s="27">
        <v>129</v>
      </c>
      <c r="G35" s="27">
        <v>1657155749</v>
      </c>
      <c r="H35" s="27">
        <v>25039</v>
      </c>
      <c r="I35" s="28">
        <v>1657155749</v>
      </c>
      <c r="K35" s="62">
        <v>2.2398259999999999E-3</v>
      </c>
      <c r="L35" s="29">
        <v>8296</v>
      </c>
      <c r="M35" s="29">
        <v>176405</v>
      </c>
      <c r="N35" s="29">
        <v>31</v>
      </c>
      <c r="O35" s="29">
        <v>1657168342</v>
      </c>
      <c r="P35" s="29">
        <v>23666</v>
      </c>
      <c r="Q35" s="30">
        <v>1657168342</v>
      </c>
      <c r="S35" s="41">
        <v>3.1687519999999999E-3</v>
      </c>
      <c r="T35" s="32">
        <v>2146840207</v>
      </c>
      <c r="V35" s="63">
        <v>3.1750979999999999E-3</v>
      </c>
      <c r="W35" s="34">
        <v>1881378962</v>
      </c>
      <c r="Y35" s="64">
        <v>2.3254669999999999E-3</v>
      </c>
      <c r="Z35" s="36">
        <v>562667498</v>
      </c>
      <c r="AB35" s="61">
        <v>3.0311639999999998E-3</v>
      </c>
      <c r="AC35" s="27">
        <v>863</v>
      </c>
      <c r="AD35" s="27">
        <v>178604</v>
      </c>
      <c r="AE35" s="27">
        <v>13</v>
      </c>
      <c r="AF35" s="27">
        <v>1657405325</v>
      </c>
      <c r="AG35" s="27">
        <v>26960</v>
      </c>
      <c r="AH35" s="28">
        <v>1657405325</v>
      </c>
      <c r="AJ35" s="62">
        <v>3.0673470000000002E-3</v>
      </c>
      <c r="AK35" s="29">
        <v>11806</v>
      </c>
      <c r="AL35" s="29">
        <v>183504</v>
      </c>
      <c r="AM35" s="29">
        <v>14</v>
      </c>
      <c r="AN35" s="29">
        <v>1657408649</v>
      </c>
      <c r="AO35" s="29">
        <v>30528</v>
      </c>
      <c r="AP35" s="30">
        <v>1657408649</v>
      </c>
    </row>
    <row r="36" spans="1:42" x14ac:dyDescent="0.25">
      <c r="A36" t="s">
        <v>49</v>
      </c>
      <c r="C36" s="61">
        <v>2.3883089999999999E-3</v>
      </c>
      <c r="D36" s="27">
        <v>27273</v>
      </c>
      <c r="E36" s="27">
        <v>175840</v>
      </c>
      <c r="F36" s="27">
        <v>122</v>
      </c>
      <c r="G36" s="27">
        <v>1657155754</v>
      </c>
      <c r="H36" s="27">
        <v>24606</v>
      </c>
      <c r="I36" s="28">
        <v>1657155754</v>
      </c>
      <c r="K36" s="62">
        <v>2.3989459999999999E-3</v>
      </c>
      <c r="L36" s="29">
        <v>22527</v>
      </c>
      <c r="M36" s="29">
        <v>216336</v>
      </c>
      <c r="N36" s="29">
        <v>35</v>
      </c>
      <c r="O36" s="29">
        <v>1657168382</v>
      </c>
      <c r="P36" s="29">
        <v>25234</v>
      </c>
      <c r="Q36" s="30">
        <v>1657168382</v>
      </c>
      <c r="S36" s="41">
        <v>2.7362609999999998E-3</v>
      </c>
      <c r="T36" s="32">
        <v>290206726</v>
      </c>
      <c r="V36" s="63">
        <v>2.7784289999999998E-3</v>
      </c>
      <c r="W36" s="34">
        <v>246507534</v>
      </c>
      <c r="Y36" s="64">
        <v>2.4292329999999998E-3</v>
      </c>
      <c r="Z36" s="36">
        <v>667440924</v>
      </c>
      <c r="AB36" s="61">
        <v>2.8833050000000001E-3</v>
      </c>
      <c r="AC36" s="27">
        <v>624</v>
      </c>
      <c r="AD36" s="27">
        <v>176572</v>
      </c>
      <c r="AE36" s="27">
        <v>13</v>
      </c>
      <c r="AF36" s="27">
        <v>1657405690</v>
      </c>
      <c r="AG36" s="27">
        <v>26102</v>
      </c>
      <c r="AH36" s="28">
        <v>1657405690</v>
      </c>
      <c r="AJ36" s="62">
        <v>2.9123199999999999E-3</v>
      </c>
      <c r="AK36" s="29">
        <v>21733</v>
      </c>
      <c r="AL36" s="29">
        <v>176420</v>
      </c>
      <c r="AM36" s="29">
        <v>13</v>
      </c>
      <c r="AN36" s="29">
        <v>1657408654</v>
      </c>
      <c r="AO36" s="29">
        <v>29556</v>
      </c>
      <c r="AP36" s="30">
        <v>1657408654</v>
      </c>
    </row>
    <row r="37" spans="1:42" x14ac:dyDescent="0.25">
      <c r="A37" t="s">
        <v>50</v>
      </c>
      <c r="C37" s="61">
        <v>2.5405029999999999E-3</v>
      </c>
      <c r="D37" s="27">
        <v>14288</v>
      </c>
      <c r="E37" s="27">
        <v>175450</v>
      </c>
      <c r="F37" s="27">
        <v>117</v>
      </c>
      <c r="G37" s="27">
        <v>1657155759</v>
      </c>
      <c r="H37" s="27">
        <v>24754</v>
      </c>
      <c r="I37" s="28">
        <v>1657155759</v>
      </c>
      <c r="K37" s="62">
        <v>2.5408890000000002E-3</v>
      </c>
      <c r="L37" s="29">
        <v>20348</v>
      </c>
      <c r="M37" s="29">
        <v>207477</v>
      </c>
      <c r="N37" s="29">
        <v>36</v>
      </c>
      <c r="O37" s="29">
        <v>1657168518</v>
      </c>
      <c r="P37" s="29">
        <v>25265</v>
      </c>
      <c r="Q37" s="30">
        <v>1657168518</v>
      </c>
      <c r="S37" s="41">
        <v>3.2097739999999999E-3</v>
      </c>
      <c r="T37" s="32">
        <v>1416491920</v>
      </c>
      <c r="V37" s="63">
        <v>3.1324740000000001E-3</v>
      </c>
      <c r="W37" s="34">
        <v>1552979977</v>
      </c>
      <c r="Y37" s="64">
        <v>2.6149960000000001E-3</v>
      </c>
      <c r="Z37" s="36">
        <v>842106958</v>
      </c>
      <c r="AB37" s="61">
        <v>3.2462329999999998E-3</v>
      </c>
      <c r="AC37" s="27">
        <v>7243</v>
      </c>
      <c r="AD37" s="27">
        <v>179224</v>
      </c>
      <c r="AE37" s="27">
        <v>13</v>
      </c>
      <c r="AF37" s="27">
        <v>1657405795</v>
      </c>
      <c r="AG37" s="27">
        <v>26383</v>
      </c>
      <c r="AH37" s="28">
        <v>1657405795</v>
      </c>
      <c r="AJ37" s="62">
        <v>3.3377369999999999E-3</v>
      </c>
      <c r="AK37" s="29">
        <v>21278</v>
      </c>
      <c r="AL37" s="29">
        <v>187088</v>
      </c>
      <c r="AM37" s="29">
        <v>14</v>
      </c>
      <c r="AN37" s="29">
        <v>1657408659</v>
      </c>
      <c r="AO37" s="29">
        <v>26589</v>
      </c>
      <c r="AP37" s="30">
        <v>1657408659</v>
      </c>
    </row>
    <row r="38" spans="1:42" x14ac:dyDescent="0.25">
      <c r="S38" s="41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33B8-C010-4BEE-B732-49399F50488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55" width="9.140625" style="1"/>
    <col min="56" max="56" width="9.5703125" style="1" bestFit="1" customWidth="1"/>
    <col min="57" max="57" width="11.5703125" style="1" bestFit="1" customWidth="1"/>
    <col min="58" max="58" width="10.5703125" style="1" bestFit="1" customWidth="1"/>
    <col min="59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254230637.59999999</v>
      </c>
      <c r="C2" s="16">
        <f>AVERAGE(C8:C358)</f>
        <v>1054521241.92</v>
      </c>
      <c r="D2" s="17" t="s">
        <v>1</v>
      </c>
      <c r="E2" s="18">
        <f>AVERAGE(E8:E358)</f>
        <v>14505.200116</v>
      </c>
      <c r="F2" s="19">
        <f>AVERAGE(F8:F358)</f>
        <v>1222437754.8800001</v>
      </c>
      <c r="G2" s="20" t="s">
        <v>1</v>
      </c>
      <c r="H2" s="21">
        <f>AVERAGE(H8:H358)</f>
        <v>17712.170288475998</v>
      </c>
      <c r="I2" s="22">
        <f>AVERAGE(I8:I358)</f>
        <v>1285209589.48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19720.248003999997</v>
      </c>
      <c r="O2" s="3">
        <f t="shared" si="0"/>
        <v>19211.8</v>
      </c>
      <c r="P2" s="3">
        <f t="shared" si="0"/>
        <v>86855.76</v>
      </c>
      <c r="Q2" s="3">
        <f t="shared" si="0"/>
        <v>123.52</v>
      </c>
      <c r="R2" s="3">
        <f t="shared" si="0"/>
        <v>1644387382.52</v>
      </c>
      <c r="S2" s="3">
        <f t="shared" si="0"/>
        <v>11596.96</v>
      </c>
      <c r="T2" s="4">
        <f t="shared" si="0"/>
        <v>1644387382.52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16186.902733560002</v>
      </c>
      <c r="Z2" s="6">
        <f t="shared" si="1"/>
        <v>19212.96</v>
      </c>
      <c r="AA2" s="6">
        <f t="shared" si="1"/>
        <v>87302</v>
      </c>
      <c r="AB2" s="6">
        <f t="shared" si="1"/>
        <v>107.8</v>
      </c>
      <c r="AC2" s="6">
        <f t="shared" si="1"/>
        <v>1644466690.5599999</v>
      </c>
      <c r="AD2" s="6">
        <f t="shared" si="1"/>
        <v>7072.44</v>
      </c>
      <c r="AE2" s="7">
        <f t="shared" si="1"/>
        <v>1644466690.5599999</v>
      </c>
      <c r="AF2" s="8" t="s">
        <v>1</v>
      </c>
      <c r="AG2" s="23">
        <f t="shared" ref="AG2:AN2" si="2">AVERAGE(AG8:AG358)</f>
        <v>1.3395349599999999</v>
      </c>
      <c r="AH2" s="23">
        <f t="shared" si="2"/>
        <v>100</v>
      </c>
      <c r="AI2" s="23">
        <f t="shared" si="2"/>
        <v>98.301341239999999</v>
      </c>
      <c r="AJ2" s="23">
        <f t="shared" si="2"/>
        <v>266934612000</v>
      </c>
      <c r="AK2" s="23">
        <f t="shared" si="2"/>
        <v>13381.48</v>
      </c>
      <c r="AL2" s="23">
        <f t="shared" si="2"/>
        <v>219527.67999999999</v>
      </c>
      <c r="AM2" s="23">
        <f t="shared" si="2"/>
        <v>55.12</v>
      </c>
      <c r="AN2" s="23">
        <f t="shared" si="2"/>
        <v>1657232563.8399999</v>
      </c>
      <c r="AO2" s="23">
        <f>AVERAGE(AO8:AO358)</f>
        <v>2320.96</v>
      </c>
      <c r="AP2" s="10">
        <f>AVERAGE(AP8:AP358)</f>
        <v>1657232563.8399999</v>
      </c>
      <c r="AQ2" s="24" t="s">
        <v>1</v>
      </c>
      <c r="AR2" s="25">
        <f t="shared" ref="AR2:BA2" si="3">AVERAGE(AR8:AR358)</f>
        <v>1.35534888</v>
      </c>
      <c r="AS2" s="25">
        <f t="shared" si="3"/>
        <v>100</v>
      </c>
      <c r="AT2" s="25">
        <f t="shared" si="3"/>
        <v>98.301613600000024</v>
      </c>
      <c r="AU2" s="25">
        <f t="shared" si="3"/>
        <v>350695040000</v>
      </c>
      <c r="AV2" s="25">
        <f t="shared" si="3"/>
        <v>16309.28</v>
      </c>
      <c r="AW2" s="25">
        <f t="shared" si="3"/>
        <v>218686.72</v>
      </c>
      <c r="AX2" s="25">
        <f t="shared" si="3"/>
        <v>51.08</v>
      </c>
      <c r="AY2" s="25">
        <f t="shared" si="3"/>
        <v>1657284255.96</v>
      </c>
      <c r="AZ2" s="25">
        <f t="shared" si="3"/>
        <v>2429.56</v>
      </c>
      <c r="BA2" s="26">
        <f t="shared" si="3"/>
        <v>1657284255.96</v>
      </c>
    </row>
    <row r="3" spans="1:58" x14ac:dyDescent="0.25">
      <c r="A3" s="14" t="s">
        <v>5</v>
      </c>
      <c r="B3" s="15">
        <f>MEDIAN(B8:B358)</f>
        <v>251664000</v>
      </c>
      <c r="C3" s="16">
        <f>MEDIAN(C8:C358)</f>
        <v>1152200303</v>
      </c>
      <c r="D3" s="17" t="s">
        <v>5</v>
      </c>
      <c r="E3" s="18">
        <f>MEDIAN(E8:E358)</f>
        <v>5683.4939999999997</v>
      </c>
      <c r="F3" s="19">
        <f>MEDIAN(F8:F358)</f>
        <v>1369717482</v>
      </c>
      <c r="G3" s="20" t="s">
        <v>5</v>
      </c>
      <c r="H3" s="21">
        <f>MEDIAN(H8:H358)</f>
        <v>873.8836</v>
      </c>
      <c r="I3" s="22">
        <f>MEDIAN(I8:I358)</f>
        <v>1422122222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15772.1</v>
      </c>
      <c r="O3" s="3">
        <f t="shared" si="4"/>
        <v>18635</v>
      </c>
      <c r="P3" s="3">
        <f t="shared" si="4"/>
        <v>92933</v>
      </c>
      <c r="Q3" s="3">
        <f t="shared" si="4"/>
        <v>113</v>
      </c>
      <c r="R3" s="3">
        <f t="shared" si="4"/>
        <v>1644387578</v>
      </c>
      <c r="S3" s="3">
        <f t="shared" si="4"/>
        <v>13609</v>
      </c>
      <c r="T3" s="4">
        <f t="shared" si="4"/>
        <v>1644387578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2080.4349999999999</v>
      </c>
      <c r="Z3" s="6">
        <f t="shared" si="5"/>
        <v>21617</v>
      </c>
      <c r="AA3" s="6">
        <f t="shared" si="5"/>
        <v>92686</v>
      </c>
      <c r="AB3" s="6">
        <f t="shared" si="5"/>
        <v>105</v>
      </c>
      <c r="AC3" s="6">
        <f t="shared" si="5"/>
        <v>1644467172</v>
      </c>
      <c r="AD3" s="6">
        <f t="shared" si="5"/>
        <v>7144</v>
      </c>
      <c r="AE3" s="7">
        <f t="shared" si="5"/>
        <v>1644467172</v>
      </c>
      <c r="AF3" s="8" t="s">
        <v>5</v>
      </c>
      <c r="AG3" s="23">
        <f t="shared" ref="AG3:AN3" si="6">MEDIAN(AG8:AG358)</f>
        <v>1.3023260000000001</v>
      </c>
      <c r="AH3" s="23">
        <f t="shared" si="6"/>
        <v>100</v>
      </c>
      <c r="AI3" s="23">
        <f t="shared" si="6"/>
        <v>98.300701000000004</v>
      </c>
      <c r="AJ3" s="23">
        <f t="shared" si="6"/>
        <v>245780600000</v>
      </c>
      <c r="AK3" s="23">
        <f t="shared" si="6"/>
        <v>13441</v>
      </c>
      <c r="AL3" s="23">
        <f t="shared" si="6"/>
        <v>221220</v>
      </c>
      <c r="AM3" s="23">
        <f t="shared" si="6"/>
        <v>55</v>
      </c>
      <c r="AN3" s="23">
        <f t="shared" si="6"/>
        <v>1657232341</v>
      </c>
      <c r="AO3" s="23">
        <f>MEDIAN(AO8:AO358)</f>
        <v>2320</v>
      </c>
      <c r="AP3" s="10">
        <f>MEDIAN(AP8:AP358)</f>
        <v>1657232341</v>
      </c>
      <c r="AQ3" s="24" t="s">
        <v>5</v>
      </c>
      <c r="AR3" s="25">
        <f t="shared" ref="AR3:BA3" si="7">MEDIAN(AR8:AR358)</f>
        <v>1.383721</v>
      </c>
      <c r="AS3" s="25">
        <f t="shared" si="7"/>
        <v>100</v>
      </c>
      <c r="AT3" s="25">
        <f t="shared" si="7"/>
        <v>98.302102000000005</v>
      </c>
      <c r="AU3" s="25">
        <f t="shared" si="7"/>
        <v>313128400000</v>
      </c>
      <c r="AV3" s="25">
        <f t="shared" si="7"/>
        <v>16918</v>
      </c>
      <c r="AW3" s="25">
        <f t="shared" si="7"/>
        <v>219500</v>
      </c>
      <c r="AX3" s="25">
        <f t="shared" si="7"/>
        <v>51</v>
      </c>
      <c r="AY3" s="25">
        <f t="shared" si="7"/>
        <v>1657284046</v>
      </c>
      <c r="AZ3" s="25">
        <f t="shared" si="7"/>
        <v>2333</v>
      </c>
      <c r="BA3" s="26">
        <f t="shared" si="7"/>
        <v>1657284046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99776658.395891964</v>
      </c>
      <c r="C4" s="36">
        <f>STDEV(C8:C358)</f>
        <v>589242564.13493049</v>
      </c>
      <c r="D4" s="17" t="s">
        <v>6</v>
      </c>
      <c r="E4" s="37">
        <f>STDEV(E8:E358)</f>
        <v>25369.306547357632</v>
      </c>
      <c r="F4" s="38">
        <f>STDEV(F8:F358)</f>
        <v>647879265.98796725</v>
      </c>
      <c r="G4" s="20" t="s">
        <v>6</v>
      </c>
      <c r="H4" s="39">
        <f>STDEV(H8:H358)</f>
        <v>34564.376919918817</v>
      </c>
      <c r="I4" s="40">
        <f>STDEV(I8:I358)</f>
        <v>479188793.80062741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19981.814644727114</v>
      </c>
      <c r="O4" s="27">
        <f t="shared" si="8"/>
        <v>9394.4610232129162</v>
      </c>
      <c r="P4" s="27">
        <f t="shared" si="8"/>
        <v>7990.8477349611239</v>
      </c>
      <c r="Q4" s="27">
        <f t="shared" si="8"/>
        <v>23.606355076546645</v>
      </c>
      <c r="R4" s="27">
        <f t="shared" si="8"/>
        <v>732.35192587534948</v>
      </c>
      <c r="S4" s="27">
        <f t="shared" si="8"/>
        <v>3484.9273364017222</v>
      </c>
      <c r="T4" s="28">
        <f t="shared" si="8"/>
        <v>732.35192587534948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30278.44806984665</v>
      </c>
      <c r="Z4" s="29">
        <f t="shared" si="9"/>
        <v>9759.7772621441836</v>
      </c>
      <c r="AA4" s="29">
        <f t="shared" si="9"/>
        <v>7969.5198098756237</v>
      </c>
      <c r="AB4" s="29">
        <f t="shared" si="9"/>
        <v>17.495237447183541</v>
      </c>
      <c r="AC4" s="29">
        <f t="shared" si="9"/>
        <v>1595.3858749531414</v>
      </c>
      <c r="AD4" s="29">
        <f t="shared" si="9"/>
        <v>1712.6697745527799</v>
      </c>
      <c r="AE4" s="30">
        <f t="shared" si="9"/>
        <v>1595.3858749531414</v>
      </c>
      <c r="AF4" s="8" t="s">
        <v>6</v>
      </c>
      <c r="AG4" s="31">
        <f t="shared" ref="AG4:AN4" si="10">STDEV(AG8:AG358)</f>
        <v>0.19462989610443426</v>
      </c>
      <c r="AH4" s="31">
        <f t="shared" si="10"/>
        <v>0</v>
      </c>
      <c r="AI4" s="31">
        <f t="shared" si="10"/>
        <v>3.3510309269441712E-3</v>
      </c>
      <c r="AJ4" s="31">
        <f t="shared" si="10"/>
        <v>82751809489.698975</v>
      </c>
      <c r="AK4" s="31">
        <f t="shared" si="10"/>
        <v>8554.3530250198728</v>
      </c>
      <c r="AL4" s="31">
        <f t="shared" si="10"/>
        <v>10060.706663053048</v>
      </c>
      <c r="AM4" s="31">
        <f t="shared" si="10"/>
        <v>3.1400636936215167</v>
      </c>
      <c r="AN4" s="31">
        <f t="shared" si="10"/>
        <v>987.2017558061101</v>
      </c>
      <c r="AO4" s="31">
        <f>STDEV(AO8:AO358)</f>
        <v>176.88873150467592</v>
      </c>
      <c r="AP4" s="32">
        <f>STDEV(AP8:AP358)</f>
        <v>987.2017558061101</v>
      </c>
      <c r="AQ4" s="24" t="s">
        <v>6</v>
      </c>
      <c r="AR4" s="42">
        <f t="shared" ref="AR4:BA4" si="11">STDEV(AR8:AR358)</f>
        <v>0.15665634775156803</v>
      </c>
      <c r="AS4" s="42">
        <f t="shared" si="11"/>
        <v>0</v>
      </c>
      <c r="AT4" s="42">
        <f t="shared" si="11"/>
        <v>2.6972704412684483E-3</v>
      </c>
      <c r="AU4" s="42">
        <f t="shared" si="11"/>
        <v>157403695389.30261</v>
      </c>
      <c r="AV4" s="42">
        <f t="shared" si="11"/>
        <v>9443.6894781647698</v>
      </c>
      <c r="AW4" s="42">
        <f t="shared" si="11"/>
        <v>6199.7309317958843</v>
      </c>
      <c r="AX4" s="42">
        <f t="shared" si="11"/>
        <v>3.0265491900843111</v>
      </c>
      <c r="AY4" s="42">
        <f t="shared" si="11"/>
        <v>925.75025789896495</v>
      </c>
      <c r="AZ4" s="42">
        <f t="shared" si="11"/>
        <v>582.90344254716251</v>
      </c>
      <c r="BA4" s="43">
        <f t="shared" si="11"/>
        <v>925.75025789896495</v>
      </c>
      <c r="BD4" s="68"/>
      <c r="BE4" s="68"/>
      <c r="BF4" s="68"/>
    </row>
    <row r="5" spans="1:58" x14ac:dyDescent="0.25">
      <c r="A5" s="14" t="s">
        <v>7</v>
      </c>
      <c r="B5" s="35">
        <f>MIN(B8:B358)</f>
        <v>69955200</v>
      </c>
      <c r="C5" s="36">
        <f>MIN(C8:C358)</f>
        <v>20891531</v>
      </c>
      <c r="D5" s="17" t="s">
        <v>7</v>
      </c>
      <c r="E5" s="37">
        <f>MIN(E8:E358)</f>
        <v>304.57940000000002</v>
      </c>
      <c r="F5" s="38">
        <f>MIN(F8:F358)</f>
        <v>3871449</v>
      </c>
      <c r="G5" s="20" t="s">
        <v>7</v>
      </c>
      <c r="H5" s="39">
        <f>MIN(H8:H358)</f>
        <v>0.85032589999999997</v>
      </c>
      <c r="I5" s="40">
        <f>MIN(I8:I358)</f>
        <v>212384731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773.55359999999996</v>
      </c>
      <c r="O5" s="27">
        <f t="shared" si="12"/>
        <v>2668</v>
      </c>
      <c r="P5" s="27">
        <f t="shared" si="12"/>
        <v>75181</v>
      </c>
      <c r="Q5" s="27">
        <f t="shared" si="12"/>
        <v>97</v>
      </c>
      <c r="R5" s="27">
        <f t="shared" si="12"/>
        <v>1644385819</v>
      </c>
      <c r="S5" s="27">
        <f t="shared" si="12"/>
        <v>5882</v>
      </c>
      <c r="T5" s="28">
        <f t="shared" si="12"/>
        <v>1644385819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4.2663120000000001</v>
      </c>
      <c r="AA5" s="29">
        <f t="shared" si="13"/>
        <v>76754</v>
      </c>
      <c r="AB5" s="29">
        <f t="shared" si="13"/>
        <v>80</v>
      </c>
      <c r="AC5" s="29">
        <f t="shared" si="13"/>
        <v>1644463742</v>
      </c>
      <c r="AD5" s="29">
        <f t="shared" si="13"/>
        <v>4886</v>
      </c>
      <c r="AE5" s="30">
        <f t="shared" si="13"/>
        <v>1644463742</v>
      </c>
      <c r="AF5" s="8" t="s">
        <v>7</v>
      </c>
      <c r="AG5" s="31">
        <f>MIN(AG8:AG358)</f>
        <v>1.0348839999999999</v>
      </c>
      <c r="AH5" s="31">
        <f>MIN(AH8:AH358)</f>
        <v>100</v>
      </c>
      <c r="AI5" s="31">
        <f>MIN(AI8:AI358)</f>
        <v>98.296096000000006</v>
      </c>
      <c r="AJ5" s="31">
        <f>MIN(AJ8:AJ358)</f>
        <v>132784800000</v>
      </c>
      <c r="AL5" s="31">
        <f>MIN(AL8:AL358)</f>
        <v>197552</v>
      </c>
      <c r="AM5" s="31">
        <f>MIN(AM8:AM358)</f>
        <v>48</v>
      </c>
      <c r="AN5" s="31">
        <f>MIN(AN8:AN358)</f>
        <v>1657231200</v>
      </c>
      <c r="AO5" s="31">
        <f>MIN(AO8:AO358)</f>
        <v>1984</v>
      </c>
      <c r="AP5" s="32">
        <f>MIN(AP8:AP358)</f>
        <v>1657231200</v>
      </c>
      <c r="AQ5" s="24" t="s">
        <v>7</v>
      </c>
      <c r="AR5" s="42">
        <f>MIN(AR8:AR358)</f>
        <v>1.0581400000000001</v>
      </c>
      <c r="AS5" s="42">
        <f>MIN(AS8:AS358)</f>
        <v>100</v>
      </c>
      <c r="AT5" s="42">
        <f>MIN(AT8:AT358)</f>
        <v>98.296496000000005</v>
      </c>
      <c r="AU5" s="42">
        <f>MIN(AU8:AU358)</f>
        <v>129507700000</v>
      </c>
      <c r="AW5" s="42">
        <f>MIN(AW8:AW358)</f>
        <v>207060</v>
      </c>
      <c r="AX5" s="42">
        <f>MIN(AX8:AX358)</f>
        <v>47</v>
      </c>
      <c r="AY5" s="42">
        <f>MIN(AY8:AY358)</f>
        <v>1657282969</v>
      </c>
      <c r="AZ5" s="42">
        <f>MIN(AZ8:AZ358)</f>
        <v>2159</v>
      </c>
      <c r="BA5" s="43">
        <f>MIN(BA8:BA358)</f>
        <v>1657282969</v>
      </c>
      <c r="BD5" s="68"/>
      <c r="BE5" s="68"/>
      <c r="BF5" s="68"/>
    </row>
    <row r="6" spans="1:58" x14ac:dyDescent="0.25">
      <c r="A6" s="14" t="s">
        <v>8</v>
      </c>
      <c r="B6" s="35">
        <f>MAX(B8:B358)</f>
        <v>504521000</v>
      </c>
      <c r="C6" s="36">
        <f>MAX(C8:C358)</f>
        <v>2098596278</v>
      </c>
      <c r="D6" s="17" t="s">
        <v>8</v>
      </c>
      <c r="E6" s="37">
        <f>MAX(E8:E358)</f>
        <v>116680.9</v>
      </c>
      <c r="F6" s="38">
        <f>MAX(F8:F358)</f>
        <v>2091364062</v>
      </c>
      <c r="G6" s="20" t="s">
        <v>8</v>
      </c>
      <c r="H6" s="39">
        <f>MAX(H8:H358)</f>
        <v>142411.9</v>
      </c>
      <c r="I6" s="40">
        <f>MAX(I8:I358)</f>
        <v>1929753225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72829.399999999994</v>
      </c>
      <c r="O6" s="27">
        <f t="shared" si="14"/>
        <v>32536</v>
      </c>
      <c r="P6" s="27">
        <f t="shared" si="14"/>
        <v>96690</v>
      </c>
      <c r="Q6" s="27">
        <f t="shared" si="14"/>
        <v>176</v>
      </c>
      <c r="R6" s="27">
        <f t="shared" si="14"/>
        <v>1644388634</v>
      </c>
      <c r="S6" s="27">
        <f t="shared" si="14"/>
        <v>14559</v>
      </c>
      <c r="T6" s="28">
        <f t="shared" si="14"/>
        <v>1644388634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130243.6</v>
      </c>
      <c r="AA6" s="29">
        <f t="shared" si="15"/>
        <v>95940</v>
      </c>
      <c r="AB6" s="29">
        <f t="shared" si="15"/>
        <v>141</v>
      </c>
      <c r="AC6" s="29">
        <f t="shared" si="15"/>
        <v>1644468957</v>
      </c>
      <c r="AD6" s="29">
        <f t="shared" si="15"/>
        <v>9851</v>
      </c>
      <c r="AE6" s="30">
        <f t="shared" si="15"/>
        <v>1644468957</v>
      </c>
      <c r="AF6" s="8" t="s">
        <v>8</v>
      </c>
      <c r="AG6" s="31">
        <f>MAX(AG8:AG358)</f>
        <v>1.860465</v>
      </c>
      <c r="AH6" s="31">
        <f>MAX(AH8:AH358)</f>
        <v>100</v>
      </c>
      <c r="AI6" s="31">
        <f>MAX(AI8:AI358)</f>
        <v>98.310310000000001</v>
      </c>
      <c r="AJ6" s="31">
        <f>MAX(AJ8:AJ358)</f>
        <v>450029900000</v>
      </c>
      <c r="AL6" s="31">
        <f>MAX(AL8:AL358)</f>
        <v>240768</v>
      </c>
      <c r="AM6" s="31">
        <f>MAX(AM8:AM358)</f>
        <v>60</v>
      </c>
      <c r="AN6" s="31">
        <f>MAX(AN8:AN358)</f>
        <v>1657233803</v>
      </c>
      <c r="AO6" s="31">
        <f>MAX(AO8:AO358)</f>
        <v>2635</v>
      </c>
      <c r="AP6" s="32">
        <f>MAX(AP8:AP358)</f>
        <v>1657233803</v>
      </c>
      <c r="AQ6" s="24" t="s">
        <v>8</v>
      </c>
      <c r="AR6" s="42">
        <f>MAX(AR8:AR358)</f>
        <v>1.7790699999999999</v>
      </c>
      <c r="AS6" s="42">
        <f>MAX(AS8:AS358)</f>
        <v>100</v>
      </c>
      <c r="AT6" s="42">
        <f>MAX(AT8:AT358)</f>
        <v>98.308909</v>
      </c>
      <c r="AU6" s="42">
        <f>MAX(AU8:AU358)</f>
        <v>804514200000</v>
      </c>
      <c r="AW6" s="42">
        <f>MAX(AW8:AW358)</f>
        <v>231580</v>
      </c>
      <c r="AX6" s="42">
        <f>MAX(AX8:AX358)</f>
        <v>57</v>
      </c>
      <c r="AY6" s="42">
        <f>MAX(AY8:AY358)</f>
        <v>1657285409</v>
      </c>
      <c r="AZ6" s="42">
        <f>MAX(AZ8:AZ358)</f>
        <v>5211</v>
      </c>
      <c r="BA6" s="43">
        <f>MAX(BA8:BA358)</f>
        <v>1657285409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99132840</v>
      </c>
      <c r="C8" s="36">
        <v>1920086743</v>
      </c>
      <c r="E8" s="65">
        <v>9291.2189999999991</v>
      </c>
      <c r="F8" s="38">
        <v>1684047518</v>
      </c>
      <c r="H8" s="66">
        <v>4450.4089999999997</v>
      </c>
      <c r="I8" s="40">
        <v>1929753225</v>
      </c>
      <c r="K8" s="27">
        <v>100</v>
      </c>
      <c r="L8" s="27">
        <v>100</v>
      </c>
      <c r="M8" s="27">
        <v>100</v>
      </c>
      <c r="N8" s="61">
        <v>69285.289999999994</v>
      </c>
      <c r="O8" s="61">
        <v>27771</v>
      </c>
      <c r="P8" s="27">
        <v>94202</v>
      </c>
      <c r="Q8" s="27">
        <v>112</v>
      </c>
      <c r="R8" s="27">
        <v>1644385819</v>
      </c>
      <c r="S8" s="27">
        <v>6142</v>
      </c>
      <c r="T8" s="28">
        <v>1644385819</v>
      </c>
      <c r="V8" s="29">
        <v>100</v>
      </c>
      <c r="W8" s="29">
        <v>100</v>
      </c>
      <c r="X8" s="29">
        <v>100</v>
      </c>
      <c r="Y8" s="62">
        <v>35677.440000000002</v>
      </c>
      <c r="Z8" s="62">
        <v>2329</v>
      </c>
      <c r="AA8" s="29">
        <v>91269</v>
      </c>
      <c r="AB8" s="29">
        <v>119</v>
      </c>
      <c r="AC8" s="29">
        <v>1644463742</v>
      </c>
      <c r="AD8" s="29">
        <v>5594</v>
      </c>
      <c r="AE8" s="30">
        <v>1644463742</v>
      </c>
      <c r="AG8" s="31">
        <v>1.3488370000000001</v>
      </c>
      <c r="AH8" s="31">
        <v>100</v>
      </c>
      <c r="AI8" s="31">
        <v>98.301501999999999</v>
      </c>
      <c r="AJ8" s="41">
        <v>308911900000</v>
      </c>
      <c r="AK8" s="31">
        <v>7600</v>
      </c>
      <c r="AL8" s="41">
        <v>221588</v>
      </c>
      <c r="AM8" s="41">
        <v>53</v>
      </c>
      <c r="AN8" s="31">
        <v>1657231200</v>
      </c>
      <c r="AO8" s="31">
        <v>2635</v>
      </c>
      <c r="AP8" s="31">
        <v>1657231200</v>
      </c>
      <c r="AR8" s="42">
        <v>1.383721</v>
      </c>
      <c r="AS8" s="42">
        <v>100</v>
      </c>
      <c r="AT8" s="42">
        <v>98.302102000000005</v>
      </c>
      <c r="AU8" s="67">
        <v>254242100000</v>
      </c>
      <c r="AV8" s="67">
        <v>20364</v>
      </c>
      <c r="AW8" s="42">
        <v>219532</v>
      </c>
      <c r="AX8" s="42">
        <v>53</v>
      </c>
      <c r="AY8" s="42">
        <v>1657282969</v>
      </c>
      <c r="AZ8" s="42">
        <v>2303</v>
      </c>
      <c r="BA8" s="43">
        <v>1657282969</v>
      </c>
    </row>
    <row r="9" spans="1:58" x14ac:dyDescent="0.25">
      <c r="B9" s="64">
        <v>164433300</v>
      </c>
      <c r="C9" s="36">
        <v>458593742</v>
      </c>
      <c r="E9" s="65">
        <v>8298.0079999999998</v>
      </c>
      <c r="F9" s="38">
        <v>902799432</v>
      </c>
      <c r="H9" s="66">
        <v>1.513833</v>
      </c>
      <c r="I9" s="40">
        <v>1639427270</v>
      </c>
      <c r="K9" s="27">
        <v>100</v>
      </c>
      <c r="L9" s="27">
        <v>100</v>
      </c>
      <c r="M9" s="27">
        <v>100</v>
      </c>
      <c r="N9" s="61">
        <v>773.55359999999996</v>
      </c>
      <c r="O9" s="61">
        <v>6997</v>
      </c>
      <c r="P9" s="27">
        <v>80339</v>
      </c>
      <c r="Q9" s="27">
        <v>120</v>
      </c>
      <c r="R9" s="27">
        <v>1644386038</v>
      </c>
      <c r="S9" s="27">
        <v>6148</v>
      </c>
      <c r="T9" s="28">
        <v>1644386038</v>
      </c>
      <c r="V9" s="29">
        <v>100</v>
      </c>
      <c r="W9" s="29">
        <v>100</v>
      </c>
      <c r="X9" s="29">
        <v>100</v>
      </c>
      <c r="Y9" s="62">
        <v>9.0761059999999993</v>
      </c>
      <c r="Z9" s="62">
        <v>17057</v>
      </c>
      <c r="AA9" s="29">
        <v>93256</v>
      </c>
      <c r="AB9" s="29">
        <v>85</v>
      </c>
      <c r="AC9" s="29">
        <v>1644464022</v>
      </c>
      <c r="AD9" s="29">
        <v>8565</v>
      </c>
      <c r="AE9" s="30">
        <v>1644464022</v>
      </c>
      <c r="AG9" s="31">
        <v>1.5697669999999999</v>
      </c>
      <c r="AH9" s="31">
        <v>100</v>
      </c>
      <c r="AI9" s="31">
        <v>98.305305000000004</v>
      </c>
      <c r="AJ9" s="41">
        <v>262676700000</v>
      </c>
      <c r="AK9" s="31">
        <v>16804</v>
      </c>
      <c r="AL9" s="41">
        <v>220156</v>
      </c>
      <c r="AM9" s="41">
        <v>52</v>
      </c>
      <c r="AN9" s="31">
        <v>1657231212</v>
      </c>
      <c r="AO9" s="31">
        <v>2549</v>
      </c>
      <c r="AP9" s="31">
        <v>1657231212</v>
      </c>
      <c r="AR9" s="42">
        <v>1.4651160000000001</v>
      </c>
      <c r="AS9" s="42">
        <v>100</v>
      </c>
      <c r="AT9" s="42">
        <v>98.303504000000004</v>
      </c>
      <c r="AU9" s="67">
        <v>281021000000</v>
      </c>
      <c r="AV9" s="67">
        <v>14929</v>
      </c>
      <c r="AW9" s="42">
        <v>220840</v>
      </c>
      <c r="AX9" s="42">
        <v>54</v>
      </c>
      <c r="AY9" s="42">
        <v>1657283103</v>
      </c>
      <c r="AZ9" s="42">
        <v>2299</v>
      </c>
      <c r="BA9" s="43">
        <v>1657283103</v>
      </c>
    </row>
    <row r="10" spans="1:58" x14ac:dyDescent="0.25">
      <c r="B10" s="64">
        <v>272671200</v>
      </c>
      <c r="C10" s="36">
        <v>538156597</v>
      </c>
      <c r="E10" s="65">
        <v>801.70050000000003</v>
      </c>
      <c r="F10" s="38">
        <v>1373615626</v>
      </c>
      <c r="H10" s="66">
        <v>204.59880000000001</v>
      </c>
      <c r="I10" s="40">
        <v>898894875</v>
      </c>
      <c r="K10" s="27">
        <v>100</v>
      </c>
      <c r="L10" s="27">
        <v>100</v>
      </c>
      <c r="M10" s="27">
        <v>100</v>
      </c>
      <c r="N10" s="61">
        <v>12150.79</v>
      </c>
      <c r="O10" s="61">
        <v>10041</v>
      </c>
      <c r="P10" s="27">
        <v>96690</v>
      </c>
      <c r="Q10" s="27">
        <v>119</v>
      </c>
      <c r="R10" s="27">
        <v>1644386247</v>
      </c>
      <c r="S10" s="27">
        <v>6071</v>
      </c>
      <c r="T10" s="28">
        <v>1644386247</v>
      </c>
      <c r="V10" s="29">
        <v>100</v>
      </c>
      <c r="W10" s="29">
        <v>100</v>
      </c>
      <c r="X10" s="29">
        <v>100</v>
      </c>
      <c r="Y10" s="62">
        <v>4739.5680000000002</v>
      </c>
      <c r="Z10" s="62">
        <v>26762</v>
      </c>
      <c r="AA10" s="29">
        <v>94274</v>
      </c>
      <c r="AB10" s="29">
        <v>121</v>
      </c>
      <c r="AC10" s="29">
        <v>1644464313</v>
      </c>
      <c r="AD10" s="29">
        <v>5501</v>
      </c>
      <c r="AE10" s="30">
        <v>1644464313</v>
      </c>
      <c r="AG10" s="31">
        <v>1.0348839999999999</v>
      </c>
      <c r="AH10" s="31">
        <v>100</v>
      </c>
      <c r="AI10" s="31">
        <v>98.296096000000006</v>
      </c>
      <c r="AJ10" s="41">
        <v>196567200000</v>
      </c>
      <c r="AK10" s="41">
        <v>11951</v>
      </c>
      <c r="AL10" s="31">
        <v>240768</v>
      </c>
      <c r="AM10" s="31">
        <v>55</v>
      </c>
      <c r="AN10" s="31">
        <v>1657231258</v>
      </c>
      <c r="AO10" s="31">
        <v>2359</v>
      </c>
      <c r="AP10" s="32">
        <v>1657231258</v>
      </c>
      <c r="AR10" s="42">
        <v>1.0581400000000001</v>
      </c>
      <c r="AS10" s="42">
        <v>100</v>
      </c>
      <c r="AT10" s="42">
        <v>98.296496000000005</v>
      </c>
      <c r="AU10" s="67">
        <v>308993700000</v>
      </c>
      <c r="AV10" s="67">
        <v>25920</v>
      </c>
      <c r="AW10" s="42">
        <v>217000</v>
      </c>
      <c r="AX10" s="42">
        <v>53</v>
      </c>
      <c r="AY10" s="42">
        <v>1657283118</v>
      </c>
      <c r="AZ10" s="42">
        <v>2325</v>
      </c>
      <c r="BA10" s="43">
        <v>1657283118</v>
      </c>
    </row>
    <row r="11" spans="1:58" x14ac:dyDescent="0.25">
      <c r="B11" s="64">
        <v>285746700</v>
      </c>
      <c r="C11" s="36">
        <v>266347561</v>
      </c>
      <c r="E11" s="65">
        <v>8519.8240000000005</v>
      </c>
      <c r="F11" s="38">
        <v>372274373</v>
      </c>
      <c r="H11" s="66">
        <v>542.56140000000005</v>
      </c>
      <c r="I11" s="40">
        <v>1766436876</v>
      </c>
      <c r="K11" s="27">
        <v>100</v>
      </c>
      <c r="L11" s="27">
        <v>100</v>
      </c>
      <c r="M11" s="27">
        <v>100</v>
      </c>
      <c r="N11" s="61">
        <v>860.81399999999996</v>
      </c>
      <c r="O11" s="61">
        <v>8234</v>
      </c>
      <c r="P11" s="27">
        <v>95179</v>
      </c>
      <c r="Q11" s="27">
        <v>133</v>
      </c>
      <c r="R11" s="27">
        <v>1644386307</v>
      </c>
      <c r="S11" s="27">
        <v>6293</v>
      </c>
      <c r="T11" s="28">
        <v>1644386307</v>
      </c>
      <c r="V11" s="29">
        <v>100</v>
      </c>
      <c r="W11" s="29">
        <v>100</v>
      </c>
      <c r="X11" s="29">
        <v>100</v>
      </c>
      <c r="Y11" s="62">
        <v>49343.38</v>
      </c>
      <c r="Z11" s="62">
        <v>31597</v>
      </c>
      <c r="AA11" s="29">
        <v>94945</v>
      </c>
      <c r="AB11" s="29">
        <v>94</v>
      </c>
      <c r="AC11" s="29">
        <v>1644464346</v>
      </c>
      <c r="AD11" s="29">
        <v>7014</v>
      </c>
      <c r="AE11" s="30">
        <v>1644464346</v>
      </c>
      <c r="AG11" s="31">
        <v>1.383721</v>
      </c>
      <c r="AH11" s="31">
        <v>100</v>
      </c>
      <c r="AI11" s="31">
        <v>98.302102000000005</v>
      </c>
      <c r="AJ11" s="41">
        <v>289888100000</v>
      </c>
      <c r="AK11" s="41">
        <v>32610</v>
      </c>
      <c r="AL11" s="31">
        <v>209792</v>
      </c>
      <c r="AM11" s="31">
        <v>48</v>
      </c>
      <c r="AN11" s="31">
        <v>1657231313</v>
      </c>
      <c r="AO11" s="31">
        <v>2357</v>
      </c>
      <c r="AP11" s="32">
        <v>1657231313</v>
      </c>
      <c r="AR11" s="42">
        <v>1.232558</v>
      </c>
      <c r="AS11" s="42">
        <v>100</v>
      </c>
      <c r="AT11" s="42">
        <v>98.299498999999997</v>
      </c>
      <c r="AU11" s="67">
        <v>336036600000</v>
      </c>
      <c r="AV11" s="67">
        <v>10136</v>
      </c>
      <c r="AW11" s="42">
        <v>231580</v>
      </c>
      <c r="AX11" s="42">
        <v>57</v>
      </c>
      <c r="AY11" s="42">
        <v>1657283126</v>
      </c>
      <c r="AZ11" s="42">
        <v>2336</v>
      </c>
      <c r="BA11" s="43">
        <v>1657283126</v>
      </c>
    </row>
    <row r="12" spans="1:58" x14ac:dyDescent="0.25">
      <c r="B12" s="64">
        <v>380218600</v>
      </c>
      <c r="C12" s="36">
        <v>1371494244</v>
      </c>
      <c r="E12" s="65">
        <v>14367.43</v>
      </c>
      <c r="F12" s="38">
        <v>1890000711</v>
      </c>
      <c r="H12" s="66">
        <v>3.1842809999999999</v>
      </c>
      <c r="I12" s="40">
        <v>385240852</v>
      </c>
      <c r="K12" s="27">
        <v>100</v>
      </c>
      <c r="L12" s="27">
        <v>100</v>
      </c>
      <c r="M12" s="27">
        <v>100</v>
      </c>
      <c r="N12" s="61">
        <v>11579.29</v>
      </c>
      <c r="O12" s="61">
        <v>3617</v>
      </c>
      <c r="P12" s="27">
        <v>79256</v>
      </c>
      <c r="Q12" s="27">
        <v>102</v>
      </c>
      <c r="R12" s="27">
        <v>1644386690</v>
      </c>
      <c r="S12" s="27">
        <v>6298</v>
      </c>
      <c r="T12" s="28">
        <v>1644386690</v>
      </c>
      <c r="V12" s="29">
        <v>100</v>
      </c>
      <c r="W12" s="29">
        <v>100</v>
      </c>
      <c r="X12" s="29">
        <v>100</v>
      </c>
      <c r="Y12" s="62">
        <v>959.13850000000002</v>
      </c>
      <c r="Z12" s="62">
        <v>28241</v>
      </c>
      <c r="AA12" s="29">
        <v>93570</v>
      </c>
      <c r="AB12" s="29">
        <v>108</v>
      </c>
      <c r="AC12" s="29">
        <v>1644465084</v>
      </c>
      <c r="AD12" s="29">
        <v>8420</v>
      </c>
      <c r="AE12" s="30">
        <v>1644465084</v>
      </c>
      <c r="AG12" s="31">
        <v>1.2790699999999999</v>
      </c>
      <c r="AH12" s="31">
        <v>100</v>
      </c>
      <c r="AI12" s="31">
        <v>98.300299999999993</v>
      </c>
      <c r="AJ12" s="41">
        <v>220327000000</v>
      </c>
      <c r="AK12" s="41">
        <v>19425</v>
      </c>
      <c r="AL12" s="31">
        <v>225560</v>
      </c>
      <c r="AM12" s="31">
        <v>58</v>
      </c>
      <c r="AN12" s="31">
        <v>1657231426</v>
      </c>
      <c r="AO12" s="31">
        <v>2556</v>
      </c>
      <c r="AP12" s="32">
        <v>1657231426</v>
      </c>
      <c r="AR12" s="42">
        <v>1.3372090000000001</v>
      </c>
      <c r="AS12" s="42">
        <v>100</v>
      </c>
      <c r="AT12" s="42">
        <v>98.301300999999995</v>
      </c>
      <c r="AU12" s="67">
        <v>305414800000</v>
      </c>
      <c r="AV12" s="42">
        <v>447</v>
      </c>
      <c r="AW12" s="67">
        <v>217556</v>
      </c>
      <c r="AX12" s="67">
        <v>54</v>
      </c>
      <c r="AY12" s="42">
        <v>1657283276</v>
      </c>
      <c r="AZ12" s="42">
        <v>5211</v>
      </c>
      <c r="BA12" s="42">
        <v>1657283276</v>
      </c>
    </row>
    <row r="13" spans="1:58" x14ac:dyDescent="0.25">
      <c r="B13" s="64">
        <v>253072300</v>
      </c>
      <c r="C13" s="36">
        <v>1184951147</v>
      </c>
      <c r="E13" s="65">
        <v>116680.9</v>
      </c>
      <c r="F13" s="38">
        <v>1667478592</v>
      </c>
      <c r="H13" s="66">
        <v>6.299385</v>
      </c>
      <c r="I13" s="40">
        <v>1262921904</v>
      </c>
      <c r="K13" s="27">
        <v>100</v>
      </c>
      <c r="L13" s="27">
        <v>100</v>
      </c>
      <c r="M13" s="27">
        <v>100</v>
      </c>
      <c r="N13" s="61">
        <v>24551</v>
      </c>
      <c r="O13" s="61">
        <v>27316</v>
      </c>
      <c r="P13" s="27">
        <v>79702</v>
      </c>
      <c r="Q13" s="27">
        <v>109</v>
      </c>
      <c r="R13" s="27">
        <v>1644386818</v>
      </c>
      <c r="S13" s="27">
        <v>6427</v>
      </c>
      <c r="T13" s="28">
        <v>1644386818</v>
      </c>
      <c r="V13" s="29">
        <v>100</v>
      </c>
      <c r="W13" s="29">
        <v>100</v>
      </c>
      <c r="X13" s="29">
        <v>100</v>
      </c>
      <c r="Y13" s="62">
        <v>153.01509999999999</v>
      </c>
      <c r="Z13" s="62">
        <v>22535</v>
      </c>
      <c r="AA13" s="29">
        <v>79857</v>
      </c>
      <c r="AB13" s="29">
        <v>94</v>
      </c>
      <c r="AC13" s="29">
        <v>1644465383</v>
      </c>
      <c r="AD13" s="29">
        <v>9693</v>
      </c>
      <c r="AE13" s="30">
        <v>1644465383</v>
      </c>
      <c r="AG13" s="31">
        <v>1.5813950000000001</v>
      </c>
      <c r="AH13" s="31">
        <v>100</v>
      </c>
      <c r="AI13" s="31">
        <v>98.305505999999994</v>
      </c>
      <c r="AJ13" s="41">
        <v>179935800000</v>
      </c>
      <c r="AK13" s="31">
        <v>13919</v>
      </c>
      <c r="AL13" s="41">
        <v>225620</v>
      </c>
      <c r="AM13" s="41">
        <v>57</v>
      </c>
      <c r="AN13" s="31">
        <v>1657231517</v>
      </c>
      <c r="AO13" s="31">
        <v>2283</v>
      </c>
      <c r="AP13" s="31">
        <v>1657231517</v>
      </c>
      <c r="AR13" s="42">
        <v>1.255814</v>
      </c>
      <c r="AS13" s="42">
        <v>100</v>
      </c>
      <c r="AT13" s="42">
        <v>98.299899999999994</v>
      </c>
      <c r="AU13" s="67">
        <v>674776100000</v>
      </c>
      <c r="AV13" s="67">
        <v>3888</v>
      </c>
      <c r="AW13" s="42">
        <v>227748</v>
      </c>
      <c r="AX13" s="42">
        <v>55</v>
      </c>
      <c r="AY13" s="42">
        <v>1657283281</v>
      </c>
      <c r="AZ13" s="42">
        <v>2355</v>
      </c>
      <c r="BA13" s="43">
        <v>1657283281</v>
      </c>
    </row>
    <row r="14" spans="1:58" x14ac:dyDescent="0.25">
      <c r="B14" s="64">
        <v>373485500</v>
      </c>
      <c r="C14" s="36">
        <v>20891531</v>
      </c>
      <c r="E14" s="65">
        <v>1974.4880000000001</v>
      </c>
      <c r="F14" s="38">
        <v>585754213</v>
      </c>
      <c r="H14" s="66">
        <v>656.9393</v>
      </c>
      <c r="I14" s="40">
        <v>1756399616</v>
      </c>
      <c r="K14" s="27">
        <v>100</v>
      </c>
      <c r="L14" s="27">
        <v>100</v>
      </c>
      <c r="M14" s="27">
        <v>100</v>
      </c>
      <c r="N14" s="61">
        <v>41891.410000000003</v>
      </c>
      <c r="O14" s="61">
        <v>27604</v>
      </c>
      <c r="P14" s="27">
        <v>93892</v>
      </c>
      <c r="Q14" s="27">
        <v>113</v>
      </c>
      <c r="R14" s="27">
        <v>1644386950</v>
      </c>
      <c r="S14" s="27">
        <v>11902</v>
      </c>
      <c r="T14" s="28">
        <v>1644386950</v>
      </c>
      <c r="V14" s="29">
        <v>100</v>
      </c>
      <c r="W14" s="29">
        <v>100</v>
      </c>
      <c r="X14" s="29">
        <v>100</v>
      </c>
      <c r="Y14" s="62">
        <v>3391.2280000000001</v>
      </c>
      <c r="Z14" s="62">
        <v>31179</v>
      </c>
      <c r="AA14" s="29">
        <v>94938</v>
      </c>
      <c r="AB14" s="29">
        <v>133</v>
      </c>
      <c r="AC14" s="29">
        <v>1644465609</v>
      </c>
      <c r="AD14" s="29">
        <v>8261</v>
      </c>
      <c r="AE14" s="30">
        <v>1644465609</v>
      </c>
      <c r="AG14" s="31">
        <v>1.139535</v>
      </c>
      <c r="AH14" s="31">
        <v>100</v>
      </c>
      <c r="AI14" s="31">
        <v>98.297898000000004</v>
      </c>
      <c r="AJ14" s="41">
        <v>245780600000</v>
      </c>
      <c r="AK14" s="31">
        <v>29522</v>
      </c>
      <c r="AL14" s="41">
        <v>231612</v>
      </c>
      <c r="AM14" s="41">
        <v>60</v>
      </c>
      <c r="AN14" s="31">
        <v>1657231765</v>
      </c>
      <c r="AO14" s="31">
        <v>2485</v>
      </c>
      <c r="AP14" s="31">
        <v>1657231765</v>
      </c>
      <c r="AR14" s="42">
        <v>1.3023260000000001</v>
      </c>
      <c r="AS14" s="42">
        <v>100</v>
      </c>
      <c r="AT14" s="42">
        <v>98.300701000000004</v>
      </c>
      <c r="AU14" s="67">
        <v>326288400000</v>
      </c>
      <c r="AV14" s="67">
        <v>28175</v>
      </c>
      <c r="AW14" s="42">
        <v>221520</v>
      </c>
      <c r="AX14" s="42">
        <v>51</v>
      </c>
      <c r="AY14" s="42">
        <v>1657283380</v>
      </c>
      <c r="AZ14" s="42">
        <v>2261</v>
      </c>
      <c r="BA14" s="43">
        <v>1657283380</v>
      </c>
    </row>
    <row r="15" spans="1:58" x14ac:dyDescent="0.25">
      <c r="B15" s="64">
        <v>212277800</v>
      </c>
      <c r="C15" s="36">
        <v>1423848811</v>
      </c>
      <c r="E15" s="65">
        <v>2272.1559999999999</v>
      </c>
      <c r="F15" s="38">
        <v>883573632</v>
      </c>
      <c r="H15" s="66">
        <v>22703.64</v>
      </c>
      <c r="I15" s="40">
        <v>212384731</v>
      </c>
      <c r="K15" s="27">
        <v>100</v>
      </c>
      <c r="L15" s="27">
        <v>100</v>
      </c>
      <c r="M15" s="27">
        <v>100</v>
      </c>
      <c r="N15" s="61">
        <v>18579.330000000002</v>
      </c>
      <c r="O15" s="61">
        <v>16538</v>
      </c>
      <c r="P15" s="27">
        <v>92933</v>
      </c>
      <c r="Q15" s="27">
        <v>120</v>
      </c>
      <c r="R15" s="27">
        <v>1644387022</v>
      </c>
      <c r="S15" s="27">
        <v>14559</v>
      </c>
      <c r="T15" s="28">
        <v>1644387022</v>
      </c>
      <c r="V15" s="29">
        <v>100</v>
      </c>
      <c r="W15" s="29">
        <v>100</v>
      </c>
      <c r="X15" s="29">
        <v>100</v>
      </c>
      <c r="Y15" s="62">
        <v>6.2839390000000002</v>
      </c>
      <c r="Z15" s="62">
        <v>11113</v>
      </c>
      <c r="AA15" s="29">
        <v>80111</v>
      </c>
      <c r="AB15" s="29">
        <v>123</v>
      </c>
      <c r="AC15" s="29">
        <v>1644465634</v>
      </c>
      <c r="AD15" s="29">
        <v>5327</v>
      </c>
      <c r="AE15" s="30">
        <v>1644465634</v>
      </c>
      <c r="AG15" s="31">
        <v>1.860465</v>
      </c>
      <c r="AH15" s="31">
        <v>100</v>
      </c>
      <c r="AI15" s="31">
        <v>98.310310000000001</v>
      </c>
      <c r="AJ15" s="41">
        <v>349071200000</v>
      </c>
      <c r="AK15" s="41">
        <v>7473</v>
      </c>
      <c r="AL15" s="31">
        <v>210208</v>
      </c>
      <c r="AM15" s="31">
        <v>51</v>
      </c>
      <c r="AN15" s="31">
        <v>1657232065</v>
      </c>
      <c r="AO15" s="31">
        <v>2320</v>
      </c>
      <c r="AP15" s="32">
        <v>1657232065</v>
      </c>
      <c r="AR15" s="42">
        <v>1.4069769999999999</v>
      </c>
      <c r="AS15" s="42">
        <v>100</v>
      </c>
      <c r="AT15" s="42">
        <v>98.302503000000002</v>
      </c>
      <c r="AU15" s="67">
        <v>247139900000</v>
      </c>
      <c r="AV15" s="67">
        <v>816</v>
      </c>
      <c r="AW15" s="42">
        <v>222764</v>
      </c>
      <c r="AX15" s="42">
        <v>55</v>
      </c>
      <c r="AY15" s="42">
        <v>1657283489</v>
      </c>
      <c r="AZ15" s="42">
        <v>2358</v>
      </c>
      <c r="BA15" s="43">
        <v>1657283489</v>
      </c>
    </row>
    <row r="16" spans="1:58" x14ac:dyDescent="0.25">
      <c r="B16" s="64">
        <v>246103900</v>
      </c>
      <c r="C16" s="36">
        <v>975587627</v>
      </c>
      <c r="E16" s="65">
        <v>11044.5</v>
      </c>
      <c r="F16" s="38">
        <v>461882936</v>
      </c>
      <c r="H16" s="66">
        <v>19828.3</v>
      </c>
      <c r="I16" s="40">
        <v>1791743424</v>
      </c>
      <c r="K16" s="27">
        <v>100</v>
      </c>
      <c r="L16" s="27">
        <v>100</v>
      </c>
      <c r="M16" s="27">
        <v>100</v>
      </c>
      <c r="N16" s="61">
        <v>27677.73</v>
      </c>
      <c r="O16" s="61">
        <v>14530</v>
      </c>
      <c r="P16" s="27">
        <v>94215</v>
      </c>
      <c r="Q16" s="27">
        <v>111</v>
      </c>
      <c r="R16" s="27">
        <v>1644387117</v>
      </c>
      <c r="S16" s="27">
        <v>14464</v>
      </c>
      <c r="T16" s="28">
        <v>1644387117</v>
      </c>
      <c r="V16" s="29">
        <v>100</v>
      </c>
      <c r="W16" s="29">
        <v>100</v>
      </c>
      <c r="X16" s="29">
        <v>100</v>
      </c>
      <c r="Y16" s="62">
        <v>2513.6190000000001</v>
      </c>
      <c r="Z16" s="62">
        <v>6380</v>
      </c>
      <c r="AA16" s="29">
        <v>79036</v>
      </c>
      <c r="AB16" s="29">
        <v>136</v>
      </c>
      <c r="AC16" s="29">
        <v>1644465670</v>
      </c>
      <c r="AD16" s="29">
        <v>9152</v>
      </c>
      <c r="AE16" s="30">
        <v>1644465670</v>
      </c>
      <c r="AG16" s="31">
        <v>1.3023260000000001</v>
      </c>
      <c r="AH16" s="31">
        <v>100</v>
      </c>
      <c r="AI16" s="31">
        <v>98.300701000000004</v>
      </c>
      <c r="AJ16" s="41">
        <v>132784800000</v>
      </c>
      <c r="AK16" s="31">
        <v>3070</v>
      </c>
      <c r="AL16" s="41">
        <v>212916</v>
      </c>
      <c r="AM16" s="41">
        <v>54</v>
      </c>
      <c r="AN16" s="31">
        <v>1657232073</v>
      </c>
      <c r="AO16" s="31">
        <v>2546</v>
      </c>
      <c r="AP16" s="31">
        <v>1657232073</v>
      </c>
      <c r="AR16" s="42">
        <v>1.360465</v>
      </c>
      <c r="AS16" s="42">
        <v>100</v>
      </c>
      <c r="AT16" s="42">
        <v>98.301702000000006</v>
      </c>
      <c r="AU16" s="67">
        <v>129507700000</v>
      </c>
      <c r="AV16" s="67">
        <v>22528</v>
      </c>
      <c r="AW16" s="42">
        <v>224632</v>
      </c>
      <c r="AX16" s="42">
        <v>55</v>
      </c>
      <c r="AY16" s="42">
        <v>1657283535</v>
      </c>
      <c r="AZ16" s="42">
        <v>2234</v>
      </c>
      <c r="BA16" s="43">
        <v>1657283535</v>
      </c>
    </row>
    <row r="17" spans="2:53" x14ac:dyDescent="0.25">
      <c r="B17" s="64">
        <v>223252700</v>
      </c>
      <c r="C17" s="36">
        <v>417955802</v>
      </c>
      <c r="E17" s="65">
        <v>2443.9960000000001</v>
      </c>
      <c r="F17" s="38">
        <v>3871449</v>
      </c>
      <c r="H17" s="66">
        <v>3585.431</v>
      </c>
      <c r="I17" s="40">
        <v>789029499</v>
      </c>
      <c r="K17" s="27">
        <v>100</v>
      </c>
      <c r="L17" s="27">
        <v>100</v>
      </c>
      <c r="M17" s="27">
        <v>100</v>
      </c>
      <c r="N17" s="61">
        <v>22075.09</v>
      </c>
      <c r="O17" s="61">
        <v>14424</v>
      </c>
      <c r="P17" s="27">
        <v>95497</v>
      </c>
      <c r="Q17" s="27">
        <v>110</v>
      </c>
      <c r="R17" s="27">
        <v>1644387306</v>
      </c>
      <c r="S17" s="27">
        <v>14275</v>
      </c>
      <c r="T17" s="28">
        <v>1644387306</v>
      </c>
      <c r="V17" s="29">
        <v>100</v>
      </c>
      <c r="W17" s="29">
        <v>100</v>
      </c>
      <c r="X17" s="29">
        <v>100</v>
      </c>
      <c r="Y17" s="62">
        <v>73591.47</v>
      </c>
      <c r="Z17" s="62">
        <v>7465</v>
      </c>
      <c r="AA17" s="29">
        <v>95940</v>
      </c>
      <c r="AB17" s="29">
        <v>126</v>
      </c>
      <c r="AC17" s="29">
        <v>1644466145</v>
      </c>
      <c r="AD17" s="29">
        <v>9663</v>
      </c>
      <c r="AE17" s="30">
        <v>1644466145</v>
      </c>
      <c r="AG17" s="31">
        <v>1.1627909999999999</v>
      </c>
      <c r="AH17" s="31">
        <v>100</v>
      </c>
      <c r="AI17" s="31">
        <v>98.298298000000003</v>
      </c>
      <c r="AJ17" s="41">
        <v>241685000000</v>
      </c>
      <c r="AK17" s="41">
        <v>729</v>
      </c>
      <c r="AL17" s="31">
        <v>215268</v>
      </c>
      <c r="AM17" s="31">
        <v>55</v>
      </c>
      <c r="AN17" s="31">
        <v>1657232078</v>
      </c>
      <c r="AO17" s="31">
        <v>2187</v>
      </c>
      <c r="AP17" s="32">
        <v>1657232078</v>
      </c>
      <c r="AR17" s="42">
        <v>1.360465</v>
      </c>
      <c r="AS17" s="42">
        <v>100</v>
      </c>
      <c r="AT17" s="42">
        <v>98.301702000000006</v>
      </c>
      <c r="AU17" s="67">
        <v>439172200000</v>
      </c>
      <c r="AV17" s="67">
        <v>17759</v>
      </c>
      <c r="AW17" s="42">
        <v>214568</v>
      </c>
      <c r="AX17" s="42">
        <v>53</v>
      </c>
      <c r="AY17" s="42">
        <v>1657283547</v>
      </c>
      <c r="AZ17" s="42">
        <v>2342</v>
      </c>
      <c r="BA17" s="43">
        <v>1657283547</v>
      </c>
    </row>
    <row r="18" spans="2:53" x14ac:dyDescent="0.25">
      <c r="B18" s="64">
        <v>386577100</v>
      </c>
      <c r="C18" s="36">
        <v>1878632297</v>
      </c>
      <c r="E18" s="65">
        <v>2192.2820000000002</v>
      </c>
      <c r="F18" s="38">
        <v>1362548370</v>
      </c>
      <c r="H18" s="66">
        <v>0.85032589999999997</v>
      </c>
      <c r="I18" s="40">
        <v>686185013</v>
      </c>
      <c r="K18" s="27">
        <v>100</v>
      </c>
      <c r="L18" s="27">
        <v>100</v>
      </c>
      <c r="M18" s="27">
        <v>100</v>
      </c>
      <c r="N18" s="61">
        <v>72829.399999999994</v>
      </c>
      <c r="O18" s="61">
        <v>25645</v>
      </c>
      <c r="P18" s="27">
        <v>93534</v>
      </c>
      <c r="Q18" s="27">
        <v>109</v>
      </c>
      <c r="R18" s="27">
        <v>1644387462</v>
      </c>
      <c r="S18" s="27">
        <v>14119</v>
      </c>
      <c r="T18" s="28">
        <v>1644387462</v>
      </c>
      <c r="V18" s="29">
        <v>100</v>
      </c>
      <c r="W18" s="29">
        <v>100</v>
      </c>
      <c r="X18" s="29">
        <v>100</v>
      </c>
      <c r="Y18" s="62">
        <v>2080.4349999999999</v>
      </c>
      <c r="Z18" s="62">
        <v>6657</v>
      </c>
      <c r="AA18" s="29">
        <v>76754</v>
      </c>
      <c r="AB18" s="29">
        <v>86</v>
      </c>
      <c r="AC18" s="29">
        <v>1644466398</v>
      </c>
      <c r="AD18" s="29">
        <v>5351</v>
      </c>
      <c r="AE18" s="30">
        <v>1644466398</v>
      </c>
      <c r="AG18" s="31">
        <v>1.627907</v>
      </c>
      <c r="AH18" s="31">
        <v>100</v>
      </c>
      <c r="AI18" s="31">
        <v>98.306306000000006</v>
      </c>
      <c r="AJ18" s="41">
        <v>209222700000</v>
      </c>
      <c r="AK18" s="41">
        <v>5431</v>
      </c>
      <c r="AL18" s="31">
        <v>199800</v>
      </c>
      <c r="AM18" s="31">
        <v>52</v>
      </c>
      <c r="AN18" s="31">
        <v>1657232102</v>
      </c>
      <c r="AO18" s="31">
        <v>2578</v>
      </c>
      <c r="AP18" s="32">
        <v>1657232102</v>
      </c>
      <c r="AR18" s="42">
        <v>1.2790699999999999</v>
      </c>
      <c r="AS18" s="42">
        <v>100</v>
      </c>
      <c r="AT18" s="42">
        <v>98.300299999999993</v>
      </c>
      <c r="AU18" s="67">
        <v>376845900000</v>
      </c>
      <c r="AV18" s="67">
        <v>14550</v>
      </c>
      <c r="AW18" s="42">
        <v>208296</v>
      </c>
      <c r="AX18" s="42">
        <v>47</v>
      </c>
      <c r="AY18" s="42">
        <v>1657283854</v>
      </c>
      <c r="AZ18" s="42">
        <v>2159</v>
      </c>
      <c r="BA18" s="43">
        <v>1657283854</v>
      </c>
    </row>
    <row r="19" spans="2:53" x14ac:dyDescent="0.25">
      <c r="B19" s="64">
        <v>235770200</v>
      </c>
      <c r="C19" s="36">
        <v>1904256646</v>
      </c>
      <c r="E19" s="65">
        <v>59332.94</v>
      </c>
      <c r="F19" s="38">
        <v>143251922</v>
      </c>
      <c r="H19" s="66">
        <v>18208.419999999998</v>
      </c>
      <c r="I19" s="40">
        <v>1179506131</v>
      </c>
      <c r="K19" s="27">
        <v>100</v>
      </c>
      <c r="L19" s="27">
        <v>100</v>
      </c>
      <c r="M19" s="27">
        <v>100</v>
      </c>
      <c r="N19" s="61">
        <v>1240.252</v>
      </c>
      <c r="O19" s="61">
        <v>30948</v>
      </c>
      <c r="P19" s="27">
        <v>94861</v>
      </c>
      <c r="Q19" s="27">
        <v>111</v>
      </c>
      <c r="R19" s="27">
        <v>1644387525</v>
      </c>
      <c r="S19" s="27">
        <v>14056</v>
      </c>
      <c r="T19" s="28">
        <v>1644387525</v>
      </c>
      <c r="V19" s="29">
        <v>100</v>
      </c>
      <c r="W19" s="29">
        <v>100</v>
      </c>
      <c r="X19" s="29">
        <v>100</v>
      </c>
      <c r="Y19" s="62">
        <v>9.8004180000000005</v>
      </c>
      <c r="Z19" s="62">
        <v>29612</v>
      </c>
      <c r="AA19" s="29">
        <v>78959</v>
      </c>
      <c r="AB19" s="29">
        <v>86</v>
      </c>
      <c r="AC19" s="29">
        <v>1644466530</v>
      </c>
      <c r="AD19" s="29">
        <v>7144</v>
      </c>
      <c r="AE19" s="30">
        <v>1644466530</v>
      </c>
      <c r="AG19" s="31">
        <v>1.2790699999999999</v>
      </c>
      <c r="AH19" s="31">
        <v>100</v>
      </c>
      <c r="AI19" s="31">
        <v>98.300299999999993</v>
      </c>
      <c r="AJ19" s="41">
        <v>192168500000</v>
      </c>
      <c r="AK19" s="31">
        <v>3932</v>
      </c>
      <c r="AL19" s="41">
        <v>221676</v>
      </c>
      <c r="AM19" s="41">
        <v>56</v>
      </c>
      <c r="AN19" s="31">
        <v>1657232308</v>
      </c>
      <c r="AO19" s="31">
        <v>2271</v>
      </c>
      <c r="AP19" s="31">
        <v>1657232308</v>
      </c>
      <c r="AR19" s="42">
        <v>1.511628</v>
      </c>
      <c r="AS19" s="42">
        <v>100</v>
      </c>
      <c r="AT19" s="42">
        <v>98.304304000000002</v>
      </c>
      <c r="AU19" s="67">
        <v>804514200000</v>
      </c>
      <c r="AV19" s="67">
        <v>6435</v>
      </c>
      <c r="AW19" s="42">
        <v>211508</v>
      </c>
      <c r="AX19" s="42">
        <v>51</v>
      </c>
      <c r="AY19" s="42">
        <v>1657283950</v>
      </c>
      <c r="AZ19" s="42">
        <v>2321</v>
      </c>
      <c r="BA19" s="43">
        <v>1657283950</v>
      </c>
    </row>
    <row r="20" spans="2:53" x14ac:dyDescent="0.25">
      <c r="B20" s="64">
        <v>265477300</v>
      </c>
      <c r="C20" s="36">
        <v>1281075719</v>
      </c>
      <c r="E20" s="65">
        <v>304.57940000000002</v>
      </c>
      <c r="F20" s="38">
        <v>1481408573</v>
      </c>
      <c r="H20" s="66">
        <v>6435.0050000000001</v>
      </c>
      <c r="I20" s="40">
        <v>760651405</v>
      </c>
      <c r="K20" s="27">
        <v>100</v>
      </c>
      <c r="L20" s="27">
        <v>100</v>
      </c>
      <c r="M20" s="27">
        <v>100</v>
      </c>
      <c r="N20" s="61">
        <v>15772.1</v>
      </c>
      <c r="O20" s="61">
        <v>13862</v>
      </c>
      <c r="P20" s="27">
        <v>78799</v>
      </c>
      <c r="Q20" s="27">
        <v>108</v>
      </c>
      <c r="R20" s="27">
        <v>1644387578</v>
      </c>
      <c r="S20" s="27">
        <v>5882</v>
      </c>
      <c r="T20" s="28">
        <v>1644387578</v>
      </c>
      <c r="V20" s="29">
        <v>100</v>
      </c>
      <c r="W20" s="29">
        <v>100</v>
      </c>
      <c r="X20" s="29">
        <v>100</v>
      </c>
      <c r="Y20" s="62">
        <v>7495.0360000000001</v>
      </c>
      <c r="Z20" s="62">
        <v>26946</v>
      </c>
      <c r="AA20" s="29">
        <v>77956</v>
      </c>
      <c r="AB20" s="29">
        <v>101</v>
      </c>
      <c r="AC20" s="29">
        <v>1644467172</v>
      </c>
      <c r="AD20" s="29">
        <v>5718</v>
      </c>
      <c r="AE20" s="30">
        <v>1644467172</v>
      </c>
      <c r="AG20" s="31">
        <v>1.1511629999999999</v>
      </c>
      <c r="AH20" s="31">
        <v>100</v>
      </c>
      <c r="AI20" s="31">
        <v>98.298097999999996</v>
      </c>
      <c r="AJ20" s="41">
        <v>220806800000</v>
      </c>
      <c r="AK20" s="41">
        <v>4183</v>
      </c>
      <c r="AL20" s="31">
        <v>228616</v>
      </c>
      <c r="AM20" s="31">
        <v>58</v>
      </c>
      <c r="AN20" s="31">
        <v>1657232341</v>
      </c>
      <c r="AO20" s="31">
        <v>2486</v>
      </c>
      <c r="AP20" s="32">
        <v>1657232341</v>
      </c>
      <c r="AR20" s="42">
        <v>1.232558</v>
      </c>
      <c r="AS20" s="42">
        <v>100</v>
      </c>
      <c r="AT20" s="42">
        <v>98.299498999999997</v>
      </c>
      <c r="AU20" s="67">
        <v>348416200000</v>
      </c>
      <c r="AV20" s="67">
        <v>20289</v>
      </c>
      <c r="AW20" s="42">
        <v>223528</v>
      </c>
      <c r="AX20" s="42">
        <v>50</v>
      </c>
      <c r="AY20" s="42">
        <v>1657284046</v>
      </c>
      <c r="AZ20" s="42">
        <v>2249</v>
      </c>
      <c r="BA20" s="43">
        <v>1657284046</v>
      </c>
    </row>
    <row r="21" spans="2:53" x14ac:dyDescent="0.25">
      <c r="B21" s="64">
        <v>378405300</v>
      </c>
      <c r="C21" s="36">
        <v>590110646</v>
      </c>
      <c r="E21" s="65">
        <v>19321.64</v>
      </c>
      <c r="F21" s="38">
        <v>1316375696</v>
      </c>
      <c r="H21" s="66">
        <v>489.6157</v>
      </c>
      <c r="I21" s="40">
        <v>1546762733</v>
      </c>
      <c r="K21" s="27">
        <v>100</v>
      </c>
      <c r="L21" s="27">
        <v>100</v>
      </c>
      <c r="M21" s="27">
        <v>100</v>
      </c>
      <c r="N21" s="61">
        <v>21419.55</v>
      </c>
      <c r="O21" s="61">
        <v>29762</v>
      </c>
      <c r="P21" s="27">
        <v>79350</v>
      </c>
      <c r="Q21" s="27">
        <v>102</v>
      </c>
      <c r="R21" s="27">
        <v>1644387630</v>
      </c>
      <c r="S21" s="27">
        <v>13951</v>
      </c>
      <c r="T21" s="28">
        <v>1644387630</v>
      </c>
      <c r="V21" s="29">
        <v>100</v>
      </c>
      <c r="W21" s="29">
        <v>100</v>
      </c>
      <c r="X21" s="29">
        <v>100</v>
      </c>
      <c r="Y21" s="62">
        <v>31466.61</v>
      </c>
      <c r="Z21" s="62">
        <v>25648</v>
      </c>
      <c r="AA21" s="29">
        <v>94824</v>
      </c>
      <c r="AB21" s="29">
        <v>80</v>
      </c>
      <c r="AC21" s="29">
        <v>1644467448</v>
      </c>
      <c r="AD21" s="29">
        <v>5640</v>
      </c>
      <c r="AE21" s="30">
        <v>1644467448</v>
      </c>
      <c r="AG21" s="31">
        <v>1.267442</v>
      </c>
      <c r="AH21" s="31">
        <v>100</v>
      </c>
      <c r="AI21" s="31">
        <v>98.3001</v>
      </c>
      <c r="AJ21" s="41">
        <v>216803300000</v>
      </c>
      <c r="AK21" s="31">
        <v>10796</v>
      </c>
      <c r="AL21" s="41">
        <v>229088</v>
      </c>
      <c r="AM21" s="41">
        <v>59</v>
      </c>
      <c r="AN21" s="31">
        <v>1657232380</v>
      </c>
      <c r="AO21" s="31">
        <v>2332</v>
      </c>
      <c r="AP21" s="31">
        <v>1657232380</v>
      </c>
      <c r="AR21" s="42">
        <v>1.7790699999999999</v>
      </c>
      <c r="AS21" s="42">
        <v>100</v>
      </c>
      <c r="AT21" s="42">
        <v>98.308909</v>
      </c>
      <c r="AU21" s="67">
        <v>264468200000</v>
      </c>
      <c r="AV21" s="67">
        <v>6977</v>
      </c>
      <c r="AW21" s="42">
        <v>207060</v>
      </c>
      <c r="AX21" s="42">
        <v>49</v>
      </c>
      <c r="AY21" s="42">
        <v>1657284511</v>
      </c>
      <c r="AZ21" s="42">
        <v>2181</v>
      </c>
      <c r="BA21" s="43">
        <v>1657284511</v>
      </c>
    </row>
    <row r="22" spans="2:53" x14ac:dyDescent="0.25">
      <c r="B22" s="64">
        <v>177315200</v>
      </c>
      <c r="C22" s="36">
        <v>1454047069</v>
      </c>
      <c r="E22" s="65">
        <v>9278.2360000000008</v>
      </c>
      <c r="F22" s="38">
        <v>2029643700</v>
      </c>
      <c r="H22" s="66">
        <v>63720.79</v>
      </c>
      <c r="I22" s="40">
        <v>1603750887</v>
      </c>
      <c r="K22" s="27">
        <v>100</v>
      </c>
      <c r="L22" s="27">
        <v>100</v>
      </c>
      <c r="M22" s="27">
        <v>100</v>
      </c>
      <c r="N22" s="61">
        <v>29010.57</v>
      </c>
      <c r="O22" s="61">
        <v>28748</v>
      </c>
      <c r="P22" s="27">
        <v>93613</v>
      </c>
      <c r="Q22" s="27">
        <v>113</v>
      </c>
      <c r="R22" s="27">
        <v>1644387753</v>
      </c>
      <c r="S22" s="27">
        <v>13828</v>
      </c>
      <c r="T22" s="28">
        <v>1644387753</v>
      </c>
      <c r="V22" s="29">
        <v>100</v>
      </c>
      <c r="W22" s="29">
        <v>100</v>
      </c>
      <c r="X22" s="29">
        <v>100</v>
      </c>
      <c r="Y22" s="62">
        <v>5.3588500000000003</v>
      </c>
      <c r="Z22" s="62">
        <v>29257</v>
      </c>
      <c r="AA22" s="29">
        <v>79544</v>
      </c>
      <c r="AB22" s="29">
        <v>105</v>
      </c>
      <c r="AC22" s="29">
        <v>1644467590</v>
      </c>
      <c r="AD22" s="29">
        <v>5243</v>
      </c>
      <c r="AE22" s="30">
        <v>1644467590</v>
      </c>
      <c r="AG22" s="31">
        <v>1.5348839999999999</v>
      </c>
      <c r="AH22" s="31">
        <v>100</v>
      </c>
      <c r="AI22" s="31">
        <v>98.304704999999998</v>
      </c>
      <c r="AJ22" s="41">
        <v>226645500000</v>
      </c>
      <c r="AK22" s="41">
        <v>13441</v>
      </c>
      <c r="AL22" s="31">
        <v>214300</v>
      </c>
      <c r="AM22" s="31">
        <v>54</v>
      </c>
      <c r="AN22" s="31">
        <v>1657232404</v>
      </c>
      <c r="AO22" s="31">
        <v>2340</v>
      </c>
      <c r="AP22" s="32">
        <v>1657232404</v>
      </c>
      <c r="AR22" s="42">
        <v>1.1511629999999999</v>
      </c>
      <c r="AS22" s="42">
        <v>100</v>
      </c>
      <c r="AT22" s="42">
        <v>98.298097999999996</v>
      </c>
      <c r="AU22" s="67">
        <v>393861600000</v>
      </c>
      <c r="AV22" s="67">
        <v>5135</v>
      </c>
      <c r="AW22" s="42">
        <v>223748</v>
      </c>
      <c r="AX22" s="42">
        <v>49</v>
      </c>
      <c r="AY22" s="42">
        <v>1657284629</v>
      </c>
      <c r="AZ22" s="42">
        <v>2270</v>
      </c>
      <c r="BA22" s="43">
        <v>1657284629</v>
      </c>
    </row>
    <row r="23" spans="2:53" x14ac:dyDescent="0.25">
      <c r="B23" s="64">
        <v>504521000</v>
      </c>
      <c r="C23" s="36">
        <v>592358950</v>
      </c>
      <c r="E23" s="65">
        <v>40208.97</v>
      </c>
      <c r="F23" s="38">
        <v>1017866995</v>
      </c>
      <c r="H23" s="66">
        <v>96953.65</v>
      </c>
      <c r="I23" s="40">
        <v>1594858860</v>
      </c>
      <c r="K23" s="27">
        <v>100</v>
      </c>
      <c r="L23" s="27">
        <v>100</v>
      </c>
      <c r="M23" s="27">
        <v>100</v>
      </c>
      <c r="N23" s="61">
        <v>1252.2429999999999</v>
      </c>
      <c r="O23" s="61">
        <v>20929</v>
      </c>
      <c r="P23" s="27">
        <v>93788</v>
      </c>
      <c r="Q23" s="27">
        <v>129</v>
      </c>
      <c r="R23" s="27">
        <v>1644387762</v>
      </c>
      <c r="S23" s="27">
        <v>13819</v>
      </c>
      <c r="T23" s="28">
        <v>1644387762</v>
      </c>
      <c r="V23" s="29">
        <v>100</v>
      </c>
      <c r="W23" s="29">
        <v>100</v>
      </c>
      <c r="X23" s="29">
        <v>100</v>
      </c>
      <c r="Y23" s="62">
        <v>130243.6</v>
      </c>
      <c r="Z23" s="62">
        <v>13617</v>
      </c>
      <c r="AA23" s="29">
        <v>95040</v>
      </c>
      <c r="AB23" s="29">
        <v>141</v>
      </c>
      <c r="AC23" s="29">
        <v>1644467688</v>
      </c>
      <c r="AD23" s="29">
        <v>5593</v>
      </c>
      <c r="AE23" s="30">
        <v>1644467688</v>
      </c>
      <c r="AG23" s="31">
        <v>1.104651</v>
      </c>
      <c r="AH23" s="31">
        <v>100</v>
      </c>
      <c r="AI23" s="31">
        <v>98.297297</v>
      </c>
      <c r="AJ23" s="41">
        <v>340289200000</v>
      </c>
      <c r="AK23" s="41">
        <v>26005</v>
      </c>
      <c r="AL23" s="31">
        <v>232556</v>
      </c>
      <c r="AM23" s="31">
        <v>59</v>
      </c>
      <c r="AN23" s="31">
        <v>1657233406</v>
      </c>
      <c r="AO23" s="31">
        <v>2255</v>
      </c>
      <c r="AP23" s="32">
        <v>1657233406</v>
      </c>
      <c r="AR23" s="42">
        <v>1.4534879999999999</v>
      </c>
      <c r="AS23" s="42">
        <v>100</v>
      </c>
      <c r="AT23" s="42">
        <v>98.303303</v>
      </c>
      <c r="AU23" s="67">
        <v>226306700000</v>
      </c>
      <c r="AV23" s="67">
        <v>21266</v>
      </c>
      <c r="AW23" s="42">
        <v>210844</v>
      </c>
      <c r="AX23" s="42">
        <v>52</v>
      </c>
      <c r="AY23" s="42">
        <v>1657284964</v>
      </c>
      <c r="AZ23" s="42">
        <v>2267</v>
      </c>
      <c r="BA23" s="43">
        <v>1657284964</v>
      </c>
    </row>
    <row r="24" spans="2:53" x14ac:dyDescent="0.25">
      <c r="B24" s="64">
        <v>109625200</v>
      </c>
      <c r="C24" s="36">
        <v>483859061</v>
      </c>
      <c r="E24" s="65">
        <v>21551.279999999999</v>
      </c>
      <c r="F24" s="38">
        <v>2037167351</v>
      </c>
      <c r="H24" s="66">
        <v>1.608841</v>
      </c>
      <c r="I24" s="40">
        <v>648068107</v>
      </c>
      <c r="K24" s="27">
        <v>100</v>
      </c>
      <c r="L24" s="27">
        <v>100</v>
      </c>
      <c r="M24" s="27">
        <v>100</v>
      </c>
      <c r="N24" s="61">
        <v>922.36450000000002</v>
      </c>
      <c r="O24" s="61">
        <v>28200</v>
      </c>
      <c r="P24" s="27">
        <v>93547</v>
      </c>
      <c r="Q24" s="27">
        <v>108</v>
      </c>
      <c r="R24" s="27">
        <v>1644387854</v>
      </c>
      <c r="S24" s="27">
        <v>13727</v>
      </c>
      <c r="T24" s="28">
        <v>1644387854</v>
      </c>
      <c r="V24" s="29">
        <v>100</v>
      </c>
      <c r="W24" s="29">
        <v>100</v>
      </c>
      <c r="X24" s="29">
        <v>100</v>
      </c>
      <c r="Y24" s="62">
        <v>5.8865350000000003</v>
      </c>
      <c r="Z24" s="62">
        <v>5202</v>
      </c>
      <c r="AA24" s="29">
        <v>92686</v>
      </c>
      <c r="AB24" s="29">
        <v>110</v>
      </c>
      <c r="AC24" s="29">
        <v>1644467795</v>
      </c>
      <c r="AD24" s="29">
        <v>8458</v>
      </c>
      <c r="AE24" s="30">
        <v>1644467795</v>
      </c>
      <c r="AG24" s="31">
        <v>1.4534879999999999</v>
      </c>
      <c r="AH24" s="31">
        <v>100</v>
      </c>
      <c r="AI24" s="31">
        <v>98.303303</v>
      </c>
      <c r="AJ24" s="41">
        <v>247849900000</v>
      </c>
      <c r="AK24" s="41">
        <v>26144</v>
      </c>
      <c r="AL24" s="31">
        <v>197552</v>
      </c>
      <c r="AM24" s="31">
        <v>51</v>
      </c>
      <c r="AN24" s="31">
        <v>1657233506</v>
      </c>
      <c r="AO24" s="31">
        <v>2227</v>
      </c>
      <c r="AP24" s="32">
        <v>1657233506</v>
      </c>
      <c r="AR24" s="42">
        <v>1.4302330000000001</v>
      </c>
      <c r="AS24" s="42">
        <v>100</v>
      </c>
      <c r="AT24" s="42">
        <v>98.302903000000001</v>
      </c>
      <c r="AU24" s="67">
        <v>228699500000</v>
      </c>
      <c r="AV24" s="67">
        <v>14980</v>
      </c>
      <c r="AW24" s="42">
        <v>218300</v>
      </c>
      <c r="AX24" s="42">
        <v>49</v>
      </c>
      <c r="AY24" s="42">
        <v>1657285149</v>
      </c>
      <c r="AZ24" s="42">
        <v>2383</v>
      </c>
      <c r="BA24" s="43">
        <v>1657285149</v>
      </c>
    </row>
    <row r="25" spans="2:53" x14ac:dyDescent="0.25">
      <c r="B25" s="64">
        <v>69955200</v>
      </c>
      <c r="C25" s="36">
        <v>928639447</v>
      </c>
      <c r="E25" s="65">
        <v>5683.4939999999997</v>
      </c>
      <c r="F25" s="38">
        <v>1870889381</v>
      </c>
      <c r="H25" s="66">
        <v>6.7125539999999999</v>
      </c>
      <c r="I25" s="40">
        <v>1521187935</v>
      </c>
      <c r="K25" s="27">
        <v>100</v>
      </c>
      <c r="L25" s="27">
        <v>100</v>
      </c>
      <c r="M25" s="27">
        <v>100</v>
      </c>
      <c r="N25" s="61">
        <v>5174.6400000000003</v>
      </c>
      <c r="O25" s="61">
        <v>2668</v>
      </c>
      <c r="P25" s="27">
        <v>79426</v>
      </c>
      <c r="Q25" s="27">
        <v>133</v>
      </c>
      <c r="R25" s="27">
        <v>1644387914</v>
      </c>
      <c r="S25" s="27">
        <v>13667</v>
      </c>
      <c r="T25" s="28">
        <v>1644387914</v>
      </c>
      <c r="V25" s="29">
        <v>100</v>
      </c>
      <c r="W25" s="29">
        <v>100</v>
      </c>
      <c r="X25" s="29">
        <v>100</v>
      </c>
      <c r="Y25" s="62">
        <v>9.0593839999999997</v>
      </c>
      <c r="Z25" s="62">
        <v>21617</v>
      </c>
      <c r="AA25" s="29">
        <v>77751</v>
      </c>
      <c r="AB25" s="29">
        <v>101</v>
      </c>
      <c r="AC25" s="29">
        <v>1644467956</v>
      </c>
      <c r="AD25" s="29">
        <v>9851</v>
      </c>
      <c r="AE25" s="30">
        <v>1644467956</v>
      </c>
      <c r="AG25" s="31">
        <v>1.5465120000000001</v>
      </c>
      <c r="AH25" s="31">
        <v>100</v>
      </c>
      <c r="AI25" s="31">
        <v>98.304905000000005</v>
      </c>
      <c r="AJ25" s="41">
        <v>343006900000</v>
      </c>
      <c r="AK25" s="41">
        <v>13502</v>
      </c>
      <c r="AL25" s="31">
        <v>208052</v>
      </c>
      <c r="AM25" s="31">
        <v>52</v>
      </c>
      <c r="AN25" s="31">
        <v>1657233603</v>
      </c>
      <c r="AO25" s="31">
        <v>1984</v>
      </c>
      <c r="AP25" s="32">
        <v>1657233603</v>
      </c>
      <c r="AR25" s="42">
        <v>1.383721</v>
      </c>
      <c r="AS25" s="42">
        <v>100</v>
      </c>
      <c r="AT25" s="42">
        <v>98.302102000000005</v>
      </c>
      <c r="AU25" s="67">
        <v>703167900000</v>
      </c>
      <c r="AV25" s="67">
        <v>32593</v>
      </c>
      <c r="AW25" s="42">
        <v>210352</v>
      </c>
      <c r="AX25" s="42">
        <v>47</v>
      </c>
      <c r="AY25" s="42">
        <v>1657285160</v>
      </c>
      <c r="AZ25" s="42">
        <v>2326</v>
      </c>
      <c r="BA25" s="43">
        <v>1657285160</v>
      </c>
    </row>
    <row r="26" spans="2:53" x14ac:dyDescent="0.25">
      <c r="B26" s="64">
        <v>326021900</v>
      </c>
      <c r="C26" s="36">
        <v>1614630093</v>
      </c>
      <c r="E26" s="65">
        <v>780.452</v>
      </c>
      <c r="F26" s="38">
        <v>542750259</v>
      </c>
      <c r="H26" s="66">
        <v>13200.2</v>
      </c>
      <c r="I26" s="40">
        <v>1638668395</v>
      </c>
      <c r="K26" s="27">
        <v>100</v>
      </c>
      <c r="L26" s="27">
        <v>100</v>
      </c>
      <c r="M26" s="27">
        <v>100</v>
      </c>
      <c r="N26" s="61">
        <v>24750.53</v>
      </c>
      <c r="O26" s="61">
        <v>27355</v>
      </c>
      <c r="P26" s="27">
        <v>78953</v>
      </c>
      <c r="Q26" s="27">
        <v>171</v>
      </c>
      <c r="R26" s="27">
        <v>1644387951</v>
      </c>
      <c r="S26" s="27">
        <v>13630</v>
      </c>
      <c r="T26" s="28">
        <v>1644387951</v>
      </c>
      <c r="V26" s="29">
        <v>100</v>
      </c>
      <c r="W26" s="29">
        <v>100</v>
      </c>
      <c r="X26" s="29">
        <v>100</v>
      </c>
      <c r="Y26" s="62">
        <v>9200.5249999999996</v>
      </c>
      <c r="Z26" s="62">
        <v>3299</v>
      </c>
      <c r="AA26" s="29">
        <v>94989</v>
      </c>
      <c r="AB26" s="29">
        <v>85</v>
      </c>
      <c r="AC26" s="29">
        <v>1644468146</v>
      </c>
      <c r="AD26" s="29">
        <v>7921</v>
      </c>
      <c r="AE26" s="30">
        <v>1644468146</v>
      </c>
      <c r="AG26" s="31">
        <v>1.3255809999999999</v>
      </c>
      <c r="AH26" s="31">
        <v>100</v>
      </c>
      <c r="AI26" s="31">
        <v>98.301101000000003</v>
      </c>
      <c r="AJ26" s="41">
        <v>295100400000</v>
      </c>
      <c r="AK26" s="41">
        <v>16184</v>
      </c>
      <c r="AL26" s="31">
        <v>214288</v>
      </c>
      <c r="AM26" s="31">
        <v>54</v>
      </c>
      <c r="AN26" s="31">
        <v>1657233617</v>
      </c>
      <c r="AO26" s="31">
        <v>2273</v>
      </c>
      <c r="AP26" s="32">
        <v>1657233617</v>
      </c>
      <c r="AR26" s="42">
        <v>1.395349</v>
      </c>
      <c r="AS26" s="42">
        <v>100</v>
      </c>
      <c r="AT26" s="42">
        <v>98.302301999999997</v>
      </c>
      <c r="AU26" s="67">
        <v>296406800000</v>
      </c>
      <c r="AV26" s="67">
        <v>24372</v>
      </c>
      <c r="AW26" s="42">
        <v>214824</v>
      </c>
      <c r="AX26" s="42">
        <v>48</v>
      </c>
      <c r="AY26" s="42">
        <v>1657285253</v>
      </c>
      <c r="AZ26" s="42">
        <v>2347</v>
      </c>
      <c r="BA26" s="43">
        <v>1657285253</v>
      </c>
    </row>
    <row r="27" spans="2:53" x14ac:dyDescent="0.25">
      <c r="B27" s="64">
        <v>180128800</v>
      </c>
      <c r="C27" s="36">
        <v>1056998268</v>
      </c>
      <c r="E27" s="65">
        <v>722.34190000000001</v>
      </c>
      <c r="F27" s="38">
        <v>370543863</v>
      </c>
      <c r="H27" s="66">
        <v>16938.25</v>
      </c>
      <c r="I27" s="40">
        <v>1042427286</v>
      </c>
      <c r="K27" s="27">
        <v>100</v>
      </c>
      <c r="L27" s="27">
        <v>100</v>
      </c>
      <c r="M27" s="27">
        <v>100</v>
      </c>
      <c r="N27" s="61">
        <v>2479.1309999999999</v>
      </c>
      <c r="O27" s="61">
        <v>28195</v>
      </c>
      <c r="P27" s="27">
        <v>78114</v>
      </c>
      <c r="Q27" s="27">
        <v>176</v>
      </c>
      <c r="R27" s="27">
        <v>1644387960</v>
      </c>
      <c r="S27" s="27">
        <v>13621</v>
      </c>
      <c r="T27" s="28">
        <v>1644387960</v>
      </c>
      <c r="V27" s="29">
        <v>100</v>
      </c>
      <c r="W27" s="29">
        <v>100</v>
      </c>
      <c r="X27" s="29">
        <v>100</v>
      </c>
      <c r="Y27" s="62">
        <v>22792.13</v>
      </c>
      <c r="Z27" s="62">
        <v>18541</v>
      </c>
      <c r="AA27" s="29">
        <v>94754</v>
      </c>
      <c r="AB27" s="29">
        <v>129</v>
      </c>
      <c r="AC27" s="29">
        <v>1644468255</v>
      </c>
      <c r="AD27" s="29">
        <v>8350</v>
      </c>
      <c r="AE27" s="30">
        <v>1644468255</v>
      </c>
      <c r="AG27" s="31">
        <v>1.395349</v>
      </c>
      <c r="AH27" s="31">
        <v>100</v>
      </c>
      <c r="AI27" s="31">
        <v>98.302301999999997</v>
      </c>
      <c r="AJ27" s="41">
        <v>422978600000</v>
      </c>
      <c r="AK27" s="41">
        <v>19800</v>
      </c>
      <c r="AL27" s="31">
        <v>216684</v>
      </c>
      <c r="AM27" s="31">
        <v>53</v>
      </c>
      <c r="AN27" s="31">
        <v>1657233670</v>
      </c>
      <c r="AO27" s="31">
        <v>2029</v>
      </c>
      <c r="AP27" s="32">
        <v>1657233670</v>
      </c>
      <c r="AR27" s="42">
        <v>1.0697669999999999</v>
      </c>
      <c r="AS27" s="42">
        <v>100</v>
      </c>
      <c r="AT27" s="42">
        <v>98.296696999999995</v>
      </c>
      <c r="AU27" s="67">
        <v>313128400000</v>
      </c>
      <c r="AV27" s="67">
        <v>22201</v>
      </c>
      <c r="AW27" s="42">
        <v>222168</v>
      </c>
      <c r="AX27" s="42">
        <v>49</v>
      </c>
      <c r="AY27" s="42">
        <v>1657285274</v>
      </c>
      <c r="AZ27" s="42">
        <v>2346</v>
      </c>
      <c r="BA27" s="43">
        <v>1657285274</v>
      </c>
    </row>
    <row r="28" spans="2:53" x14ac:dyDescent="0.25">
      <c r="B28" s="64">
        <v>246405200</v>
      </c>
      <c r="C28" s="36">
        <v>2098596278</v>
      </c>
      <c r="E28" s="65">
        <v>19985.63</v>
      </c>
      <c r="F28" s="38">
        <v>1500814097</v>
      </c>
      <c r="H28" s="66">
        <v>142411.9</v>
      </c>
      <c r="I28" s="40">
        <v>1363134526</v>
      </c>
      <c r="K28" s="27">
        <v>100</v>
      </c>
      <c r="L28" s="27">
        <v>100</v>
      </c>
      <c r="M28" s="27">
        <v>100</v>
      </c>
      <c r="N28" s="61">
        <v>6892.6319999999996</v>
      </c>
      <c r="O28" s="61">
        <v>13753</v>
      </c>
      <c r="P28" s="27">
        <v>93941</v>
      </c>
      <c r="Q28" s="27">
        <v>171</v>
      </c>
      <c r="R28" s="27">
        <v>1644387972</v>
      </c>
      <c r="S28" s="27">
        <v>13609</v>
      </c>
      <c r="T28" s="28">
        <v>1644387972</v>
      </c>
      <c r="V28" s="29">
        <v>100</v>
      </c>
      <c r="W28" s="29">
        <v>100</v>
      </c>
      <c r="X28" s="29">
        <v>100</v>
      </c>
      <c r="Y28" s="62">
        <v>2031.4079999999999</v>
      </c>
      <c r="Z28" s="62">
        <v>25614</v>
      </c>
      <c r="AA28" s="29">
        <v>77221</v>
      </c>
      <c r="AB28" s="29">
        <v>107</v>
      </c>
      <c r="AC28" s="29">
        <v>1644468287</v>
      </c>
      <c r="AD28" s="29">
        <v>4920</v>
      </c>
      <c r="AE28" s="30">
        <v>1644468287</v>
      </c>
      <c r="AG28" s="31">
        <v>1.2209300000000001</v>
      </c>
      <c r="AH28" s="31">
        <v>100</v>
      </c>
      <c r="AI28" s="31">
        <v>98.299299000000005</v>
      </c>
      <c r="AJ28" s="41">
        <v>278169700000</v>
      </c>
      <c r="AK28" s="41">
        <v>13657</v>
      </c>
      <c r="AL28" s="31">
        <v>222196</v>
      </c>
      <c r="AM28" s="31">
        <v>57</v>
      </c>
      <c r="AN28" s="31">
        <v>1657233751</v>
      </c>
      <c r="AO28" s="31">
        <v>2178</v>
      </c>
      <c r="AP28" s="32">
        <v>1657233751</v>
      </c>
      <c r="AR28" s="42">
        <v>1.5465120000000001</v>
      </c>
      <c r="AS28" s="42">
        <v>100</v>
      </c>
      <c r="AT28" s="42">
        <v>98.304905000000005</v>
      </c>
      <c r="AU28" s="67">
        <v>366766300000</v>
      </c>
      <c r="AV28" s="67">
        <v>31455</v>
      </c>
      <c r="AW28" s="42">
        <v>219500</v>
      </c>
      <c r="AX28" s="42">
        <v>48</v>
      </c>
      <c r="AY28" s="42">
        <v>1657285295</v>
      </c>
      <c r="AZ28" s="42">
        <v>2394</v>
      </c>
      <c r="BA28" s="43">
        <v>1657285295</v>
      </c>
    </row>
    <row r="29" spans="2:53" x14ac:dyDescent="0.25">
      <c r="B29" s="64">
        <v>266416400</v>
      </c>
      <c r="C29" s="36">
        <v>1235698720</v>
      </c>
      <c r="E29" s="65">
        <v>3912.8589999999999</v>
      </c>
      <c r="F29" s="38">
        <v>1937336989</v>
      </c>
      <c r="H29" s="66">
        <v>873.8836</v>
      </c>
      <c r="I29" s="40">
        <v>1718983659</v>
      </c>
      <c r="K29" s="27">
        <v>100</v>
      </c>
      <c r="L29" s="27">
        <v>100</v>
      </c>
      <c r="M29" s="27">
        <v>100</v>
      </c>
      <c r="N29" s="61">
        <v>39466.17</v>
      </c>
      <c r="O29" s="61">
        <v>18635</v>
      </c>
      <c r="P29" s="27">
        <v>78138</v>
      </c>
      <c r="Q29" s="27">
        <v>167</v>
      </c>
      <c r="R29" s="27">
        <v>1644387994</v>
      </c>
      <c r="S29" s="27">
        <v>13587</v>
      </c>
      <c r="T29" s="28">
        <v>1644387994</v>
      </c>
      <c r="V29" s="29">
        <v>100</v>
      </c>
      <c r="W29" s="29">
        <v>100</v>
      </c>
      <c r="X29" s="29">
        <v>100</v>
      </c>
      <c r="Y29" s="62">
        <v>1281.7860000000001</v>
      </c>
      <c r="Z29" s="62">
        <v>22323</v>
      </c>
      <c r="AA29" s="29">
        <v>78679</v>
      </c>
      <c r="AB29" s="29">
        <v>119</v>
      </c>
      <c r="AC29" s="29">
        <v>1644468319</v>
      </c>
      <c r="AD29" s="29">
        <v>4962</v>
      </c>
      <c r="AE29" s="30">
        <v>1644468319</v>
      </c>
      <c r="AG29" s="31">
        <v>1.267442</v>
      </c>
      <c r="AH29" s="31">
        <v>100</v>
      </c>
      <c r="AI29" s="31">
        <v>98.3001</v>
      </c>
      <c r="AJ29" s="41">
        <v>450029900000</v>
      </c>
      <c r="AK29" s="41">
        <v>6796</v>
      </c>
      <c r="AL29" s="31">
        <v>225836</v>
      </c>
      <c r="AM29" s="31">
        <v>58</v>
      </c>
      <c r="AN29" s="31">
        <v>1657233759</v>
      </c>
      <c r="AO29" s="31">
        <v>2092</v>
      </c>
      <c r="AP29" s="32">
        <v>1657233759</v>
      </c>
      <c r="AR29" s="42">
        <v>1.1976739999999999</v>
      </c>
      <c r="AS29" s="42">
        <v>100</v>
      </c>
      <c r="AT29" s="42">
        <v>98.298899000000006</v>
      </c>
      <c r="AU29" s="67">
        <v>214523700000</v>
      </c>
      <c r="AV29" s="67">
        <v>7958</v>
      </c>
      <c r="AW29" s="42">
        <v>215252</v>
      </c>
      <c r="AX29" s="42">
        <v>48</v>
      </c>
      <c r="AY29" s="42">
        <v>1657285312</v>
      </c>
      <c r="AZ29" s="42">
        <v>2333</v>
      </c>
      <c r="BA29" s="43">
        <v>1657285312</v>
      </c>
    </row>
    <row r="30" spans="2:53" x14ac:dyDescent="0.25">
      <c r="B30" s="64">
        <v>251664000</v>
      </c>
      <c r="C30" s="36">
        <v>1305144608</v>
      </c>
      <c r="E30" s="65">
        <v>921.94</v>
      </c>
      <c r="F30" s="38">
        <v>2091364062</v>
      </c>
      <c r="H30" s="66">
        <v>31576.55</v>
      </c>
      <c r="I30" s="40">
        <v>1422122222</v>
      </c>
      <c r="K30" s="27">
        <v>100</v>
      </c>
      <c r="L30" s="27">
        <v>100</v>
      </c>
      <c r="M30" s="27">
        <v>100</v>
      </c>
      <c r="N30" s="61">
        <v>5140.8990000000003</v>
      </c>
      <c r="O30" s="61">
        <v>9856</v>
      </c>
      <c r="P30" s="27">
        <v>75181</v>
      </c>
      <c r="Q30" s="27">
        <v>139</v>
      </c>
      <c r="R30" s="27">
        <v>1644388066</v>
      </c>
      <c r="S30" s="27">
        <v>13515</v>
      </c>
      <c r="T30" s="28">
        <v>1644388066</v>
      </c>
      <c r="V30" s="29">
        <v>100</v>
      </c>
      <c r="W30" s="29">
        <v>100</v>
      </c>
      <c r="X30" s="29">
        <v>100</v>
      </c>
      <c r="Y30" s="62">
        <v>9.3281949999999991</v>
      </c>
      <c r="Z30" s="62">
        <v>15030</v>
      </c>
      <c r="AA30" s="29">
        <v>93355</v>
      </c>
      <c r="AB30" s="29">
        <v>105</v>
      </c>
      <c r="AC30" s="29">
        <v>1644468364</v>
      </c>
      <c r="AD30" s="29">
        <v>7638</v>
      </c>
      <c r="AE30" s="30">
        <v>1644468364</v>
      </c>
      <c r="AG30" s="31">
        <v>1.1744190000000001</v>
      </c>
      <c r="AH30" s="31">
        <v>100</v>
      </c>
      <c r="AI30" s="31">
        <v>98.298497999999995</v>
      </c>
      <c r="AJ30" s="41">
        <v>422496000000</v>
      </c>
      <c r="AK30" s="41">
        <v>5550</v>
      </c>
      <c r="AL30" s="31">
        <v>225804</v>
      </c>
      <c r="AM30" s="31">
        <v>58</v>
      </c>
      <c r="AN30" s="31">
        <v>1657233767</v>
      </c>
      <c r="AO30" s="31">
        <v>2209</v>
      </c>
      <c r="AP30" s="32">
        <v>1657233767</v>
      </c>
      <c r="AR30" s="42">
        <v>1.5232559999999999</v>
      </c>
      <c r="AS30" s="42">
        <v>100</v>
      </c>
      <c r="AT30" s="42">
        <v>98.304505000000006</v>
      </c>
      <c r="AU30" s="67">
        <v>318894900000</v>
      </c>
      <c r="AV30" s="67">
        <v>26955</v>
      </c>
      <c r="AW30" s="42">
        <v>220848</v>
      </c>
      <c r="AX30" s="42">
        <v>54</v>
      </c>
      <c r="AY30" s="42">
        <v>1657285368</v>
      </c>
      <c r="AZ30" s="42">
        <v>2348</v>
      </c>
      <c r="BA30" s="43">
        <v>1657285368</v>
      </c>
    </row>
    <row r="31" spans="2:53" x14ac:dyDescent="0.25">
      <c r="B31" s="64">
        <v>184692700</v>
      </c>
      <c r="C31" s="36">
        <v>208869138</v>
      </c>
      <c r="E31" s="65">
        <v>2229.7890000000002</v>
      </c>
      <c r="F31" s="38">
        <v>1369717482</v>
      </c>
      <c r="H31" s="66">
        <v>1.474871</v>
      </c>
      <c r="I31" s="40">
        <v>1648771995</v>
      </c>
      <c r="K31" s="27">
        <v>100</v>
      </c>
      <c r="L31" s="27">
        <v>100</v>
      </c>
      <c r="M31" s="27">
        <v>100</v>
      </c>
      <c r="N31" s="61">
        <v>3822.511</v>
      </c>
      <c r="O31" s="61">
        <v>32536</v>
      </c>
      <c r="P31" s="27">
        <v>78333</v>
      </c>
      <c r="Q31" s="27">
        <v>97</v>
      </c>
      <c r="R31" s="27">
        <v>1644388194</v>
      </c>
      <c r="S31" s="27">
        <v>13387</v>
      </c>
      <c r="T31" s="28">
        <v>1644388194</v>
      </c>
      <c r="V31" s="29">
        <v>100</v>
      </c>
      <c r="W31" s="29">
        <v>100</v>
      </c>
      <c r="X31" s="29">
        <v>100</v>
      </c>
      <c r="Y31" s="62">
        <v>4.2663120000000001</v>
      </c>
      <c r="Z31" s="62">
        <v>20559</v>
      </c>
      <c r="AA31" s="29">
        <v>94313</v>
      </c>
      <c r="AB31" s="29">
        <v>103</v>
      </c>
      <c r="AC31" s="29">
        <v>1644468411</v>
      </c>
      <c r="AD31" s="29">
        <v>4886</v>
      </c>
      <c r="AE31" s="30">
        <v>1644468411</v>
      </c>
      <c r="AG31" s="31">
        <v>1.1744190000000001</v>
      </c>
      <c r="AH31" s="31">
        <v>100</v>
      </c>
      <c r="AI31" s="31">
        <v>98.298497999999995</v>
      </c>
      <c r="AJ31" s="41">
        <v>190377400000</v>
      </c>
      <c r="AK31" s="41">
        <v>9804</v>
      </c>
      <c r="AL31" s="31">
        <v>221220</v>
      </c>
      <c r="AM31" s="31">
        <v>59</v>
      </c>
      <c r="AN31" s="31">
        <v>1657233772</v>
      </c>
      <c r="AO31" s="31">
        <v>2108</v>
      </c>
      <c r="AP31" s="32">
        <v>1657233772</v>
      </c>
      <c r="AR31" s="42">
        <v>1.383721</v>
      </c>
      <c r="AS31" s="42">
        <v>100</v>
      </c>
      <c r="AT31" s="42">
        <v>98.302102000000005</v>
      </c>
      <c r="AU31" s="67">
        <v>257647800000</v>
      </c>
      <c r="AV31" s="67">
        <v>10686</v>
      </c>
      <c r="AW31" s="42">
        <v>216516</v>
      </c>
      <c r="AX31" s="42">
        <v>47</v>
      </c>
      <c r="AY31" s="42">
        <v>1657285401</v>
      </c>
      <c r="AZ31" s="42">
        <v>2357</v>
      </c>
      <c r="BA31" s="43">
        <v>1657285401</v>
      </c>
    </row>
    <row r="32" spans="2:53" x14ac:dyDescent="0.25">
      <c r="B32" s="64">
        <v>262395600</v>
      </c>
      <c r="C32" s="36">
        <v>1152200303</v>
      </c>
      <c r="E32" s="65">
        <v>509.34809999999999</v>
      </c>
      <c r="F32" s="38">
        <v>1663966650</v>
      </c>
      <c r="H32" s="66">
        <v>2.4693209999999999</v>
      </c>
      <c r="I32" s="40">
        <v>1322928311</v>
      </c>
      <c r="K32" s="27">
        <v>100</v>
      </c>
      <c r="L32" s="27">
        <v>100</v>
      </c>
      <c r="M32" s="27">
        <v>100</v>
      </c>
      <c r="N32" s="61">
        <v>33408.910000000003</v>
      </c>
      <c r="O32" s="61">
        <v>12131</v>
      </c>
      <c r="P32" s="27">
        <v>79911</v>
      </c>
      <c r="Q32" s="27">
        <v>105</v>
      </c>
      <c r="R32" s="27">
        <v>1644388634</v>
      </c>
      <c r="S32" s="27">
        <v>12947</v>
      </c>
      <c r="T32" s="28">
        <v>1644388634</v>
      </c>
      <c r="V32" s="29">
        <v>100</v>
      </c>
      <c r="W32" s="29">
        <v>100</v>
      </c>
      <c r="X32" s="29">
        <v>100</v>
      </c>
      <c r="Y32" s="62">
        <v>27653.119999999999</v>
      </c>
      <c r="Z32" s="62">
        <v>31744</v>
      </c>
      <c r="AA32" s="29">
        <v>78529</v>
      </c>
      <c r="AB32" s="29">
        <v>98</v>
      </c>
      <c r="AC32" s="29">
        <v>1644468957</v>
      </c>
      <c r="AD32" s="29">
        <v>7946</v>
      </c>
      <c r="AE32" s="30">
        <v>1644468957</v>
      </c>
      <c r="AG32" s="31">
        <v>1.3023260000000001</v>
      </c>
      <c r="AH32" s="31">
        <v>100</v>
      </c>
      <c r="AI32" s="31">
        <v>98.300701000000004</v>
      </c>
      <c r="AJ32" s="41">
        <v>189792200000</v>
      </c>
      <c r="AK32" s="41">
        <v>16209</v>
      </c>
      <c r="AL32" s="31">
        <v>217036</v>
      </c>
      <c r="AM32" s="31">
        <v>55</v>
      </c>
      <c r="AN32" s="31">
        <v>1657233803</v>
      </c>
      <c r="AO32" s="31">
        <v>2385</v>
      </c>
      <c r="AP32" s="32">
        <v>1657233803</v>
      </c>
      <c r="AR32" s="42">
        <v>1.383721</v>
      </c>
      <c r="AS32" s="42">
        <v>100</v>
      </c>
      <c r="AT32" s="42">
        <v>98.302102000000005</v>
      </c>
      <c r="AU32" s="67">
        <v>351135400000</v>
      </c>
      <c r="AV32" s="67">
        <v>16918</v>
      </c>
      <c r="AW32" s="42">
        <v>226684</v>
      </c>
      <c r="AX32" s="42">
        <v>49</v>
      </c>
      <c r="AY32" s="42">
        <v>1657285409</v>
      </c>
      <c r="AZ32" s="42">
        <v>2434</v>
      </c>
      <c r="BA32" s="43">
        <v>1657285409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E929-CE68-4F07-B7AA-35987124C3B4}">
  <dimension ref="A1:AP38"/>
  <sheetViews>
    <sheetView workbookViewId="0"/>
  </sheetViews>
  <sheetFormatPr defaultRowHeight="15" x14ac:dyDescent="0.25"/>
  <cols>
    <col min="2" max="2" width="9.140625" style="2"/>
    <col min="3" max="8" width="9.140625" style="27"/>
    <col min="9" max="9" width="9.140625" style="28"/>
    <col min="10" max="10" width="9.140625" style="5"/>
    <col min="11" max="16" width="9.140625" style="29"/>
    <col min="17" max="17" width="9.140625" style="30"/>
    <col min="18" max="18" width="9.140625" style="8"/>
    <col min="19" max="19" width="9.140625" style="31"/>
    <col min="20" max="20" width="9.140625" style="32"/>
    <col min="21" max="21" width="9.140625" style="11"/>
    <col min="22" max="22" width="9.140625" style="33"/>
    <col min="23" max="23" width="9.140625" style="34"/>
    <col min="24" max="24" width="9.140625" style="14"/>
    <col min="25" max="25" width="9.140625" style="35"/>
    <col min="26" max="26" width="9.140625" style="36"/>
    <col min="27" max="27" width="9.140625" style="2"/>
    <col min="28" max="33" width="9.140625" style="27"/>
    <col min="34" max="34" width="9.140625" style="28"/>
    <col min="35" max="35" width="9.140625" style="5"/>
    <col min="36" max="41" width="9.140625" style="29"/>
    <col min="42" max="42" width="9.140625" style="30"/>
  </cols>
  <sheetData>
    <row r="1" spans="1:42" x14ac:dyDescent="0.25">
      <c r="B1" s="86" t="s">
        <v>14</v>
      </c>
      <c r="C1" s="87"/>
      <c r="D1" s="87"/>
      <c r="E1" s="87"/>
      <c r="F1" s="87"/>
      <c r="G1" s="87"/>
      <c r="H1" s="87"/>
      <c r="I1" s="88"/>
      <c r="J1" s="89" t="s">
        <v>15</v>
      </c>
      <c r="K1" s="90"/>
      <c r="L1" s="90"/>
      <c r="M1" s="90"/>
      <c r="N1" s="90"/>
      <c r="O1" s="90"/>
      <c r="P1" s="90"/>
      <c r="Q1" s="91"/>
      <c r="R1" s="77" t="s">
        <v>12</v>
      </c>
      <c r="S1" s="78"/>
      <c r="T1" s="79"/>
      <c r="U1" s="95" t="s">
        <v>13</v>
      </c>
      <c r="V1" s="96"/>
      <c r="W1" s="97"/>
      <c r="X1" s="98" t="s">
        <v>0</v>
      </c>
      <c r="Y1" s="99"/>
      <c r="Z1" s="100"/>
      <c r="AA1" s="101" t="s">
        <v>16</v>
      </c>
      <c r="AB1" s="102"/>
      <c r="AC1" s="102"/>
      <c r="AD1" s="102"/>
      <c r="AE1" s="102"/>
      <c r="AF1" s="102"/>
      <c r="AG1" s="102"/>
      <c r="AH1" s="103"/>
      <c r="AI1" s="92" t="s">
        <v>17</v>
      </c>
      <c r="AJ1" s="93"/>
      <c r="AK1" s="93"/>
      <c r="AL1" s="93"/>
      <c r="AM1" s="93"/>
      <c r="AN1" s="93"/>
      <c r="AO1" s="93"/>
      <c r="AP1" s="94"/>
    </row>
    <row r="2" spans="1:42" x14ac:dyDescent="0.25">
      <c r="B2" s="2" t="s">
        <v>1</v>
      </c>
      <c r="C2" s="3">
        <f t="shared" ref="C2:I2" si="0">AVERAGE(C8:C358)</f>
        <v>2.9377591000000002E-2</v>
      </c>
      <c r="D2" s="3">
        <f t="shared" si="0"/>
        <v>13411.3</v>
      </c>
      <c r="E2" s="3">
        <f t="shared" si="0"/>
        <v>201804.23333333334</v>
      </c>
      <c r="F2" s="3">
        <f t="shared" si="0"/>
        <v>263.5</v>
      </c>
      <c r="G2" s="3">
        <f t="shared" si="0"/>
        <v>1657223298.9333334</v>
      </c>
      <c r="H2" s="3">
        <f t="shared" si="0"/>
        <v>50789.166666666664</v>
      </c>
      <c r="I2" s="4">
        <f t="shared" si="0"/>
        <v>1657223298.9333334</v>
      </c>
      <c r="J2" s="5" t="s">
        <v>1</v>
      </c>
      <c r="K2" s="6">
        <f t="shared" ref="K2:Q2" si="1">AVERAGE(K8:K358)</f>
        <v>2.6607471000000001E-2</v>
      </c>
      <c r="L2" s="6">
        <f t="shared" si="1"/>
        <v>16011.233333333334</v>
      </c>
      <c r="M2" s="6">
        <f t="shared" si="1"/>
        <v>201903.46666666667</v>
      </c>
      <c r="N2" s="6">
        <f t="shared" si="1"/>
        <v>364.86666666666667</v>
      </c>
      <c r="O2" s="6">
        <f t="shared" si="1"/>
        <v>1657223450.9333334</v>
      </c>
      <c r="P2" s="6">
        <f t="shared" si="1"/>
        <v>55127.73333333333</v>
      </c>
      <c r="Q2" s="7">
        <f t="shared" si="1"/>
        <v>1657223450.9333334</v>
      </c>
      <c r="R2" s="8" t="s">
        <v>1</v>
      </c>
      <c r="S2" s="23">
        <f>AVERAGE(S8:S358)</f>
        <v>3.3928116000000001E-2</v>
      </c>
      <c r="T2" s="10">
        <f>AVERAGE(T8:T358)</f>
        <v>990997657.23333335</v>
      </c>
      <c r="U2" s="11" t="s">
        <v>1</v>
      </c>
      <c r="V2" s="12">
        <f>AVERAGE(V8:V358)</f>
        <v>2.9916854666666669E-2</v>
      </c>
      <c r="W2" s="13">
        <f>AVERAGE(W8:W358)</f>
        <v>958583370.73333335</v>
      </c>
      <c r="X2" s="14" t="s">
        <v>1</v>
      </c>
      <c r="Y2" s="70">
        <f>AVERAGE(Y8:Y358)</f>
        <v>2.1193297E-2</v>
      </c>
      <c r="Z2" s="16">
        <f>AVERAGE(Z8:Z358)</f>
        <v>1037807762.3666667</v>
      </c>
      <c r="AA2" s="2" t="s">
        <v>1</v>
      </c>
      <c r="AB2" s="3">
        <f t="shared" ref="AB2:AH2" si="2">AVERAGE(AB8:AB358)</f>
        <v>2.8421052999999995E-2</v>
      </c>
      <c r="AC2" s="3">
        <f t="shared" si="2"/>
        <v>16557.833333333332</v>
      </c>
      <c r="AD2" s="3">
        <f t="shared" si="2"/>
        <v>181975.73333333334</v>
      </c>
      <c r="AE2" s="3">
        <f t="shared" si="2"/>
        <v>13.866666666666667</v>
      </c>
      <c r="AF2" s="3">
        <f t="shared" si="2"/>
        <v>1657413611.0666666</v>
      </c>
      <c r="AG2" s="3">
        <f t="shared" si="2"/>
        <v>26124.033333333333</v>
      </c>
      <c r="AH2" s="4">
        <f t="shared" si="2"/>
        <v>1657413611.0666666</v>
      </c>
      <c r="AI2" s="5" t="s">
        <v>1</v>
      </c>
      <c r="AJ2" s="6">
        <f t="shared" ref="AJ2:AP2" si="3">AVERAGE(AJ8:AJ358)</f>
        <v>2.7611965000000002E-2</v>
      </c>
      <c r="AK2" s="6">
        <f t="shared" si="3"/>
        <v>17892.533333333333</v>
      </c>
      <c r="AL2" s="6">
        <f t="shared" si="3"/>
        <v>182224.13333333333</v>
      </c>
      <c r="AM2" s="6">
        <f t="shared" si="3"/>
        <v>13.9</v>
      </c>
      <c r="AN2" s="6">
        <f t="shared" si="3"/>
        <v>1657424678.9000001</v>
      </c>
      <c r="AO2" s="6">
        <f t="shared" si="3"/>
        <v>26350.766666666666</v>
      </c>
      <c r="AP2" s="7">
        <f t="shared" si="3"/>
        <v>1657424678.9000001</v>
      </c>
    </row>
    <row r="3" spans="1:42" x14ac:dyDescent="0.25">
      <c r="B3" s="2" t="s">
        <v>5</v>
      </c>
      <c r="C3" s="3">
        <f t="shared" ref="C3:I3" si="4">MEDIAN(C8:C358)</f>
        <v>2.7583775000000001E-2</v>
      </c>
      <c r="D3" s="3">
        <f t="shared" si="4"/>
        <v>11872</v>
      </c>
      <c r="E3" s="3">
        <f t="shared" si="4"/>
        <v>200707.5</v>
      </c>
      <c r="F3" s="3">
        <f t="shared" si="4"/>
        <v>317</v>
      </c>
      <c r="G3" s="3">
        <f t="shared" si="4"/>
        <v>1657223298.5</v>
      </c>
      <c r="H3" s="3">
        <f t="shared" si="4"/>
        <v>41915</v>
      </c>
      <c r="I3" s="4">
        <f t="shared" si="4"/>
        <v>1657223298.5</v>
      </c>
      <c r="J3" s="5" t="s">
        <v>5</v>
      </c>
      <c r="K3" s="6">
        <f t="shared" ref="K3:Q3" si="5">MEDIAN(K8:K358)</f>
        <v>2.7183239999999997E-2</v>
      </c>
      <c r="L3" s="6">
        <f t="shared" si="5"/>
        <v>14892</v>
      </c>
      <c r="M3" s="6">
        <f t="shared" si="5"/>
        <v>201312</v>
      </c>
      <c r="N3" s="6">
        <f t="shared" si="5"/>
        <v>368.5</v>
      </c>
      <c r="O3" s="6">
        <f t="shared" si="5"/>
        <v>1657223450.5</v>
      </c>
      <c r="P3" s="6">
        <f t="shared" si="5"/>
        <v>49240</v>
      </c>
      <c r="Q3" s="7">
        <f t="shared" si="5"/>
        <v>1657223450.5</v>
      </c>
      <c r="R3" s="8" t="s">
        <v>5</v>
      </c>
      <c r="S3" s="23">
        <f>MEDIAN(S8:S358)</f>
        <v>3.3096975000000001E-2</v>
      </c>
      <c r="T3" s="10">
        <f>MEDIAN(T8:T358)</f>
        <v>1155905860</v>
      </c>
      <c r="U3" s="11" t="s">
        <v>5</v>
      </c>
      <c r="V3" s="12">
        <f>MEDIAN(V8:V358)</f>
        <v>3.0044250000000002E-2</v>
      </c>
      <c r="W3" s="13">
        <f>MEDIAN(W8:W358)</f>
        <v>1028472319</v>
      </c>
      <c r="X3" s="14" t="s">
        <v>5</v>
      </c>
      <c r="Y3" s="70">
        <f>MEDIAN(Y8:Y358)</f>
        <v>2.1839404999999999E-2</v>
      </c>
      <c r="Z3" s="16">
        <f>MEDIAN(Z8:Z358)</f>
        <v>993687503.5</v>
      </c>
      <c r="AA3" s="2" t="s">
        <v>5</v>
      </c>
      <c r="AB3" s="3">
        <f t="shared" ref="AB3:AH3" si="6">MEDIAN(AB8:AB358)</f>
        <v>2.8230845000000001E-2</v>
      </c>
      <c r="AC3" s="3">
        <f t="shared" si="6"/>
        <v>15585.5</v>
      </c>
      <c r="AD3" s="3">
        <f t="shared" si="6"/>
        <v>180886</v>
      </c>
      <c r="AE3" s="3">
        <f t="shared" si="6"/>
        <v>14</v>
      </c>
      <c r="AF3" s="3">
        <f t="shared" si="6"/>
        <v>1657414658.5</v>
      </c>
      <c r="AG3" s="3">
        <f t="shared" si="6"/>
        <v>26092</v>
      </c>
      <c r="AH3" s="4">
        <f t="shared" si="6"/>
        <v>1657414658.5</v>
      </c>
      <c r="AI3" s="5" t="s">
        <v>5</v>
      </c>
      <c r="AJ3" s="6">
        <f t="shared" ref="AJ3:AP3" si="7">MEDIAN(AJ8:AJ358)</f>
        <v>2.748987E-2</v>
      </c>
      <c r="AK3" s="6">
        <f t="shared" si="7"/>
        <v>19198.5</v>
      </c>
      <c r="AL3" s="6">
        <f t="shared" si="7"/>
        <v>182488</v>
      </c>
      <c r="AM3" s="6">
        <f t="shared" si="7"/>
        <v>14</v>
      </c>
      <c r="AN3" s="6">
        <f t="shared" si="7"/>
        <v>1657425777</v>
      </c>
      <c r="AO3" s="6">
        <f t="shared" si="7"/>
        <v>25481.5</v>
      </c>
      <c r="AP3" s="7">
        <f t="shared" si="7"/>
        <v>1657425777</v>
      </c>
    </row>
    <row r="4" spans="1:42" x14ac:dyDescent="0.25">
      <c r="B4" s="2" t="s">
        <v>6</v>
      </c>
      <c r="C4" s="27">
        <f t="shared" ref="C4:I4" si="8">STDEV(C8:C358)</f>
        <v>8.4946459913834201E-3</v>
      </c>
      <c r="D4" s="27">
        <f t="shared" si="8"/>
        <v>8788.8687246209738</v>
      </c>
      <c r="E4" s="27">
        <f t="shared" si="8"/>
        <v>42125.355841070144</v>
      </c>
      <c r="F4" s="27">
        <f t="shared" si="8"/>
        <v>142.36808776475544</v>
      </c>
      <c r="G4" s="27">
        <f t="shared" si="8"/>
        <v>44.450618345129541</v>
      </c>
      <c r="H4" s="27">
        <f t="shared" si="8"/>
        <v>30418.976958112202</v>
      </c>
      <c r="I4" s="28">
        <f t="shared" si="8"/>
        <v>44.450618345129541</v>
      </c>
      <c r="J4" s="5" t="s">
        <v>6</v>
      </c>
      <c r="K4" s="29">
        <f t="shared" ref="K4:Q4" si="9">STDEV(K8:K358)</f>
        <v>6.8559680403760216E-3</v>
      </c>
      <c r="L4" s="29">
        <f t="shared" si="9"/>
        <v>9463.7287638695543</v>
      </c>
      <c r="M4" s="29">
        <f t="shared" si="9"/>
        <v>33487.206135182823</v>
      </c>
      <c r="N4" s="29">
        <f t="shared" si="9"/>
        <v>31.683492202737369</v>
      </c>
      <c r="O4" s="29">
        <f t="shared" si="9"/>
        <v>44.623276231236034</v>
      </c>
      <c r="P4" s="29">
        <f t="shared" si="9"/>
        <v>24168.98480873902</v>
      </c>
      <c r="Q4" s="30">
        <f t="shared" si="9"/>
        <v>44.623276231236034</v>
      </c>
      <c r="R4" s="8" t="s">
        <v>6</v>
      </c>
      <c r="S4" s="31">
        <f>STDEV(S8:S358)</f>
        <v>1.0666383738587523E-2</v>
      </c>
      <c r="T4" s="32">
        <f>STDEV(T8:T358)</f>
        <v>626883773.22671103</v>
      </c>
      <c r="U4" s="11" t="s">
        <v>6</v>
      </c>
      <c r="V4" s="33">
        <f>STDEV(V8:V358)</f>
        <v>6.6277548139813741E-3</v>
      </c>
      <c r="W4" s="34">
        <f>STDEV(W8:W358)</f>
        <v>649099868.97621453</v>
      </c>
      <c r="X4" s="14" t="s">
        <v>6</v>
      </c>
      <c r="Y4" s="64">
        <f>STDEV(Y8:Y358)</f>
        <v>4.7528236479157599E-3</v>
      </c>
      <c r="Z4" s="36">
        <f>STDEV(Z8:Z358)</f>
        <v>628085569.1880914</v>
      </c>
      <c r="AA4" s="2" t="s">
        <v>6</v>
      </c>
      <c r="AB4" s="27">
        <f t="shared" ref="AB4:AH4" si="10">STDEV(AB8:AB358)</f>
        <v>6.2896130042093077E-3</v>
      </c>
      <c r="AC4" s="27">
        <f t="shared" si="10"/>
        <v>9586.9583076153012</v>
      </c>
      <c r="AD4" s="27">
        <f t="shared" si="10"/>
        <v>5472.4792019789311</v>
      </c>
      <c r="AE4" s="27">
        <f t="shared" si="10"/>
        <v>0.93710240611164231</v>
      </c>
      <c r="AF4" s="27">
        <f t="shared" si="10"/>
        <v>3358.5549122875113</v>
      </c>
      <c r="AG4" s="27">
        <f t="shared" si="10"/>
        <v>2543.3572095563568</v>
      </c>
      <c r="AH4" s="28">
        <f t="shared" si="10"/>
        <v>3358.5549122875113</v>
      </c>
      <c r="AI4" s="5" t="s">
        <v>6</v>
      </c>
      <c r="AJ4" s="29">
        <f t="shared" ref="AJ4:AP4" si="11">STDEV(AJ8:AJ358)</f>
        <v>6.1259058156897727E-3</v>
      </c>
      <c r="AK4" s="29">
        <f t="shared" si="11"/>
        <v>8813.9174887702793</v>
      </c>
      <c r="AL4" s="29">
        <f t="shared" si="11"/>
        <v>6036.1055710091596</v>
      </c>
      <c r="AM4" s="29">
        <f t="shared" si="11"/>
        <v>0.71196667880185083</v>
      </c>
      <c r="AN4" s="29">
        <f t="shared" si="11"/>
        <v>2950.680778840825</v>
      </c>
      <c r="AO4" s="29">
        <f t="shared" si="11"/>
        <v>3139.5288102794425</v>
      </c>
      <c r="AP4" s="30">
        <f t="shared" si="11"/>
        <v>2950.680778840825</v>
      </c>
    </row>
    <row r="5" spans="1:42" x14ac:dyDescent="0.25">
      <c r="B5" s="2" t="s">
        <v>7</v>
      </c>
      <c r="C5" s="27">
        <f t="shared" ref="C5:I5" si="12">MIN(C8:C358)</f>
        <v>1.591072E-2</v>
      </c>
      <c r="D5" s="27">
        <f t="shared" si="12"/>
        <v>1155</v>
      </c>
      <c r="E5" s="27">
        <f t="shared" si="12"/>
        <v>144436</v>
      </c>
      <c r="F5" s="27">
        <f t="shared" si="12"/>
        <v>30</v>
      </c>
      <c r="G5" s="27">
        <f t="shared" si="12"/>
        <v>1657223226</v>
      </c>
      <c r="H5" s="27">
        <f t="shared" si="12"/>
        <v>19197</v>
      </c>
      <c r="I5" s="28">
        <f t="shared" si="12"/>
        <v>1657223226</v>
      </c>
      <c r="J5" s="5" t="s">
        <v>7</v>
      </c>
      <c r="K5" s="29">
        <f t="shared" ref="K5:Q5" si="13">MIN(K8:K358)</f>
        <v>1.5092690000000001E-2</v>
      </c>
      <c r="L5" s="29">
        <f t="shared" si="13"/>
        <v>944</v>
      </c>
      <c r="M5" s="29">
        <f t="shared" si="13"/>
        <v>135978</v>
      </c>
      <c r="N5" s="29">
        <f t="shared" si="13"/>
        <v>314</v>
      </c>
      <c r="O5" s="29">
        <f t="shared" si="13"/>
        <v>1657223377</v>
      </c>
      <c r="P5" s="29">
        <f t="shared" si="13"/>
        <v>22664</v>
      </c>
      <c r="Q5" s="30">
        <f t="shared" si="13"/>
        <v>1657223377</v>
      </c>
      <c r="R5" s="8" t="s">
        <v>7</v>
      </c>
      <c r="S5" s="31">
        <f>MIN(S8:S358)</f>
        <v>2.0909359999999998E-2</v>
      </c>
      <c r="T5" s="32">
        <f>MIN(T8:T358)</f>
        <v>35816089</v>
      </c>
      <c r="U5" s="11" t="s">
        <v>7</v>
      </c>
      <c r="V5" s="33">
        <f>MIN(V8:V358)</f>
        <v>1.870198E-2</v>
      </c>
      <c r="W5" s="34">
        <f>MIN(W8:W358)</f>
        <v>32585518</v>
      </c>
      <c r="X5" s="14" t="s">
        <v>7</v>
      </c>
      <c r="Y5" s="64">
        <f>MIN(Y8:Y358)</f>
        <v>1.3736679999999999E-2</v>
      </c>
      <c r="Z5" s="36">
        <f>MIN(Z8:Z358)</f>
        <v>92222579</v>
      </c>
      <c r="AA5" s="2" t="s">
        <v>7</v>
      </c>
      <c r="AB5" s="27">
        <f t="shared" ref="AB5:AH5" si="14">MIN(AB8:AB358)</f>
        <v>1.734277E-2</v>
      </c>
      <c r="AC5" s="27">
        <f t="shared" si="14"/>
        <v>185</v>
      </c>
      <c r="AD5" s="27">
        <f t="shared" si="14"/>
        <v>171388</v>
      </c>
      <c r="AE5" s="27">
        <f t="shared" si="14"/>
        <v>12</v>
      </c>
      <c r="AF5" s="27">
        <f t="shared" si="14"/>
        <v>1657408685</v>
      </c>
      <c r="AG5" s="27">
        <f t="shared" si="14"/>
        <v>22665</v>
      </c>
      <c r="AH5" s="28">
        <f t="shared" si="14"/>
        <v>1657408685</v>
      </c>
      <c r="AI5" s="5" t="s">
        <v>7</v>
      </c>
      <c r="AJ5" s="29">
        <f t="shared" ref="AJ5:AP5" si="15">MIN(AJ8:AJ358)</f>
        <v>1.7158840000000002E-2</v>
      </c>
      <c r="AK5" s="29">
        <f t="shared" si="15"/>
        <v>1295</v>
      </c>
      <c r="AL5" s="29">
        <f t="shared" si="15"/>
        <v>169380</v>
      </c>
      <c r="AM5" s="29">
        <f t="shared" si="15"/>
        <v>13</v>
      </c>
      <c r="AN5" s="29">
        <f t="shared" si="15"/>
        <v>1657418020</v>
      </c>
      <c r="AO5" s="29">
        <f t="shared" si="15"/>
        <v>21853</v>
      </c>
      <c r="AP5" s="30">
        <f t="shared" si="15"/>
        <v>1657418020</v>
      </c>
    </row>
    <row r="6" spans="1:42" x14ac:dyDescent="0.25">
      <c r="B6" s="2" t="s">
        <v>8</v>
      </c>
      <c r="C6" s="27">
        <f t="shared" ref="C6:I6" si="16">MAX(C8:C358)</f>
        <v>5.345171E-2</v>
      </c>
      <c r="D6" s="27">
        <f t="shared" si="16"/>
        <v>31972</v>
      </c>
      <c r="E6" s="27">
        <f t="shared" si="16"/>
        <v>309725</v>
      </c>
      <c r="F6" s="27">
        <f t="shared" si="16"/>
        <v>444</v>
      </c>
      <c r="G6" s="27">
        <f t="shared" si="16"/>
        <v>1657223372</v>
      </c>
      <c r="H6" s="27">
        <f t="shared" si="16"/>
        <v>131592</v>
      </c>
      <c r="I6" s="28">
        <f t="shared" si="16"/>
        <v>1657223372</v>
      </c>
      <c r="J6" s="5" t="s">
        <v>8</v>
      </c>
      <c r="K6" s="29">
        <f t="shared" ref="K6:Q6" si="17">MAX(K8:K358)</f>
        <v>3.8818770000000002E-2</v>
      </c>
      <c r="L6" s="29">
        <f t="shared" si="17"/>
        <v>32571</v>
      </c>
      <c r="M6" s="29">
        <f t="shared" si="17"/>
        <v>263729</v>
      </c>
      <c r="N6" s="29">
        <f t="shared" si="17"/>
        <v>429</v>
      </c>
      <c r="O6" s="29">
        <f t="shared" si="17"/>
        <v>1657223525</v>
      </c>
      <c r="P6" s="29">
        <f t="shared" si="17"/>
        <v>127410</v>
      </c>
      <c r="Q6" s="30">
        <f t="shared" si="17"/>
        <v>1657223525</v>
      </c>
      <c r="R6" s="8" t="s">
        <v>8</v>
      </c>
      <c r="S6" s="31">
        <f>MAX(S8:S358)</f>
        <v>7.4255459999999995E-2</v>
      </c>
      <c r="T6" s="32">
        <f>MAX(T8:T358)</f>
        <v>2097864550</v>
      </c>
      <c r="U6" s="11" t="s">
        <v>8</v>
      </c>
      <c r="V6" s="33">
        <f>MAX(V8:V358)</f>
        <v>4.2419949999999998E-2</v>
      </c>
      <c r="W6" s="34">
        <f>MAX(W8:W358)</f>
        <v>1990307522</v>
      </c>
      <c r="X6" s="14" t="s">
        <v>8</v>
      </c>
      <c r="Y6" s="64">
        <f>MAX(Y8:Y358)</f>
        <v>3.069094E-2</v>
      </c>
      <c r="Z6" s="36">
        <f>MAX(Z8:Z358)</f>
        <v>2006049799</v>
      </c>
      <c r="AA6" s="2" t="s">
        <v>8</v>
      </c>
      <c r="AB6" s="27">
        <f t="shared" ref="AB6:AH6" si="18">MAX(AB8:AB358)</f>
        <v>4.1000519999999999E-2</v>
      </c>
      <c r="AC6" s="27">
        <f t="shared" si="18"/>
        <v>32199</v>
      </c>
      <c r="AD6" s="27">
        <f t="shared" si="18"/>
        <v>194440</v>
      </c>
      <c r="AE6" s="27">
        <f t="shared" si="18"/>
        <v>16</v>
      </c>
      <c r="AF6" s="27">
        <f t="shared" si="18"/>
        <v>1657417665</v>
      </c>
      <c r="AG6" s="27">
        <f t="shared" si="18"/>
        <v>30807</v>
      </c>
      <c r="AH6" s="28">
        <f t="shared" si="18"/>
        <v>1657417665</v>
      </c>
      <c r="AI6" s="5" t="s">
        <v>8</v>
      </c>
      <c r="AJ6" s="29">
        <f t="shared" ref="AJ6:AP6" si="19">MAX(AJ8:AJ358)</f>
        <v>3.8511669999999998E-2</v>
      </c>
      <c r="AK6" s="29">
        <f t="shared" si="19"/>
        <v>31966</v>
      </c>
      <c r="AL6" s="29">
        <f t="shared" si="19"/>
        <v>195732</v>
      </c>
      <c r="AM6" s="29">
        <f t="shared" si="19"/>
        <v>15</v>
      </c>
      <c r="AN6" s="29">
        <f t="shared" si="19"/>
        <v>1657427847</v>
      </c>
      <c r="AO6" s="29">
        <f t="shared" si="19"/>
        <v>34619</v>
      </c>
      <c r="AP6" s="30">
        <f t="shared" si="19"/>
        <v>1657427847</v>
      </c>
    </row>
    <row r="7" spans="1:42" x14ac:dyDescent="0.25">
      <c r="C7" s="44" t="s">
        <v>9</v>
      </c>
      <c r="D7" s="44" t="s">
        <v>19</v>
      </c>
      <c r="E7" s="44" t="s">
        <v>18</v>
      </c>
      <c r="F7" s="44"/>
      <c r="G7" s="44" t="s">
        <v>10</v>
      </c>
      <c r="H7" s="44"/>
      <c r="I7" s="45"/>
      <c r="K7" s="46" t="s">
        <v>9</v>
      </c>
      <c r="L7" s="46" t="s">
        <v>19</v>
      </c>
      <c r="M7" s="46" t="s">
        <v>18</v>
      </c>
      <c r="N7" s="46"/>
      <c r="O7" s="46" t="s">
        <v>10</v>
      </c>
      <c r="P7" s="46"/>
      <c r="Q7" s="47"/>
      <c r="S7" s="48" t="s">
        <v>9</v>
      </c>
      <c r="T7" s="49" t="s">
        <v>10</v>
      </c>
      <c r="V7" s="50" t="s">
        <v>9</v>
      </c>
      <c r="W7" s="51" t="s">
        <v>10</v>
      </c>
      <c r="Y7" s="52" t="s">
        <v>9</v>
      </c>
      <c r="Z7" s="53" t="s">
        <v>10</v>
      </c>
      <c r="AB7" s="44" t="s">
        <v>9</v>
      </c>
      <c r="AC7" s="44" t="s">
        <v>19</v>
      </c>
      <c r="AD7" s="44" t="s">
        <v>20</v>
      </c>
      <c r="AE7" s="44"/>
      <c r="AF7" s="44" t="s">
        <v>10</v>
      </c>
      <c r="AG7" s="44"/>
      <c r="AH7" s="45"/>
      <c r="AJ7" s="46" t="s">
        <v>9</v>
      </c>
      <c r="AK7" s="46" t="s">
        <v>19</v>
      </c>
      <c r="AL7" s="46" t="s">
        <v>20</v>
      </c>
      <c r="AM7" s="46"/>
      <c r="AN7" s="46" t="s">
        <v>10</v>
      </c>
      <c r="AO7" s="46"/>
      <c r="AP7" s="47"/>
    </row>
    <row r="8" spans="1:42" x14ac:dyDescent="0.25">
      <c r="A8" t="s">
        <v>21</v>
      </c>
      <c r="C8" s="61">
        <v>5.345171E-2</v>
      </c>
      <c r="D8" s="61">
        <v>6549</v>
      </c>
      <c r="E8" s="27">
        <v>170772</v>
      </c>
      <c r="F8" s="27">
        <v>30</v>
      </c>
      <c r="G8" s="27">
        <v>1657223226</v>
      </c>
      <c r="H8" s="27">
        <v>34995</v>
      </c>
      <c r="I8" s="28">
        <v>1657223226</v>
      </c>
      <c r="K8" s="62">
        <v>2.8828289999999999E-2</v>
      </c>
      <c r="L8" s="62">
        <v>14391</v>
      </c>
      <c r="M8" s="29">
        <v>180582</v>
      </c>
      <c r="N8" s="29">
        <v>382</v>
      </c>
      <c r="O8" s="29">
        <v>1657223377</v>
      </c>
      <c r="P8" s="29">
        <v>82296</v>
      </c>
      <c r="Q8" s="30">
        <v>1657223377</v>
      </c>
      <c r="S8" s="41">
        <v>5.220561E-2</v>
      </c>
      <c r="T8" s="32">
        <v>1184009293</v>
      </c>
      <c r="V8" s="63">
        <v>4.2419949999999998E-2</v>
      </c>
      <c r="W8" s="34">
        <v>34989756</v>
      </c>
      <c r="Y8" s="64">
        <v>2.3701819999999998E-2</v>
      </c>
      <c r="Z8" s="36">
        <v>193204197</v>
      </c>
      <c r="AB8" s="61">
        <v>3.2082720000000002E-2</v>
      </c>
      <c r="AC8" s="61">
        <v>25770</v>
      </c>
      <c r="AD8" s="27">
        <v>178800</v>
      </c>
      <c r="AE8" s="27">
        <v>14</v>
      </c>
      <c r="AF8" s="27">
        <v>1657408685</v>
      </c>
      <c r="AG8" s="27">
        <v>30566</v>
      </c>
      <c r="AH8" s="28">
        <v>1657408685</v>
      </c>
      <c r="AJ8" s="62">
        <v>3.1588079999999998E-2</v>
      </c>
      <c r="AK8" s="62">
        <v>31966</v>
      </c>
      <c r="AL8" s="29">
        <v>187356</v>
      </c>
      <c r="AM8" s="29">
        <v>15</v>
      </c>
      <c r="AN8" s="29">
        <v>1657418020</v>
      </c>
      <c r="AO8" s="29">
        <v>29256</v>
      </c>
      <c r="AP8" s="30">
        <v>1657418020</v>
      </c>
    </row>
    <row r="9" spans="1:42" x14ac:dyDescent="0.25">
      <c r="A9" t="s">
        <v>22</v>
      </c>
      <c r="C9" s="61">
        <v>3.0963480000000002E-2</v>
      </c>
      <c r="D9" s="61">
        <v>8828</v>
      </c>
      <c r="E9" s="27">
        <v>154979</v>
      </c>
      <c r="F9" s="27">
        <v>33</v>
      </c>
      <c r="G9" s="27">
        <v>1657223231</v>
      </c>
      <c r="H9" s="27">
        <v>58568</v>
      </c>
      <c r="I9" s="28">
        <v>1657223231</v>
      </c>
      <c r="K9" s="62">
        <v>2.8974799999999998E-2</v>
      </c>
      <c r="L9" s="62">
        <v>6254</v>
      </c>
      <c r="M9" s="29">
        <v>174998</v>
      </c>
      <c r="N9" s="29">
        <v>391</v>
      </c>
      <c r="O9" s="29">
        <v>1657223382</v>
      </c>
      <c r="P9" s="29">
        <v>59494</v>
      </c>
      <c r="Q9" s="30">
        <v>1657223382</v>
      </c>
      <c r="S9" s="41">
        <v>4.1298769999999999E-2</v>
      </c>
      <c r="T9" s="32">
        <v>1783484834</v>
      </c>
      <c r="V9" s="63">
        <v>4.0069809999999997E-2</v>
      </c>
      <c r="W9" s="34">
        <v>757175637</v>
      </c>
      <c r="Y9" s="64">
        <v>2.5342030000000001E-2</v>
      </c>
      <c r="Z9" s="36">
        <v>1568756848</v>
      </c>
      <c r="AB9" s="61">
        <v>3.6248160000000001E-2</v>
      </c>
      <c r="AC9" s="61">
        <v>17817</v>
      </c>
      <c r="AD9" s="27">
        <v>182616</v>
      </c>
      <c r="AE9" s="27">
        <v>15</v>
      </c>
      <c r="AF9" s="27">
        <v>1657408731</v>
      </c>
      <c r="AG9" s="27">
        <v>30308</v>
      </c>
      <c r="AH9" s="28">
        <v>1657408731</v>
      </c>
      <c r="AJ9" s="62">
        <v>3.5662899999999997E-2</v>
      </c>
      <c r="AK9" s="62">
        <v>22275</v>
      </c>
      <c r="AL9" s="29">
        <v>189044</v>
      </c>
      <c r="AM9" s="29">
        <v>15</v>
      </c>
      <c r="AN9" s="29">
        <v>1657418839</v>
      </c>
      <c r="AO9" s="29">
        <v>29355</v>
      </c>
      <c r="AP9" s="30">
        <v>1657418839</v>
      </c>
    </row>
    <row r="10" spans="1:42" x14ac:dyDescent="0.25">
      <c r="A10" t="s">
        <v>23</v>
      </c>
      <c r="C10" s="61">
        <v>3.4265869999999997E-2</v>
      </c>
      <c r="D10" s="61">
        <v>10853</v>
      </c>
      <c r="E10" s="27">
        <v>159474</v>
      </c>
      <c r="F10" s="27">
        <v>44</v>
      </c>
      <c r="G10" s="27">
        <v>1657223236</v>
      </c>
      <c r="H10" s="27">
        <v>32384</v>
      </c>
      <c r="I10" s="28">
        <v>1657223236</v>
      </c>
      <c r="K10" s="62">
        <v>3.3053480000000003E-2</v>
      </c>
      <c r="L10" s="62">
        <v>17112</v>
      </c>
      <c r="M10" s="29">
        <v>162754</v>
      </c>
      <c r="N10" s="29">
        <v>370</v>
      </c>
      <c r="O10" s="29">
        <v>1657223388</v>
      </c>
      <c r="P10" s="29">
        <v>92553</v>
      </c>
      <c r="Q10" s="30">
        <v>1657223388</v>
      </c>
      <c r="S10" s="41">
        <v>3.4797870000000002E-2</v>
      </c>
      <c r="T10" s="32">
        <v>1955990124</v>
      </c>
      <c r="V10" s="63">
        <v>3.5065119999999998E-2</v>
      </c>
      <c r="W10" s="34">
        <v>1057919767</v>
      </c>
      <c r="Y10" s="64">
        <v>2.7532540000000001E-2</v>
      </c>
      <c r="Z10" s="36">
        <v>609424761</v>
      </c>
      <c r="AB10" s="61">
        <v>3.5168520000000002E-2</v>
      </c>
      <c r="AC10" s="61">
        <v>30432</v>
      </c>
      <c r="AD10" s="27">
        <v>177280</v>
      </c>
      <c r="AE10" s="27">
        <v>12</v>
      </c>
      <c r="AF10" s="27">
        <v>1657408736</v>
      </c>
      <c r="AG10" s="27">
        <v>30804</v>
      </c>
      <c r="AH10" s="28">
        <v>1657408736</v>
      </c>
      <c r="AJ10" s="62">
        <v>3.5657750000000002E-2</v>
      </c>
      <c r="AK10" s="62">
        <v>21800</v>
      </c>
      <c r="AL10" s="29">
        <v>178048</v>
      </c>
      <c r="AM10" s="29">
        <v>14</v>
      </c>
      <c r="AN10" s="29">
        <v>1657418967</v>
      </c>
      <c r="AO10" s="29">
        <v>31377</v>
      </c>
      <c r="AP10" s="30">
        <v>1657418967</v>
      </c>
    </row>
    <row r="11" spans="1:42" x14ac:dyDescent="0.25">
      <c r="A11" t="s">
        <v>24</v>
      </c>
      <c r="C11" s="61">
        <v>3.6481840000000001E-2</v>
      </c>
      <c r="D11" s="61">
        <v>28180</v>
      </c>
      <c r="E11" s="27">
        <v>156708</v>
      </c>
      <c r="F11" s="27">
        <v>43</v>
      </c>
      <c r="G11" s="27">
        <v>1657223241</v>
      </c>
      <c r="H11" s="27">
        <v>128965</v>
      </c>
      <c r="I11" s="28">
        <v>1657223241</v>
      </c>
      <c r="K11" s="62">
        <v>3.6563720000000001E-2</v>
      </c>
      <c r="L11" s="62">
        <v>11222</v>
      </c>
      <c r="M11" s="29">
        <v>154735</v>
      </c>
      <c r="N11" s="29">
        <v>417</v>
      </c>
      <c r="O11" s="29">
        <v>1657223393</v>
      </c>
      <c r="P11" s="29">
        <v>45943</v>
      </c>
      <c r="Q11" s="30">
        <v>1657223393</v>
      </c>
      <c r="S11" s="41">
        <v>7.4255459999999995E-2</v>
      </c>
      <c r="T11" s="32">
        <v>110660117</v>
      </c>
      <c r="V11" s="63">
        <v>3.8241610000000002E-2</v>
      </c>
      <c r="W11" s="34">
        <v>1381475502</v>
      </c>
      <c r="Y11" s="64">
        <v>2.9503390000000001E-2</v>
      </c>
      <c r="Z11" s="36">
        <v>247078160</v>
      </c>
      <c r="AB11" s="61">
        <v>4.1000519999999999E-2</v>
      </c>
      <c r="AC11" s="61">
        <v>5426</v>
      </c>
      <c r="AD11" s="27">
        <v>179196</v>
      </c>
      <c r="AE11" s="27">
        <v>13</v>
      </c>
      <c r="AF11" s="27">
        <v>1657408741</v>
      </c>
      <c r="AG11" s="27">
        <v>29988</v>
      </c>
      <c r="AH11" s="28">
        <v>1657408741</v>
      </c>
      <c r="AJ11" s="62">
        <v>3.8511669999999998E-2</v>
      </c>
      <c r="AK11" s="62">
        <v>21808</v>
      </c>
      <c r="AL11" s="29">
        <v>177308</v>
      </c>
      <c r="AM11" s="29">
        <v>14</v>
      </c>
      <c r="AN11" s="29">
        <v>1657418976</v>
      </c>
      <c r="AO11" s="29">
        <v>30452</v>
      </c>
      <c r="AP11" s="30">
        <v>1657418976</v>
      </c>
    </row>
    <row r="12" spans="1:42" x14ac:dyDescent="0.25">
      <c r="A12" t="s">
        <v>25</v>
      </c>
      <c r="C12" s="61">
        <v>2.70812E-2</v>
      </c>
      <c r="D12" s="61">
        <v>20461</v>
      </c>
      <c r="E12" s="27">
        <v>145845</v>
      </c>
      <c r="F12" s="27">
        <v>62</v>
      </c>
      <c r="G12" s="27">
        <v>1657223246</v>
      </c>
      <c r="H12" s="27">
        <v>30578</v>
      </c>
      <c r="I12" s="28">
        <v>1657223246</v>
      </c>
      <c r="K12" s="62">
        <v>2.7713080000000001E-2</v>
      </c>
      <c r="L12" s="62">
        <v>26240</v>
      </c>
      <c r="M12" s="29">
        <v>135978</v>
      </c>
      <c r="N12" s="29">
        <v>383</v>
      </c>
      <c r="O12" s="29">
        <v>1657223398</v>
      </c>
      <c r="P12" s="29">
        <v>90117</v>
      </c>
      <c r="Q12" s="30">
        <v>1657223398</v>
      </c>
      <c r="S12" s="41">
        <v>3.0529859999999999E-2</v>
      </c>
      <c r="T12" s="32">
        <v>242391990</v>
      </c>
      <c r="V12" s="63">
        <v>3.0808820000000001E-2</v>
      </c>
      <c r="W12" s="34">
        <v>1206894107</v>
      </c>
      <c r="Y12" s="64">
        <v>2.3066110000000001E-2</v>
      </c>
      <c r="Z12" s="36">
        <v>253404372</v>
      </c>
      <c r="AB12" s="61">
        <v>3.5066109999999998E-2</v>
      </c>
      <c r="AC12" s="61">
        <v>2466</v>
      </c>
      <c r="AD12" s="27">
        <v>188560</v>
      </c>
      <c r="AE12" s="27">
        <v>15</v>
      </c>
      <c r="AF12" s="27">
        <v>1657408746</v>
      </c>
      <c r="AG12" s="27">
        <v>30807</v>
      </c>
      <c r="AH12" s="28">
        <v>1657408746</v>
      </c>
      <c r="AJ12" s="62">
        <v>3.0365900000000001E-2</v>
      </c>
      <c r="AK12" s="62">
        <v>5015</v>
      </c>
      <c r="AL12" s="29">
        <v>175768</v>
      </c>
      <c r="AM12" s="29">
        <v>13</v>
      </c>
      <c r="AN12" s="29">
        <v>1657420855</v>
      </c>
      <c r="AO12" s="29">
        <v>31616</v>
      </c>
      <c r="AP12" s="30">
        <v>1657420855</v>
      </c>
    </row>
    <row r="13" spans="1:42" x14ac:dyDescent="0.25">
      <c r="A13" t="s">
        <v>26</v>
      </c>
      <c r="C13" s="61">
        <v>2.6944160000000002E-2</v>
      </c>
      <c r="D13" s="61">
        <v>7939</v>
      </c>
      <c r="E13" s="27">
        <v>144436</v>
      </c>
      <c r="F13" s="27">
        <v>65</v>
      </c>
      <c r="G13" s="27">
        <v>1657223251</v>
      </c>
      <c r="H13" s="27">
        <v>61256</v>
      </c>
      <c r="I13" s="28">
        <v>1657223251</v>
      </c>
      <c r="K13" s="62">
        <v>2.7684029999999998E-2</v>
      </c>
      <c r="L13" s="62">
        <v>15614</v>
      </c>
      <c r="M13" s="29">
        <v>193759</v>
      </c>
      <c r="N13" s="29">
        <v>429</v>
      </c>
      <c r="O13" s="29">
        <v>1657223403</v>
      </c>
      <c r="P13" s="29">
        <v>80546</v>
      </c>
      <c r="Q13" s="30">
        <v>1657223403</v>
      </c>
      <c r="S13" s="41">
        <v>3.9747369999999997E-2</v>
      </c>
      <c r="T13" s="32">
        <v>2097864550</v>
      </c>
      <c r="V13" s="63">
        <v>2.8752369999999999E-2</v>
      </c>
      <c r="W13" s="34">
        <v>1523438387</v>
      </c>
      <c r="Y13" s="64">
        <v>2.2213420000000001E-2</v>
      </c>
      <c r="Z13" s="36">
        <v>1165643221</v>
      </c>
      <c r="AB13" s="61">
        <v>2.8533820000000001E-2</v>
      </c>
      <c r="AC13" s="61">
        <v>9261</v>
      </c>
      <c r="AD13" s="27">
        <v>179288</v>
      </c>
      <c r="AE13" s="27">
        <v>13</v>
      </c>
      <c r="AF13" s="27">
        <v>1657408772</v>
      </c>
      <c r="AG13" s="27">
        <v>27189</v>
      </c>
      <c r="AH13" s="28">
        <v>1657408772</v>
      </c>
      <c r="AJ13" s="62">
        <v>3.047472E-2</v>
      </c>
      <c r="AK13" s="62">
        <v>3636</v>
      </c>
      <c r="AL13" s="29">
        <v>178392</v>
      </c>
      <c r="AM13" s="29">
        <v>13</v>
      </c>
      <c r="AN13" s="29">
        <v>1657421198</v>
      </c>
      <c r="AO13" s="29">
        <v>28500</v>
      </c>
      <c r="AP13" s="30">
        <v>1657421198</v>
      </c>
    </row>
    <row r="14" spans="1:42" x14ac:dyDescent="0.25">
      <c r="A14" t="s">
        <v>27</v>
      </c>
      <c r="C14" s="61">
        <v>2.6346620000000001E-2</v>
      </c>
      <c r="D14" s="61">
        <v>24392</v>
      </c>
      <c r="E14" s="27">
        <v>166349</v>
      </c>
      <c r="F14" s="27">
        <v>89</v>
      </c>
      <c r="G14" s="27">
        <v>1657223256</v>
      </c>
      <c r="H14" s="27">
        <v>65017</v>
      </c>
      <c r="I14" s="28">
        <v>1657223256</v>
      </c>
      <c r="K14" s="62">
        <v>2.592266E-2</v>
      </c>
      <c r="L14" s="62">
        <v>11296</v>
      </c>
      <c r="M14" s="29">
        <v>161065</v>
      </c>
      <c r="N14" s="29">
        <v>378</v>
      </c>
      <c r="O14" s="29">
        <v>1657223408</v>
      </c>
      <c r="P14" s="29">
        <v>49966</v>
      </c>
      <c r="Q14" s="30">
        <v>1657223408</v>
      </c>
      <c r="S14" s="41">
        <v>4.0075640000000003E-2</v>
      </c>
      <c r="T14" s="32">
        <v>732729813</v>
      </c>
      <c r="V14" s="63">
        <v>2.7530909999999999E-2</v>
      </c>
      <c r="W14" s="34">
        <v>1723796624</v>
      </c>
      <c r="Y14" s="64">
        <v>2.1758090000000001E-2</v>
      </c>
      <c r="Z14" s="36">
        <v>339644382</v>
      </c>
      <c r="AB14" s="61">
        <v>3.2012970000000002E-2</v>
      </c>
      <c r="AC14" s="61">
        <v>24833</v>
      </c>
      <c r="AD14" s="27">
        <v>192872</v>
      </c>
      <c r="AE14" s="27">
        <v>16</v>
      </c>
      <c r="AF14" s="27">
        <v>1657408858</v>
      </c>
      <c r="AG14" s="27">
        <v>27510</v>
      </c>
      <c r="AH14" s="28">
        <v>1657408858</v>
      </c>
      <c r="AJ14" s="62">
        <v>2.8590959999999999E-2</v>
      </c>
      <c r="AK14" s="62">
        <v>27053</v>
      </c>
      <c r="AL14" s="29">
        <v>180864</v>
      </c>
      <c r="AM14" s="29">
        <v>14</v>
      </c>
      <c r="AN14" s="29">
        <v>1657421892</v>
      </c>
      <c r="AO14" s="29">
        <v>28604</v>
      </c>
      <c r="AP14" s="30">
        <v>1657421892</v>
      </c>
    </row>
    <row r="15" spans="1:42" x14ac:dyDescent="0.25">
      <c r="A15" t="s">
        <v>28</v>
      </c>
      <c r="C15" s="61">
        <v>2.8627940000000001E-2</v>
      </c>
      <c r="D15" s="61">
        <v>16550</v>
      </c>
      <c r="E15" s="27">
        <v>152553</v>
      </c>
      <c r="F15" s="27">
        <v>116</v>
      </c>
      <c r="G15" s="27">
        <v>1657223261</v>
      </c>
      <c r="H15" s="27">
        <v>131592</v>
      </c>
      <c r="I15" s="28">
        <v>1657223261</v>
      </c>
      <c r="K15" s="62">
        <v>2.8292479999999998E-2</v>
      </c>
      <c r="L15" s="62">
        <v>25014</v>
      </c>
      <c r="M15" s="29">
        <v>169297</v>
      </c>
      <c r="N15" s="29">
        <v>420</v>
      </c>
      <c r="O15" s="29">
        <v>1657223413</v>
      </c>
      <c r="P15" s="29">
        <v>59336</v>
      </c>
      <c r="Q15" s="30">
        <v>1657223413</v>
      </c>
      <c r="S15" s="41">
        <v>2.9933390000000001E-2</v>
      </c>
      <c r="T15" s="32">
        <v>270311430</v>
      </c>
      <c r="V15" s="63">
        <v>3.0259870000000001E-2</v>
      </c>
      <c r="W15" s="34">
        <v>999024871</v>
      </c>
      <c r="Y15" s="64">
        <v>2.3744930000000001E-2</v>
      </c>
      <c r="Z15" s="36">
        <v>1682324437</v>
      </c>
      <c r="AB15" s="61">
        <v>3.4203440000000002E-2</v>
      </c>
      <c r="AC15" s="61">
        <v>13354</v>
      </c>
      <c r="AD15" s="27">
        <v>171388</v>
      </c>
      <c r="AE15" s="27">
        <v>14</v>
      </c>
      <c r="AF15" s="27">
        <v>1657409022</v>
      </c>
      <c r="AG15" s="27">
        <v>26762</v>
      </c>
      <c r="AH15" s="28">
        <v>1657409022</v>
      </c>
      <c r="AJ15" s="62">
        <v>3.2439820000000001E-2</v>
      </c>
      <c r="AK15" s="62">
        <v>2451</v>
      </c>
      <c r="AL15" s="29">
        <v>185468</v>
      </c>
      <c r="AM15" s="29">
        <v>14</v>
      </c>
      <c r="AN15" s="29">
        <v>1657423466</v>
      </c>
      <c r="AO15" s="29">
        <v>26732</v>
      </c>
      <c r="AP15" s="30">
        <v>1657423466</v>
      </c>
    </row>
    <row r="16" spans="1:42" x14ac:dyDescent="0.25">
      <c r="A16" t="s">
        <v>29</v>
      </c>
      <c r="C16" s="61">
        <v>3.3054100000000003E-2</v>
      </c>
      <c r="D16" s="61">
        <v>25600</v>
      </c>
      <c r="E16" s="27">
        <v>164431</v>
      </c>
      <c r="F16" s="27">
        <v>139</v>
      </c>
      <c r="G16" s="27">
        <v>1657223266</v>
      </c>
      <c r="H16" s="27">
        <v>46332</v>
      </c>
      <c r="I16" s="28">
        <v>1657223266</v>
      </c>
      <c r="K16" s="62">
        <v>3.2646469999999997E-2</v>
      </c>
      <c r="L16" s="62">
        <v>30235</v>
      </c>
      <c r="M16" s="29">
        <v>153203</v>
      </c>
      <c r="N16" s="29">
        <v>352</v>
      </c>
      <c r="O16" s="29">
        <v>1657223418</v>
      </c>
      <c r="P16" s="29">
        <v>79925</v>
      </c>
      <c r="Q16" s="30">
        <v>1657223418</v>
      </c>
      <c r="S16" s="41">
        <v>3.948082E-2</v>
      </c>
      <c r="T16" s="32">
        <v>426598531</v>
      </c>
      <c r="V16" s="63">
        <v>3.9058809999999999E-2</v>
      </c>
      <c r="W16" s="34">
        <v>1583102908</v>
      </c>
      <c r="Y16" s="64">
        <v>2.750037E-2</v>
      </c>
      <c r="Z16" s="36">
        <v>1980460461</v>
      </c>
      <c r="AB16" s="61">
        <v>3.8102120000000003E-2</v>
      </c>
      <c r="AC16" s="61">
        <v>26675</v>
      </c>
      <c r="AD16" s="27">
        <v>181044</v>
      </c>
      <c r="AE16" s="27">
        <v>15</v>
      </c>
      <c r="AF16" s="27">
        <v>1657409916</v>
      </c>
      <c r="AG16" s="27">
        <v>27300</v>
      </c>
      <c r="AH16" s="28">
        <v>1657409916</v>
      </c>
      <c r="AJ16" s="62">
        <v>3.7982009999999997E-2</v>
      </c>
      <c r="AK16" s="62">
        <v>1295</v>
      </c>
      <c r="AL16" s="29">
        <v>176288</v>
      </c>
      <c r="AM16" s="29">
        <v>13</v>
      </c>
      <c r="AN16" s="29">
        <v>1657424239</v>
      </c>
      <c r="AO16" s="29">
        <v>27266</v>
      </c>
      <c r="AP16" s="30">
        <v>1657424239</v>
      </c>
    </row>
    <row r="17" spans="1:42" x14ac:dyDescent="0.25">
      <c r="A17" t="s">
        <v>30</v>
      </c>
      <c r="C17" s="61">
        <v>2.3545730000000001E-2</v>
      </c>
      <c r="D17" s="61">
        <v>12329</v>
      </c>
      <c r="E17" s="27">
        <v>191452</v>
      </c>
      <c r="F17" s="27">
        <v>181</v>
      </c>
      <c r="G17" s="27">
        <v>1657223271</v>
      </c>
      <c r="H17" s="27">
        <v>124533</v>
      </c>
      <c r="I17" s="28">
        <v>1657223271</v>
      </c>
      <c r="K17" s="62">
        <v>2.3134390000000001E-2</v>
      </c>
      <c r="L17" s="62">
        <v>15157</v>
      </c>
      <c r="M17" s="29">
        <v>173519</v>
      </c>
      <c r="N17" s="29">
        <v>393</v>
      </c>
      <c r="O17" s="29">
        <v>1657223423</v>
      </c>
      <c r="P17" s="29">
        <v>45736</v>
      </c>
      <c r="Q17" s="30">
        <v>1657223423</v>
      </c>
      <c r="S17" s="41">
        <v>3.4797979999999999E-2</v>
      </c>
      <c r="T17" s="32">
        <v>185135680</v>
      </c>
      <c r="V17" s="63">
        <v>3.4390320000000002E-2</v>
      </c>
      <c r="W17" s="34">
        <v>32585518</v>
      </c>
      <c r="Y17" s="64">
        <v>1.942582E-2</v>
      </c>
      <c r="Z17" s="36">
        <v>92222579</v>
      </c>
      <c r="AB17" s="61">
        <v>2.6491919999999999E-2</v>
      </c>
      <c r="AC17" s="61">
        <v>11417</v>
      </c>
      <c r="AD17" s="27">
        <v>179800</v>
      </c>
      <c r="AE17" s="27">
        <v>14</v>
      </c>
      <c r="AF17" s="27">
        <v>1657412929</v>
      </c>
      <c r="AG17" s="27">
        <v>28087</v>
      </c>
      <c r="AH17" s="28">
        <v>1657412929</v>
      </c>
      <c r="AJ17" s="62">
        <v>2.6498379999999998E-2</v>
      </c>
      <c r="AK17" s="62">
        <v>13876</v>
      </c>
      <c r="AL17" s="29">
        <v>186508</v>
      </c>
      <c r="AM17" s="29">
        <v>15</v>
      </c>
      <c r="AN17" s="29">
        <v>1657425228</v>
      </c>
      <c r="AO17" s="29">
        <v>26708</v>
      </c>
      <c r="AP17" s="30">
        <v>1657425228</v>
      </c>
    </row>
    <row r="18" spans="1:42" x14ac:dyDescent="0.25">
      <c r="A18" t="s">
        <v>31</v>
      </c>
      <c r="C18" s="61">
        <v>2.235523E-2</v>
      </c>
      <c r="D18" s="61">
        <v>1155</v>
      </c>
      <c r="E18" s="27">
        <v>198727</v>
      </c>
      <c r="F18" s="27">
        <v>228</v>
      </c>
      <c r="G18" s="27">
        <v>1657223276</v>
      </c>
      <c r="H18" s="27">
        <v>43654</v>
      </c>
      <c r="I18" s="28">
        <v>1657223276</v>
      </c>
      <c r="K18" s="62">
        <v>2.2336430000000001E-2</v>
      </c>
      <c r="L18" s="62">
        <v>18352</v>
      </c>
      <c r="M18" s="29">
        <v>214019</v>
      </c>
      <c r="N18" s="29">
        <v>397</v>
      </c>
      <c r="O18" s="29">
        <v>1657223428</v>
      </c>
      <c r="P18" s="29">
        <v>48514</v>
      </c>
      <c r="Q18" s="30">
        <v>1657223428</v>
      </c>
      <c r="S18" s="41">
        <v>3.3233749999999999E-2</v>
      </c>
      <c r="T18" s="32">
        <v>1854115816</v>
      </c>
      <c r="V18" s="63">
        <v>2.514928E-2</v>
      </c>
      <c r="W18" s="34">
        <v>289892821</v>
      </c>
      <c r="Y18" s="64">
        <v>1.871308E-2</v>
      </c>
      <c r="Z18" s="36">
        <v>1830163319</v>
      </c>
      <c r="AB18" s="61">
        <v>2.3726879999999999E-2</v>
      </c>
      <c r="AC18" s="61">
        <v>17895</v>
      </c>
      <c r="AD18" s="27">
        <v>179016</v>
      </c>
      <c r="AE18" s="27">
        <v>14</v>
      </c>
      <c r="AF18" s="27">
        <v>1657413131</v>
      </c>
      <c r="AG18" s="27">
        <v>25381</v>
      </c>
      <c r="AH18" s="28">
        <v>1657413131</v>
      </c>
      <c r="AJ18" s="62">
        <v>2.4273889999999999E-2</v>
      </c>
      <c r="AK18" s="62">
        <v>16569</v>
      </c>
      <c r="AL18" s="29">
        <v>191476</v>
      </c>
      <c r="AM18" s="29">
        <v>15</v>
      </c>
      <c r="AN18" s="29">
        <v>1657425335</v>
      </c>
      <c r="AO18" s="29">
        <v>24676</v>
      </c>
      <c r="AP18" s="30">
        <v>1657425335</v>
      </c>
    </row>
    <row r="19" spans="1:42" x14ac:dyDescent="0.25">
      <c r="A19" t="s">
        <v>32</v>
      </c>
      <c r="C19" s="61">
        <v>3.5009070000000003E-2</v>
      </c>
      <c r="D19" s="61">
        <v>10048</v>
      </c>
      <c r="E19" s="27">
        <v>187218</v>
      </c>
      <c r="F19" s="27">
        <v>251</v>
      </c>
      <c r="G19" s="27">
        <v>1657223281</v>
      </c>
      <c r="H19" s="27">
        <v>23757</v>
      </c>
      <c r="I19" s="28">
        <v>1657223281</v>
      </c>
      <c r="K19" s="62">
        <v>2.1263779999999999E-2</v>
      </c>
      <c r="L19" s="62">
        <v>10269</v>
      </c>
      <c r="M19" s="29">
        <v>204249</v>
      </c>
      <c r="N19" s="29">
        <v>380</v>
      </c>
      <c r="O19" s="29">
        <v>1657223433</v>
      </c>
      <c r="P19" s="29">
        <v>41875</v>
      </c>
      <c r="Q19" s="30">
        <v>1657223433</v>
      </c>
      <c r="S19" s="41">
        <v>3.2446290000000003E-2</v>
      </c>
      <c r="T19" s="32">
        <v>1149151656</v>
      </c>
      <c r="V19" s="63">
        <v>2.9828629999999998E-2</v>
      </c>
      <c r="W19" s="34">
        <v>669907215</v>
      </c>
      <c r="Y19" s="64">
        <v>1.804555E-2</v>
      </c>
      <c r="Z19" s="36">
        <v>485834782</v>
      </c>
      <c r="AB19" s="61">
        <v>2.4400089999999999E-2</v>
      </c>
      <c r="AC19" s="61">
        <v>10915</v>
      </c>
      <c r="AD19" s="27">
        <v>180884</v>
      </c>
      <c r="AE19" s="27">
        <v>13</v>
      </c>
      <c r="AF19" s="27">
        <v>1657413913</v>
      </c>
      <c r="AG19" s="27">
        <v>25510</v>
      </c>
      <c r="AH19" s="28">
        <v>1657413913</v>
      </c>
      <c r="AJ19" s="62">
        <v>2.4620280000000001E-2</v>
      </c>
      <c r="AK19" s="62">
        <v>21869</v>
      </c>
      <c r="AL19" s="29">
        <v>183152</v>
      </c>
      <c r="AM19" s="29">
        <v>14</v>
      </c>
      <c r="AN19" s="29">
        <v>1657425443</v>
      </c>
      <c r="AO19" s="29">
        <v>24805</v>
      </c>
      <c r="AP19" s="30">
        <v>1657425443</v>
      </c>
    </row>
    <row r="20" spans="1:42" x14ac:dyDescent="0.25">
      <c r="A20" t="s">
        <v>33</v>
      </c>
      <c r="C20" s="61">
        <v>2.2583249999999999E-2</v>
      </c>
      <c r="D20" s="61">
        <v>20291</v>
      </c>
      <c r="E20" s="27">
        <v>176683</v>
      </c>
      <c r="F20" s="27">
        <v>293</v>
      </c>
      <c r="G20" s="27">
        <v>1657223286</v>
      </c>
      <c r="H20" s="27">
        <v>42978</v>
      </c>
      <c r="I20" s="28">
        <v>1657223286</v>
      </c>
      <c r="K20" s="62">
        <v>2.235086E-2</v>
      </c>
      <c r="L20" s="62">
        <v>31116</v>
      </c>
      <c r="M20" s="29">
        <v>188349</v>
      </c>
      <c r="N20" s="29">
        <v>381</v>
      </c>
      <c r="O20" s="29">
        <v>1657223438</v>
      </c>
      <c r="P20" s="29">
        <v>127410</v>
      </c>
      <c r="Q20" s="30">
        <v>1657223438</v>
      </c>
      <c r="S20" s="41">
        <v>3.4983930000000003E-2</v>
      </c>
      <c r="T20" s="32">
        <v>1196124037</v>
      </c>
      <c r="V20" s="63">
        <v>3.2591380000000003E-2</v>
      </c>
      <c r="W20" s="34">
        <v>1416829924</v>
      </c>
      <c r="Y20" s="64">
        <v>1.8946259999999999E-2</v>
      </c>
      <c r="Z20" s="36">
        <v>397726392</v>
      </c>
      <c r="AB20" s="61">
        <v>2.5684189999999999E-2</v>
      </c>
      <c r="AC20" s="61">
        <v>32199</v>
      </c>
      <c r="AD20" s="27">
        <v>176232</v>
      </c>
      <c r="AE20" s="27">
        <v>14</v>
      </c>
      <c r="AF20" s="27">
        <v>1657414313</v>
      </c>
      <c r="AG20" s="27">
        <v>25625</v>
      </c>
      <c r="AH20" s="28">
        <v>1657414313</v>
      </c>
      <c r="AJ20" s="62">
        <v>2.40147E-2</v>
      </c>
      <c r="AK20" s="62">
        <v>17535</v>
      </c>
      <c r="AL20" s="29">
        <v>176752</v>
      </c>
      <c r="AM20" s="29">
        <v>14</v>
      </c>
      <c r="AN20" s="29">
        <v>1657425489</v>
      </c>
      <c r="AO20" s="29">
        <v>24720</v>
      </c>
      <c r="AP20" s="30">
        <v>1657425489</v>
      </c>
    </row>
    <row r="21" spans="1:42" x14ac:dyDescent="0.25">
      <c r="A21" t="s">
        <v>34</v>
      </c>
      <c r="C21" s="61">
        <v>2.5908919999999998E-2</v>
      </c>
      <c r="D21" s="61">
        <v>6586</v>
      </c>
      <c r="E21" s="27">
        <v>212844</v>
      </c>
      <c r="F21" s="27">
        <v>300</v>
      </c>
      <c r="G21" s="27">
        <v>1657223291</v>
      </c>
      <c r="H21" s="27">
        <v>63826</v>
      </c>
      <c r="I21" s="28">
        <v>1657223291</v>
      </c>
      <c r="K21" s="62">
        <v>2.668245E-2</v>
      </c>
      <c r="L21" s="62">
        <v>18877</v>
      </c>
      <c r="M21" s="29">
        <v>187588</v>
      </c>
      <c r="N21" s="29">
        <v>348</v>
      </c>
      <c r="O21" s="29">
        <v>1657223443</v>
      </c>
      <c r="P21" s="29">
        <v>63965</v>
      </c>
      <c r="Q21" s="30">
        <v>1657223443</v>
      </c>
      <c r="S21" s="41">
        <v>4.3456870000000002E-2</v>
      </c>
      <c r="T21" s="32">
        <v>1162660064</v>
      </c>
      <c r="V21" s="63">
        <v>4.0840939999999999E-2</v>
      </c>
      <c r="W21" s="34">
        <v>404592634</v>
      </c>
      <c r="Y21" s="64">
        <v>2.2785529999999998E-2</v>
      </c>
      <c r="Z21" s="36">
        <v>927889045</v>
      </c>
      <c r="AB21" s="61">
        <v>3.0066249999999999E-2</v>
      </c>
      <c r="AC21" s="61">
        <v>19715</v>
      </c>
      <c r="AD21" s="27">
        <v>190824</v>
      </c>
      <c r="AE21" s="27">
        <v>14</v>
      </c>
      <c r="AF21" s="27">
        <v>1657414345</v>
      </c>
      <c r="AG21" s="27">
        <v>26183</v>
      </c>
      <c r="AH21" s="28">
        <v>1657414345</v>
      </c>
      <c r="AJ21" s="62">
        <v>2.8314260000000001E-2</v>
      </c>
      <c r="AK21" s="62">
        <v>20886</v>
      </c>
      <c r="AL21" s="29">
        <v>195732</v>
      </c>
      <c r="AM21" s="29">
        <v>15</v>
      </c>
      <c r="AN21" s="29">
        <v>1657425538</v>
      </c>
      <c r="AO21" s="29">
        <v>25218</v>
      </c>
      <c r="AP21" s="30">
        <v>1657425538</v>
      </c>
    </row>
    <row r="22" spans="1:42" x14ac:dyDescent="0.25">
      <c r="A22" t="s">
        <v>35</v>
      </c>
      <c r="C22" s="61">
        <v>1.7633360000000001E-2</v>
      </c>
      <c r="D22" s="61">
        <v>11415</v>
      </c>
      <c r="E22" s="27">
        <v>220979</v>
      </c>
      <c r="F22" s="27">
        <v>306</v>
      </c>
      <c r="G22" s="27">
        <v>1657223296</v>
      </c>
      <c r="H22" s="27">
        <v>39330</v>
      </c>
      <c r="I22" s="28">
        <v>1657223296</v>
      </c>
      <c r="K22" s="62">
        <v>1.758156E-2</v>
      </c>
      <c r="L22" s="62">
        <v>944</v>
      </c>
      <c r="M22" s="29">
        <v>198375</v>
      </c>
      <c r="N22" s="29">
        <v>367</v>
      </c>
      <c r="O22" s="29">
        <v>1657223448</v>
      </c>
      <c r="P22" s="29">
        <v>54925</v>
      </c>
      <c r="Q22" s="30">
        <v>1657223448</v>
      </c>
      <c r="S22" s="41">
        <v>2.4455049999999999E-2</v>
      </c>
      <c r="T22" s="32">
        <v>1503206566</v>
      </c>
      <c r="V22" s="63">
        <v>2.4342989999999998E-2</v>
      </c>
      <c r="W22" s="34">
        <v>1907192937</v>
      </c>
      <c r="Y22" s="64">
        <v>1.4011539999999999E-2</v>
      </c>
      <c r="Z22" s="36">
        <v>1519393555</v>
      </c>
      <c r="AB22" s="61">
        <v>2.2527680000000001E-2</v>
      </c>
      <c r="AC22" s="61">
        <v>7012</v>
      </c>
      <c r="AD22" s="27">
        <v>181964</v>
      </c>
      <c r="AE22" s="27">
        <v>15</v>
      </c>
      <c r="AF22" s="27">
        <v>1657414570</v>
      </c>
      <c r="AG22" s="27">
        <v>25765</v>
      </c>
      <c r="AH22" s="28">
        <v>1657414570</v>
      </c>
      <c r="AJ22" s="62">
        <v>2.1643180000000001E-2</v>
      </c>
      <c r="AK22" s="62">
        <v>8291</v>
      </c>
      <c r="AL22" s="29">
        <v>179040</v>
      </c>
      <c r="AM22" s="29">
        <v>13</v>
      </c>
      <c r="AN22" s="29">
        <v>1657425560</v>
      </c>
      <c r="AO22" s="29">
        <v>26337</v>
      </c>
      <c r="AP22" s="30">
        <v>1657425560</v>
      </c>
    </row>
    <row r="23" spans="1:42" x14ac:dyDescent="0.25">
      <c r="A23" t="s">
        <v>36</v>
      </c>
      <c r="C23" s="61">
        <v>2.0953969999999999E-2</v>
      </c>
      <c r="D23" s="61">
        <v>3378</v>
      </c>
      <c r="E23" s="27">
        <v>236207</v>
      </c>
      <c r="F23" s="27">
        <v>356</v>
      </c>
      <c r="G23" s="27">
        <v>1657223301</v>
      </c>
      <c r="H23" s="27">
        <v>41052</v>
      </c>
      <c r="I23" s="28">
        <v>1657223301</v>
      </c>
      <c r="K23" s="62">
        <v>3.0295300000000001E-2</v>
      </c>
      <c r="L23" s="62">
        <v>7837</v>
      </c>
      <c r="M23" s="29">
        <v>243714</v>
      </c>
      <c r="N23" s="29">
        <v>386</v>
      </c>
      <c r="O23" s="29">
        <v>1657223453</v>
      </c>
      <c r="P23" s="29">
        <v>22664</v>
      </c>
      <c r="Q23" s="30">
        <v>1657223453</v>
      </c>
      <c r="S23" s="41">
        <v>2.4524710000000002E-2</v>
      </c>
      <c r="T23" s="32">
        <v>452977209</v>
      </c>
      <c r="V23" s="63">
        <v>2.5126430000000002E-2</v>
      </c>
      <c r="W23" s="34">
        <v>1469247022</v>
      </c>
      <c r="Y23" s="64">
        <v>1.8248830000000001E-2</v>
      </c>
      <c r="Z23" s="36">
        <v>1873507039</v>
      </c>
      <c r="AB23" s="61">
        <v>2.3797410000000001E-2</v>
      </c>
      <c r="AC23" s="61">
        <v>28299</v>
      </c>
      <c r="AD23" s="27">
        <v>192572</v>
      </c>
      <c r="AE23" s="27">
        <v>15</v>
      </c>
      <c r="AF23" s="27">
        <v>1657414747</v>
      </c>
      <c r="AG23" s="27">
        <v>23715</v>
      </c>
      <c r="AH23" s="28">
        <v>1657414747</v>
      </c>
      <c r="AJ23" s="62">
        <v>2.3809739999999999E-2</v>
      </c>
      <c r="AK23" s="62">
        <v>26760</v>
      </c>
      <c r="AL23" s="29">
        <v>185556</v>
      </c>
      <c r="AM23" s="29">
        <v>14</v>
      </c>
      <c r="AN23" s="29">
        <v>1657425994</v>
      </c>
      <c r="AO23" s="29">
        <v>24370</v>
      </c>
      <c r="AP23" s="30">
        <v>1657425994</v>
      </c>
    </row>
    <row r="24" spans="1:42" x14ac:dyDescent="0.25">
      <c r="A24" t="s">
        <v>37</v>
      </c>
      <c r="C24" s="61">
        <v>1.925996E-2</v>
      </c>
      <c r="D24" s="61">
        <v>16047</v>
      </c>
      <c r="E24" s="27">
        <v>175366</v>
      </c>
      <c r="F24" s="27">
        <v>328</v>
      </c>
      <c r="G24" s="27">
        <v>1657223306</v>
      </c>
      <c r="H24" s="27">
        <v>70965</v>
      </c>
      <c r="I24" s="28">
        <v>1657223306</v>
      </c>
      <c r="K24" s="62">
        <v>1.968541E-2</v>
      </c>
      <c r="L24" s="62">
        <v>2231</v>
      </c>
      <c r="M24" s="29">
        <v>228468</v>
      </c>
      <c r="N24" s="29">
        <v>366</v>
      </c>
      <c r="O24" s="29">
        <v>1657223459</v>
      </c>
      <c r="P24" s="29">
        <v>26736</v>
      </c>
      <c r="Q24" s="30">
        <v>1657223459</v>
      </c>
      <c r="S24" s="41">
        <v>2.6362480000000001E-2</v>
      </c>
      <c r="T24" s="32">
        <v>806053455</v>
      </c>
      <c r="V24" s="63">
        <v>2.28036E-2</v>
      </c>
      <c r="W24" s="34">
        <v>502977704</v>
      </c>
      <c r="Y24" s="64">
        <v>1.675312E-2</v>
      </c>
      <c r="Z24" s="36">
        <v>535904981</v>
      </c>
      <c r="AB24" s="61">
        <v>2.2765480000000001E-2</v>
      </c>
      <c r="AC24" s="61">
        <v>21544</v>
      </c>
      <c r="AD24" s="27">
        <v>180140</v>
      </c>
      <c r="AE24" s="27">
        <v>15</v>
      </c>
      <c r="AF24" s="27">
        <v>1657414852</v>
      </c>
      <c r="AG24" s="27">
        <v>23126</v>
      </c>
      <c r="AH24" s="28">
        <v>1657414852</v>
      </c>
      <c r="AJ24" s="62">
        <v>2.175699E-2</v>
      </c>
      <c r="AK24" s="62">
        <v>19056</v>
      </c>
      <c r="AL24" s="29">
        <v>174244</v>
      </c>
      <c r="AM24" s="29">
        <v>13</v>
      </c>
      <c r="AN24" s="29">
        <v>1657426036</v>
      </c>
      <c r="AO24" s="29">
        <v>22495</v>
      </c>
      <c r="AP24" s="30">
        <v>1657426036</v>
      </c>
    </row>
    <row r="25" spans="1:42" x14ac:dyDescent="0.25">
      <c r="A25" t="s">
        <v>38</v>
      </c>
      <c r="C25" s="61">
        <v>3.4073819999999998E-2</v>
      </c>
      <c r="D25" s="61">
        <v>5215</v>
      </c>
      <c r="E25" s="27">
        <v>215932</v>
      </c>
      <c r="F25" s="27">
        <v>367</v>
      </c>
      <c r="G25" s="27">
        <v>1657223312</v>
      </c>
      <c r="H25" s="27">
        <v>25017</v>
      </c>
      <c r="I25" s="28">
        <v>1657223312</v>
      </c>
      <c r="K25" s="62">
        <v>2.0205509999999999E-2</v>
      </c>
      <c r="L25" s="62">
        <v>24412</v>
      </c>
      <c r="M25" s="29">
        <v>183950</v>
      </c>
      <c r="N25" s="29">
        <v>321</v>
      </c>
      <c r="O25" s="29">
        <v>1657223464</v>
      </c>
      <c r="P25" s="29">
        <v>88491</v>
      </c>
      <c r="Q25" s="30">
        <v>1657223464</v>
      </c>
      <c r="S25" s="41">
        <v>2.825509E-2</v>
      </c>
      <c r="T25" s="32">
        <v>1746282806</v>
      </c>
      <c r="V25" s="63">
        <v>2.1076009999999999E-2</v>
      </c>
      <c r="W25" s="34">
        <v>1223648136</v>
      </c>
      <c r="Y25" s="64">
        <v>1.831675E-2</v>
      </c>
      <c r="Z25" s="36">
        <v>104787154</v>
      </c>
      <c r="AB25" s="61">
        <v>2.2037310000000001E-2</v>
      </c>
      <c r="AC25" s="61">
        <v>9272</v>
      </c>
      <c r="AD25" s="27">
        <v>182852</v>
      </c>
      <c r="AE25" s="27">
        <v>14</v>
      </c>
      <c r="AF25" s="27">
        <v>1657415049</v>
      </c>
      <c r="AG25" s="27">
        <v>23483</v>
      </c>
      <c r="AH25" s="28">
        <v>1657415049</v>
      </c>
      <c r="AJ25" s="62">
        <v>2.1680109999999999E-2</v>
      </c>
      <c r="AK25" s="62">
        <v>24214</v>
      </c>
      <c r="AL25" s="29">
        <v>181860</v>
      </c>
      <c r="AM25" s="29">
        <v>14</v>
      </c>
      <c r="AN25" s="29">
        <v>1657426100</v>
      </c>
      <c r="AO25" s="29">
        <v>22865</v>
      </c>
      <c r="AP25" s="30">
        <v>1657426100</v>
      </c>
    </row>
    <row r="26" spans="1:42" x14ac:dyDescent="0.25">
      <c r="A26" t="s">
        <v>39</v>
      </c>
      <c r="C26" s="61">
        <v>2.5197110000000002E-2</v>
      </c>
      <c r="D26" s="61">
        <v>16051</v>
      </c>
      <c r="E26" s="27">
        <v>239638</v>
      </c>
      <c r="F26" s="27">
        <v>346</v>
      </c>
      <c r="G26" s="27">
        <v>1657223317</v>
      </c>
      <c r="H26" s="27">
        <v>56222</v>
      </c>
      <c r="I26" s="28">
        <v>1657223317</v>
      </c>
      <c r="K26" s="62">
        <v>2.4539979999999999E-2</v>
      </c>
      <c r="L26" s="62">
        <v>14627</v>
      </c>
      <c r="M26" s="29">
        <v>231018</v>
      </c>
      <c r="N26" s="29">
        <v>379</v>
      </c>
      <c r="O26" s="29">
        <v>1657223469</v>
      </c>
      <c r="P26" s="29">
        <v>58509</v>
      </c>
      <c r="Q26" s="30">
        <v>1657223469</v>
      </c>
      <c r="S26" s="41">
        <v>3.7211790000000002E-2</v>
      </c>
      <c r="T26" s="32">
        <v>35816089</v>
      </c>
      <c r="V26" s="63">
        <v>3.1503660000000003E-2</v>
      </c>
      <c r="W26" s="34">
        <v>918518285</v>
      </c>
      <c r="Y26" s="64">
        <v>2.1920720000000001E-2</v>
      </c>
      <c r="Z26" s="36">
        <v>1401270490</v>
      </c>
      <c r="AB26" s="61">
        <v>2.792787E-2</v>
      </c>
      <c r="AC26" s="61">
        <v>10935</v>
      </c>
      <c r="AD26" s="27">
        <v>176524</v>
      </c>
      <c r="AE26" s="27">
        <v>13</v>
      </c>
      <c r="AF26" s="27">
        <v>1657415429</v>
      </c>
      <c r="AG26" s="27">
        <v>24650</v>
      </c>
      <c r="AH26" s="28">
        <v>1657415429</v>
      </c>
      <c r="AJ26" s="62">
        <v>2.6665479999999998E-2</v>
      </c>
      <c r="AK26" s="62">
        <v>18218</v>
      </c>
      <c r="AL26" s="29">
        <v>180312</v>
      </c>
      <c r="AM26" s="29">
        <v>14</v>
      </c>
      <c r="AN26" s="29">
        <v>1657426279</v>
      </c>
      <c r="AO26" s="29">
        <v>23753</v>
      </c>
      <c r="AP26" s="30">
        <v>1657426279</v>
      </c>
    </row>
    <row r="27" spans="1:42" x14ac:dyDescent="0.25">
      <c r="A27" t="s">
        <v>40</v>
      </c>
      <c r="C27" s="61">
        <v>2.7695540000000001E-2</v>
      </c>
      <c r="D27" s="61">
        <v>1709</v>
      </c>
      <c r="E27" s="27">
        <v>215497</v>
      </c>
      <c r="F27" s="27">
        <v>393</v>
      </c>
      <c r="G27" s="27">
        <v>1657223322</v>
      </c>
      <c r="H27" s="27">
        <v>22260</v>
      </c>
      <c r="I27" s="28">
        <v>1657223322</v>
      </c>
      <c r="K27" s="62">
        <v>1.7705519999999999E-2</v>
      </c>
      <c r="L27" s="62">
        <v>4145</v>
      </c>
      <c r="M27" s="29">
        <v>216840</v>
      </c>
      <c r="N27" s="29">
        <v>343</v>
      </c>
      <c r="O27" s="29">
        <v>1657223474</v>
      </c>
      <c r="P27" s="29">
        <v>53101</v>
      </c>
      <c r="Q27" s="30">
        <v>1657223474</v>
      </c>
      <c r="S27" s="41">
        <v>2.1283239999999998E-2</v>
      </c>
      <c r="T27" s="32">
        <v>1278479365</v>
      </c>
      <c r="V27" s="63">
        <v>2.0899480000000002E-2</v>
      </c>
      <c r="W27" s="34">
        <v>1925264919</v>
      </c>
      <c r="Y27" s="64">
        <v>1.441578E-2</v>
      </c>
      <c r="Z27" s="36">
        <v>1345799579</v>
      </c>
      <c r="AB27" s="61">
        <v>2.0067350000000001E-2</v>
      </c>
      <c r="AC27" s="61">
        <v>22090</v>
      </c>
      <c r="AD27" s="27">
        <v>180888</v>
      </c>
      <c r="AE27" s="27">
        <v>13</v>
      </c>
      <c r="AF27" s="27">
        <v>1657415591</v>
      </c>
      <c r="AG27" s="27">
        <v>24097</v>
      </c>
      <c r="AH27" s="28">
        <v>1657415591</v>
      </c>
      <c r="AJ27" s="62">
        <v>2.0109459999999999E-2</v>
      </c>
      <c r="AK27" s="62">
        <v>27916</v>
      </c>
      <c r="AL27" s="29">
        <v>177900</v>
      </c>
      <c r="AM27" s="29">
        <v>13</v>
      </c>
      <c r="AN27" s="29">
        <v>1657426413</v>
      </c>
      <c r="AO27" s="29">
        <v>25106</v>
      </c>
      <c r="AP27" s="30">
        <v>1657426413</v>
      </c>
    </row>
    <row r="28" spans="1:42" x14ac:dyDescent="0.25">
      <c r="A28" t="s">
        <v>41</v>
      </c>
      <c r="C28" s="61">
        <v>2.6047150000000002E-2</v>
      </c>
      <c r="D28" s="61">
        <v>7618</v>
      </c>
      <c r="E28" s="27">
        <v>229455</v>
      </c>
      <c r="F28" s="27">
        <v>375</v>
      </c>
      <c r="G28" s="27">
        <v>1657223327</v>
      </c>
      <c r="H28" s="27">
        <v>55581</v>
      </c>
      <c r="I28" s="28">
        <v>1657223327</v>
      </c>
      <c r="K28" s="62">
        <v>3.151851E-2</v>
      </c>
      <c r="L28" s="62">
        <v>12512</v>
      </c>
      <c r="M28" s="29">
        <v>208633</v>
      </c>
      <c r="N28" s="29">
        <v>370</v>
      </c>
      <c r="O28" s="29">
        <v>1657223479</v>
      </c>
      <c r="P28" s="29">
        <v>32279</v>
      </c>
      <c r="Q28" s="30">
        <v>1657223479</v>
      </c>
      <c r="S28" s="41">
        <v>2.2177519999999999E-2</v>
      </c>
      <c r="T28" s="32">
        <v>560543898</v>
      </c>
      <c r="V28" s="63">
        <v>2.0334399999999999E-2</v>
      </c>
      <c r="W28" s="34">
        <v>1164548184</v>
      </c>
      <c r="Y28" s="64">
        <v>1.5773599999999999E-2</v>
      </c>
      <c r="Z28" s="36">
        <v>987050104</v>
      </c>
      <c r="AB28" s="61">
        <v>2.1361990000000001E-2</v>
      </c>
      <c r="AC28" s="61">
        <v>185</v>
      </c>
      <c r="AD28" s="27">
        <v>187272</v>
      </c>
      <c r="AE28" s="27">
        <v>13</v>
      </c>
      <c r="AF28" s="27">
        <v>1657415826</v>
      </c>
      <c r="AG28" s="27">
        <v>23007</v>
      </c>
      <c r="AH28" s="28">
        <v>1657415826</v>
      </c>
      <c r="AJ28" s="62">
        <v>1.9328040000000001E-2</v>
      </c>
      <c r="AK28" s="62">
        <v>8315</v>
      </c>
      <c r="AL28" s="29">
        <v>191364</v>
      </c>
      <c r="AM28" s="29">
        <v>15</v>
      </c>
      <c r="AN28" s="29">
        <v>1657426525</v>
      </c>
      <c r="AO28" s="29">
        <v>22695</v>
      </c>
      <c r="AP28" s="30">
        <v>1657426525</v>
      </c>
    </row>
    <row r="29" spans="1:42" x14ac:dyDescent="0.25">
      <c r="A29" t="s">
        <v>42</v>
      </c>
      <c r="C29" s="61">
        <v>1.719934E-2</v>
      </c>
      <c r="D29" s="61">
        <v>4285</v>
      </c>
      <c r="E29" s="27">
        <v>259154</v>
      </c>
      <c r="F29" s="27">
        <v>364</v>
      </c>
      <c r="G29" s="27">
        <v>1657223332</v>
      </c>
      <c r="H29" s="27">
        <v>42778</v>
      </c>
      <c r="I29" s="28">
        <v>1657223332</v>
      </c>
      <c r="K29" s="62">
        <v>1.700289E-2</v>
      </c>
      <c r="L29" s="62">
        <v>32571</v>
      </c>
      <c r="M29" s="29">
        <v>253839</v>
      </c>
      <c r="N29" s="29">
        <v>324</v>
      </c>
      <c r="O29" s="29">
        <v>1657223484</v>
      </c>
      <c r="P29" s="29">
        <v>39913</v>
      </c>
      <c r="Q29" s="30">
        <v>1657223484</v>
      </c>
      <c r="S29" s="41">
        <v>2.4385190000000001E-2</v>
      </c>
      <c r="T29" s="32">
        <v>361453924</v>
      </c>
      <c r="V29" s="63">
        <v>2.3122960000000001E-2</v>
      </c>
      <c r="W29" s="34">
        <v>393142185</v>
      </c>
      <c r="Y29" s="64">
        <v>1.48506E-2</v>
      </c>
      <c r="Z29" s="36">
        <v>1779475918</v>
      </c>
      <c r="AB29" s="61">
        <v>2.033254E-2</v>
      </c>
      <c r="AC29" s="61">
        <v>20081</v>
      </c>
      <c r="AD29" s="27">
        <v>177016</v>
      </c>
      <c r="AE29" s="27">
        <v>14</v>
      </c>
      <c r="AF29" s="27">
        <v>1657416523</v>
      </c>
      <c r="AG29" s="27">
        <v>22665</v>
      </c>
      <c r="AH29" s="28">
        <v>1657416523</v>
      </c>
      <c r="AJ29" s="62">
        <v>1.9846800000000001E-2</v>
      </c>
      <c r="AK29" s="62">
        <v>19537</v>
      </c>
      <c r="AL29" s="29">
        <v>172644</v>
      </c>
      <c r="AM29" s="29">
        <v>13</v>
      </c>
      <c r="AN29" s="29">
        <v>1657426540</v>
      </c>
      <c r="AO29" s="29">
        <v>21853</v>
      </c>
      <c r="AP29" s="30">
        <v>1657426540</v>
      </c>
    </row>
    <row r="30" spans="1:42" x14ac:dyDescent="0.25">
      <c r="A30" t="s">
        <v>43</v>
      </c>
      <c r="C30" s="61">
        <v>2.7472010000000002E-2</v>
      </c>
      <c r="D30" s="61">
        <v>23001</v>
      </c>
      <c r="E30" s="27">
        <v>205625</v>
      </c>
      <c r="F30" s="27">
        <v>400</v>
      </c>
      <c r="G30" s="27">
        <v>1657223337</v>
      </c>
      <c r="H30" s="27">
        <v>19197</v>
      </c>
      <c r="I30" s="28">
        <v>1657223337</v>
      </c>
      <c r="K30" s="62">
        <v>1.85787E-2</v>
      </c>
      <c r="L30" s="62">
        <v>23198</v>
      </c>
      <c r="M30" s="29">
        <v>263729</v>
      </c>
      <c r="N30" s="29">
        <v>367</v>
      </c>
      <c r="O30" s="29">
        <v>1657223489</v>
      </c>
      <c r="P30" s="29">
        <v>36081</v>
      </c>
      <c r="Q30" s="30">
        <v>1657223489</v>
      </c>
      <c r="S30" s="41">
        <v>2.4361089999999998E-2</v>
      </c>
      <c r="T30" s="32">
        <v>1692322961</v>
      </c>
      <c r="V30" s="63">
        <v>2.3925600000000002E-2</v>
      </c>
      <c r="W30" s="34">
        <v>1821811735</v>
      </c>
      <c r="Y30" s="64">
        <v>1.5957200000000001E-2</v>
      </c>
      <c r="Z30" s="36">
        <v>667654290</v>
      </c>
      <c r="AB30" s="61">
        <v>2.1463699999999999E-2</v>
      </c>
      <c r="AC30" s="61">
        <v>11630</v>
      </c>
      <c r="AD30" s="27">
        <v>184664</v>
      </c>
      <c r="AE30" s="27">
        <v>14</v>
      </c>
      <c r="AF30" s="27">
        <v>1657416704</v>
      </c>
      <c r="AG30" s="27">
        <v>22669</v>
      </c>
      <c r="AH30" s="28">
        <v>1657416704</v>
      </c>
      <c r="AJ30" s="62">
        <v>2.0762160000000002E-2</v>
      </c>
      <c r="AK30" s="62">
        <v>26984</v>
      </c>
      <c r="AL30" s="29">
        <v>180720</v>
      </c>
      <c r="AM30" s="29">
        <v>14</v>
      </c>
      <c r="AN30" s="29">
        <v>1657426593</v>
      </c>
      <c r="AO30" s="29">
        <v>23057</v>
      </c>
      <c r="AP30" s="30">
        <v>1657426593</v>
      </c>
    </row>
    <row r="31" spans="1:42" x14ac:dyDescent="0.25">
      <c r="A31" t="s">
        <v>44</v>
      </c>
      <c r="C31" s="61">
        <v>3.2165310000000003E-2</v>
      </c>
      <c r="D31" s="61">
        <v>2718</v>
      </c>
      <c r="E31" s="27">
        <v>202688</v>
      </c>
      <c r="F31" s="27">
        <v>371</v>
      </c>
      <c r="G31" s="27">
        <v>1657223342</v>
      </c>
      <c r="H31" s="27">
        <v>29796</v>
      </c>
      <c r="I31" s="28">
        <v>1657223342</v>
      </c>
      <c r="K31" s="62">
        <v>2.097423E-2</v>
      </c>
      <c r="L31" s="62">
        <v>5562</v>
      </c>
      <c r="M31" s="29">
        <v>218274</v>
      </c>
      <c r="N31" s="29">
        <v>330</v>
      </c>
      <c r="O31" s="29">
        <v>1657223494</v>
      </c>
      <c r="P31" s="29">
        <v>39922</v>
      </c>
      <c r="Q31" s="30">
        <v>1657223494</v>
      </c>
      <c r="S31" s="41">
        <v>3.06571E-2</v>
      </c>
      <c r="T31" s="32">
        <v>1430138963</v>
      </c>
      <c r="V31" s="63">
        <v>2.5594800000000001E-2</v>
      </c>
      <c r="W31" s="34">
        <v>87117613</v>
      </c>
      <c r="Y31" s="64">
        <v>1.9787269999999999E-2</v>
      </c>
      <c r="Z31" s="36">
        <v>1231922284</v>
      </c>
      <c r="AB31" s="61">
        <v>2.4450070000000001E-2</v>
      </c>
      <c r="AC31" s="61">
        <v>25614</v>
      </c>
      <c r="AD31" s="27">
        <v>182024</v>
      </c>
      <c r="AE31" s="27">
        <v>14</v>
      </c>
      <c r="AF31" s="27">
        <v>1657416802</v>
      </c>
      <c r="AG31" s="27">
        <v>23284</v>
      </c>
      <c r="AH31" s="28">
        <v>1657416802</v>
      </c>
      <c r="AJ31" s="62">
        <v>2.2965630000000001E-2</v>
      </c>
      <c r="AK31" s="62">
        <v>29302</v>
      </c>
      <c r="AL31" s="29">
        <v>183116</v>
      </c>
      <c r="AM31" s="29">
        <v>14</v>
      </c>
      <c r="AN31" s="29">
        <v>1657426805</v>
      </c>
      <c r="AO31" s="29">
        <v>23798</v>
      </c>
      <c r="AP31" s="30">
        <v>1657426805</v>
      </c>
    </row>
    <row r="32" spans="1:42" x14ac:dyDescent="0.25">
      <c r="A32" t="s">
        <v>45</v>
      </c>
      <c r="C32" s="61">
        <v>1.591072E-2</v>
      </c>
      <c r="D32" s="61">
        <v>17901</v>
      </c>
      <c r="E32" s="27">
        <v>309725</v>
      </c>
      <c r="F32" s="27">
        <v>444</v>
      </c>
      <c r="G32" s="27">
        <v>1657223347</v>
      </c>
      <c r="H32" s="27">
        <v>37095</v>
      </c>
      <c r="I32" s="28">
        <v>1657223347</v>
      </c>
      <c r="K32" s="62">
        <v>1.5092690000000001E-2</v>
      </c>
      <c r="L32" s="62">
        <v>8175</v>
      </c>
      <c r="M32" s="29">
        <v>218939</v>
      </c>
      <c r="N32" s="29">
        <v>353</v>
      </c>
      <c r="O32" s="29">
        <v>1657223499</v>
      </c>
      <c r="P32" s="29">
        <v>47929</v>
      </c>
      <c r="Q32" s="30">
        <v>1657223499</v>
      </c>
      <c r="S32" s="41">
        <v>2.0909359999999998E-2</v>
      </c>
      <c r="T32" s="32">
        <v>544424591</v>
      </c>
      <c r="V32" s="63">
        <v>1.870198E-2</v>
      </c>
      <c r="W32" s="34">
        <v>258980843</v>
      </c>
      <c r="Y32" s="64">
        <v>1.3736679999999999E-2</v>
      </c>
      <c r="Z32" s="36">
        <v>1726914713</v>
      </c>
      <c r="AB32" s="61">
        <v>1.734277E-2</v>
      </c>
      <c r="AC32" s="61">
        <v>6328</v>
      </c>
      <c r="AD32" s="27">
        <v>178808</v>
      </c>
      <c r="AE32" s="27">
        <v>12</v>
      </c>
      <c r="AF32" s="27">
        <v>1657416831</v>
      </c>
      <c r="AG32" s="27">
        <v>22889</v>
      </c>
      <c r="AH32" s="28">
        <v>1657416831</v>
      </c>
      <c r="AJ32" s="62">
        <v>1.7158840000000002E-2</v>
      </c>
      <c r="AK32" s="62">
        <v>17554</v>
      </c>
      <c r="AL32" s="29">
        <v>184412</v>
      </c>
      <c r="AM32" s="29">
        <v>13</v>
      </c>
      <c r="AN32" s="29">
        <v>1657426981</v>
      </c>
      <c r="AO32" s="29">
        <v>22955</v>
      </c>
      <c r="AP32" s="30">
        <v>1657426981</v>
      </c>
    </row>
    <row r="33" spans="1:42" x14ac:dyDescent="0.25">
      <c r="A33" t="s">
        <v>46</v>
      </c>
      <c r="C33" s="61">
        <v>3.759709E-2</v>
      </c>
      <c r="D33" s="27">
        <v>29752</v>
      </c>
      <c r="E33" s="27">
        <v>187079</v>
      </c>
      <c r="F33" s="27">
        <v>369</v>
      </c>
      <c r="G33" s="27">
        <v>1657223352</v>
      </c>
      <c r="H33" s="27">
        <v>30839</v>
      </c>
      <c r="I33" s="28">
        <v>1657223352</v>
      </c>
      <c r="K33" s="62">
        <v>3.5749919999999998E-2</v>
      </c>
      <c r="L33" s="29">
        <v>3083</v>
      </c>
      <c r="M33" s="29">
        <v>222538</v>
      </c>
      <c r="N33" s="29">
        <v>314</v>
      </c>
      <c r="O33" s="29">
        <v>1657223504</v>
      </c>
      <c r="P33" s="29">
        <v>30744</v>
      </c>
      <c r="Q33" s="30">
        <v>1657223504</v>
      </c>
      <c r="S33" s="41">
        <v>3.3204959999999999E-2</v>
      </c>
      <c r="T33" s="32">
        <v>1360120846</v>
      </c>
      <c r="V33" s="63">
        <v>3.3421409999999999E-2</v>
      </c>
      <c r="W33" s="34">
        <v>1990307522</v>
      </c>
      <c r="Y33" s="64">
        <v>2.312235E-2</v>
      </c>
      <c r="Z33" s="36">
        <v>846003297</v>
      </c>
      <c r="AB33" s="61">
        <v>3.2272479999999999E-2</v>
      </c>
      <c r="AC33" s="27">
        <v>5344</v>
      </c>
      <c r="AD33" s="27">
        <v>181072</v>
      </c>
      <c r="AE33" s="27">
        <v>13</v>
      </c>
      <c r="AF33" s="27">
        <v>1657417054</v>
      </c>
      <c r="AG33" s="27">
        <v>26395</v>
      </c>
      <c r="AH33" s="28">
        <v>1657417054</v>
      </c>
      <c r="AJ33" s="62">
        <v>3.2538289999999997E-2</v>
      </c>
      <c r="AK33" s="29">
        <v>3841</v>
      </c>
      <c r="AL33" s="29">
        <v>183624</v>
      </c>
      <c r="AM33" s="29">
        <v>14</v>
      </c>
      <c r="AN33" s="29">
        <v>1657427010</v>
      </c>
      <c r="AO33" s="29">
        <v>27849</v>
      </c>
      <c r="AP33" s="30">
        <v>1657427010</v>
      </c>
    </row>
    <row r="34" spans="1:42" x14ac:dyDescent="0.25">
      <c r="A34" t="s">
        <v>47</v>
      </c>
      <c r="C34" s="61">
        <v>3.0132860000000001E-2</v>
      </c>
      <c r="D34" s="27">
        <v>6100</v>
      </c>
      <c r="E34" s="27">
        <v>240627</v>
      </c>
      <c r="F34" s="27">
        <v>436</v>
      </c>
      <c r="G34" s="27">
        <v>1657223357</v>
      </c>
      <c r="H34" s="27">
        <v>77346</v>
      </c>
      <c r="I34" s="28">
        <v>1657223357</v>
      </c>
      <c r="K34" s="62">
        <v>3.013586E-2</v>
      </c>
      <c r="L34" s="29">
        <v>32433</v>
      </c>
      <c r="M34" s="29">
        <v>189389</v>
      </c>
      <c r="N34" s="29">
        <v>341</v>
      </c>
      <c r="O34" s="29">
        <v>1657223509</v>
      </c>
      <c r="P34" s="29">
        <v>54000</v>
      </c>
      <c r="Q34" s="30">
        <v>1657223509</v>
      </c>
      <c r="S34" s="41">
        <v>3.3602470000000002E-2</v>
      </c>
      <c r="T34" s="32">
        <v>899014545</v>
      </c>
      <c r="V34" s="63">
        <v>3.356775E-2</v>
      </c>
      <c r="W34" s="34">
        <v>42860116</v>
      </c>
      <c r="Y34" s="64">
        <v>2.7903589999999999E-2</v>
      </c>
      <c r="Z34" s="36">
        <v>1653845932</v>
      </c>
      <c r="AB34" s="61">
        <v>3.4467190000000002E-2</v>
      </c>
      <c r="AC34" s="27">
        <v>7428</v>
      </c>
      <c r="AD34" s="27">
        <v>194440</v>
      </c>
      <c r="AE34" s="27">
        <v>14</v>
      </c>
      <c r="AF34" s="27">
        <v>1657417114</v>
      </c>
      <c r="AG34" s="27">
        <v>26068</v>
      </c>
      <c r="AH34" s="28">
        <v>1657417114</v>
      </c>
      <c r="AJ34" s="62">
        <v>3.345679E-2</v>
      </c>
      <c r="AK34" s="29">
        <v>19341</v>
      </c>
      <c r="AL34" s="29">
        <v>186228</v>
      </c>
      <c r="AM34" s="29">
        <v>14</v>
      </c>
      <c r="AN34" s="29">
        <v>1657427226</v>
      </c>
      <c r="AO34" s="29">
        <v>34619</v>
      </c>
      <c r="AP34" s="30">
        <v>1657427226</v>
      </c>
    </row>
    <row r="35" spans="1:42" x14ac:dyDescent="0.25">
      <c r="A35" t="s">
        <v>48</v>
      </c>
      <c r="C35" s="61">
        <v>3.8650339999999998E-2</v>
      </c>
      <c r="D35" s="27">
        <v>12935</v>
      </c>
      <c r="E35" s="27">
        <v>231582</v>
      </c>
      <c r="F35" s="27">
        <v>380</v>
      </c>
      <c r="G35" s="27">
        <v>1657223362</v>
      </c>
      <c r="H35" s="27">
        <v>30511</v>
      </c>
      <c r="I35" s="28">
        <v>1657223362</v>
      </c>
      <c r="K35" s="62">
        <v>3.8818770000000002E-2</v>
      </c>
      <c r="L35" s="29">
        <v>23821</v>
      </c>
      <c r="M35" s="29">
        <v>255826</v>
      </c>
      <c r="N35" s="29">
        <v>322</v>
      </c>
      <c r="O35" s="29">
        <v>1657223514</v>
      </c>
      <c r="P35" s="29">
        <v>33417</v>
      </c>
      <c r="Q35" s="30">
        <v>1657223514</v>
      </c>
      <c r="S35" s="41">
        <v>3.2988990000000003E-2</v>
      </c>
      <c r="T35" s="32">
        <v>1163977506</v>
      </c>
      <c r="V35" s="63">
        <v>3.2755890000000003E-2</v>
      </c>
      <c r="W35" s="34">
        <v>476760155</v>
      </c>
      <c r="Y35" s="64">
        <v>2.435768E-2</v>
      </c>
      <c r="Z35" s="36">
        <v>2006049799</v>
      </c>
      <c r="AB35" s="61">
        <v>3.1561430000000001E-2</v>
      </c>
      <c r="AC35" s="27">
        <v>31860</v>
      </c>
      <c r="AD35" s="27">
        <v>184632</v>
      </c>
      <c r="AE35" s="27">
        <v>14</v>
      </c>
      <c r="AF35" s="27">
        <v>1657417323</v>
      </c>
      <c r="AG35" s="27">
        <v>26116</v>
      </c>
      <c r="AH35" s="28">
        <v>1657417323</v>
      </c>
      <c r="AJ35" s="62">
        <v>3.13786E-2</v>
      </c>
      <c r="AK35" s="29">
        <v>11321</v>
      </c>
      <c r="AL35" s="29">
        <v>169380</v>
      </c>
      <c r="AM35" s="29">
        <v>13</v>
      </c>
      <c r="AN35" s="29">
        <v>1657427472</v>
      </c>
      <c r="AO35" s="29">
        <v>25653</v>
      </c>
      <c r="AP35" s="30">
        <v>1657427472</v>
      </c>
    </row>
    <row r="36" spans="1:42" x14ac:dyDescent="0.25">
      <c r="A36" t="s">
        <v>49</v>
      </c>
      <c r="C36" s="61">
        <v>4.6328729999999999E-2</v>
      </c>
      <c r="D36" s="27">
        <v>12481</v>
      </c>
      <c r="E36" s="27">
        <v>202830</v>
      </c>
      <c r="F36" s="27">
        <v>383</v>
      </c>
      <c r="G36" s="27">
        <v>1657223367</v>
      </c>
      <c r="H36" s="27">
        <v>27505</v>
      </c>
      <c r="I36" s="28">
        <v>1657223367</v>
      </c>
      <c r="K36" s="62">
        <v>3.7333369999999998E-2</v>
      </c>
      <c r="L36" s="29">
        <v>23320</v>
      </c>
      <c r="M36" s="29">
        <v>241583</v>
      </c>
      <c r="N36" s="29">
        <v>324</v>
      </c>
      <c r="O36" s="29">
        <v>1657223519</v>
      </c>
      <c r="P36" s="29">
        <v>43373</v>
      </c>
      <c r="Q36" s="30">
        <v>1657223519</v>
      </c>
      <c r="S36" s="41">
        <v>4.3473820000000003E-2</v>
      </c>
      <c r="T36" s="32">
        <v>1463328694</v>
      </c>
      <c r="V36" s="63">
        <v>3.614142E-2</v>
      </c>
      <c r="W36" s="34">
        <v>1424189769</v>
      </c>
      <c r="Y36" s="64">
        <v>3.069094E-2</v>
      </c>
      <c r="Z36" s="36">
        <v>1000324903</v>
      </c>
      <c r="AB36" s="61">
        <v>3.6349510000000002E-2</v>
      </c>
      <c r="AC36" s="27">
        <v>10969</v>
      </c>
      <c r="AD36" s="27">
        <v>180804</v>
      </c>
      <c r="AE36" s="27">
        <v>14</v>
      </c>
      <c r="AF36" s="27">
        <v>1657417414</v>
      </c>
      <c r="AG36" s="27">
        <v>26614</v>
      </c>
      <c r="AH36" s="28">
        <v>1657417414</v>
      </c>
      <c r="AJ36" s="62">
        <v>3.6651209999999997E-2</v>
      </c>
      <c r="AK36" s="29">
        <v>29373</v>
      </c>
      <c r="AL36" s="29">
        <v>187388</v>
      </c>
      <c r="AM36" s="29">
        <v>14</v>
      </c>
      <c r="AN36" s="29">
        <v>1657427501</v>
      </c>
      <c r="AO36" s="29">
        <v>25310</v>
      </c>
      <c r="AP36" s="30">
        <v>1657427501</v>
      </c>
    </row>
    <row r="37" spans="1:42" x14ac:dyDescent="0.25">
      <c r="A37" t="s">
        <v>50</v>
      </c>
      <c r="C37" s="61">
        <v>3.8391300000000003E-2</v>
      </c>
      <c r="D37" s="27">
        <v>31972</v>
      </c>
      <c r="E37" s="27">
        <v>299272</v>
      </c>
      <c r="F37" s="27">
        <v>413</v>
      </c>
      <c r="G37" s="27">
        <v>1657223372</v>
      </c>
      <c r="H37" s="27">
        <v>29746</v>
      </c>
      <c r="I37" s="28">
        <v>1657223372</v>
      </c>
      <c r="K37" s="62">
        <v>3.755899E-2</v>
      </c>
      <c r="L37" s="29">
        <v>10317</v>
      </c>
      <c r="M37" s="29">
        <v>227894</v>
      </c>
      <c r="N37" s="29">
        <v>318</v>
      </c>
      <c r="O37" s="29">
        <v>1657223525</v>
      </c>
      <c r="P37" s="29">
        <v>24072</v>
      </c>
      <c r="Q37" s="30">
        <v>1657223525</v>
      </c>
      <c r="S37" s="41">
        <v>2.874701E-2</v>
      </c>
      <c r="T37" s="32">
        <v>80560364</v>
      </c>
      <c r="V37" s="63">
        <v>2.9179440000000001E-2</v>
      </c>
      <c r="W37" s="34">
        <v>69308326</v>
      </c>
      <c r="Y37" s="64">
        <v>2.3673320000000001E-2</v>
      </c>
      <c r="Z37" s="36">
        <v>680551877</v>
      </c>
      <c r="AB37" s="61">
        <v>3.11191E-2</v>
      </c>
      <c r="AC37" s="27">
        <v>29969</v>
      </c>
      <c r="AD37" s="27">
        <v>175800</v>
      </c>
      <c r="AE37" s="27">
        <v>13</v>
      </c>
      <c r="AF37" s="27">
        <v>1657417665</v>
      </c>
      <c r="AG37" s="27">
        <v>27158</v>
      </c>
      <c r="AH37" s="28">
        <v>1657417665</v>
      </c>
      <c r="AJ37" s="62">
        <v>2.9612309999999999E-2</v>
      </c>
      <c r="AK37" s="29">
        <v>18719</v>
      </c>
      <c r="AL37" s="29">
        <v>186780</v>
      </c>
      <c r="AM37" s="29">
        <v>14</v>
      </c>
      <c r="AN37" s="29">
        <v>1657427847</v>
      </c>
      <c r="AO37" s="29">
        <v>28523</v>
      </c>
      <c r="AP37" s="30">
        <v>1657427847</v>
      </c>
    </row>
    <row r="38" spans="1:42" x14ac:dyDescent="0.25">
      <c r="S38" s="41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5BC4-1303-4714-B76D-978E0C0BC2C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1289257.5919999999</v>
      </c>
      <c r="C2" s="16">
        <f>AVERAGE(C8:C358)</f>
        <v>1033894802.48</v>
      </c>
      <c r="D2" s="17" t="s">
        <v>1</v>
      </c>
      <c r="E2" s="18">
        <f>AVERAGE(E8:E358)</f>
        <v>2311245.84</v>
      </c>
      <c r="F2" s="19">
        <f>AVERAGE(F8:F358)</f>
        <v>1040241501.6799999</v>
      </c>
      <c r="G2" s="20" t="s">
        <v>1</v>
      </c>
      <c r="H2" s="21">
        <f>AVERAGE(H8:H358)</f>
        <v>2064538.28</v>
      </c>
      <c r="I2" s="22">
        <f>AVERAGE(I8:I358)</f>
        <v>1032108405.6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2324984.96</v>
      </c>
      <c r="O2" s="3">
        <f t="shared" si="0"/>
        <v>17162.88</v>
      </c>
      <c r="P2" s="3">
        <f t="shared" si="0"/>
        <v>74268.240000000005</v>
      </c>
      <c r="Q2" s="3">
        <f t="shared" si="0"/>
        <v>151.63999999999999</v>
      </c>
      <c r="R2" s="3">
        <f t="shared" si="0"/>
        <v>1644390157.5599999</v>
      </c>
      <c r="S2" s="3">
        <f t="shared" si="0"/>
        <v>11423.44</v>
      </c>
      <c r="T2" s="4">
        <f t="shared" si="0"/>
        <v>1644390157.5599999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2167278.04</v>
      </c>
      <c r="Z2" s="6">
        <f t="shared" si="1"/>
        <v>14613.92</v>
      </c>
      <c r="AA2" s="6">
        <f t="shared" si="1"/>
        <v>75250.720000000001</v>
      </c>
      <c r="AB2" s="6">
        <f t="shared" si="1"/>
        <v>98.12</v>
      </c>
      <c r="AC2" s="6">
        <f t="shared" si="1"/>
        <v>1644471148.4000001</v>
      </c>
      <c r="AD2" s="6">
        <f t="shared" si="1"/>
        <v>6331.12</v>
      </c>
      <c r="AE2" s="7">
        <f t="shared" si="1"/>
        <v>1644471148.4000001</v>
      </c>
      <c r="AF2" s="8" t="s">
        <v>1</v>
      </c>
      <c r="AG2" s="23">
        <f t="shared" ref="AG2:AP2" si="2">AVERAGE(AG8:AG358)</f>
        <v>11.579534959999998</v>
      </c>
      <c r="AH2" s="23">
        <f t="shared" si="2"/>
        <v>100</v>
      </c>
      <c r="AI2" s="23">
        <f t="shared" si="2"/>
        <v>98.477645600000017</v>
      </c>
      <c r="AJ2" s="23">
        <f t="shared" si="2"/>
        <v>8672515.9199999999</v>
      </c>
      <c r="AK2" s="23">
        <f t="shared" si="2"/>
        <v>15515.68</v>
      </c>
      <c r="AL2" s="23">
        <f t="shared" si="2"/>
        <v>168700</v>
      </c>
      <c r="AM2" s="23">
        <f t="shared" si="2"/>
        <v>45.64</v>
      </c>
      <c r="AN2" s="23">
        <f t="shared" si="2"/>
        <v>1657234525.8</v>
      </c>
      <c r="AO2" s="23">
        <f t="shared" si="2"/>
        <v>2751.88</v>
      </c>
      <c r="AP2" s="10">
        <f t="shared" si="2"/>
        <v>1657234525.8</v>
      </c>
      <c r="AQ2" s="24" t="s">
        <v>1</v>
      </c>
      <c r="AR2" s="25">
        <f t="shared" ref="AR2:AY2" si="3">AVERAGE(AR8:AR358)</f>
        <v>11.298139519999999</v>
      </c>
      <c r="AS2" s="25">
        <f t="shared" si="3"/>
        <v>100</v>
      </c>
      <c r="AT2" s="25">
        <f t="shared" si="3"/>
        <v>98.472800719999995</v>
      </c>
      <c r="AU2" s="25">
        <f t="shared" si="3"/>
        <v>9789233.7200000007</v>
      </c>
      <c r="AV2" s="25">
        <f t="shared" si="3"/>
        <v>17123</v>
      </c>
      <c r="AW2" s="25">
        <f t="shared" si="3"/>
        <v>172151.84</v>
      </c>
      <c r="AX2" s="25">
        <f t="shared" si="3"/>
        <v>45.56</v>
      </c>
      <c r="AY2" s="25">
        <f t="shared" si="3"/>
        <v>1657286539.3199999</v>
      </c>
      <c r="AZ2" s="25">
        <f>AVERAGE(AZ8:AZ358)</f>
        <v>2223.12</v>
      </c>
      <c r="BA2" s="26">
        <f>AVERAGE(BA8:BA358)</f>
        <v>1657286539.3199999</v>
      </c>
    </row>
    <row r="3" spans="1:58" x14ac:dyDescent="0.25">
      <c r="A3" s="14" t="s">
        <v>5</v>
      </c>
      <c r="B3" s="15">
        <f>MEDIAN(B8:B358)</f>
        <v>1312855</v>
      </c>
      <c r="C3" s="16">
        <f>MEDIAN(C8:C358)</f>
        <v>953018042</v>
      </c>
      <c r="D3" s="17" t="s">
        <v>5</v>
      </c>
      <c r="E3" s="18">
        <f>MEDIAN(E8:E358)</f>
        <v>2225129</v>
      </c>
      <c r="F3" s="19">
        <f>MEDIAN(F8:F358)</f>
        <v>1052888605</v>
      </c>
      <c r="G3" s="20" t="s">
        <v>5</v>
      </c>
      <c r="H3" s="21">
        <f>MEDIAN(H8:H358)</f>
        <v>2086490</v>
      </c>
      <c r="I3" s="22">
        <f>MEDIAN(I8:I358)</f>
        <v>940412505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2423023</v>
      </c>
      <c r="O3" s="3">
        <f t="shared" si="4"/>
        <v>18120</v>
      </c>
      <c r="P3" s="3">
        <f t="shared" si="4"/>
        <v>74657</v>
      </c>
      <c r="Q3" s="3">
        <f t="shared" si="4"/>
        <v>137</v>
      </c>
      <c r="R3" s="3">
        <f t="shared" si="4"/>
        <v>1644390135</v>
      </c>
      <c r="S3" s="3">
        <f t="shared" si="4"/>
        <v>11446</v>
      </c>
      <c r="T3" s="4">
        <f t="shared" si="4"/>
        <v>1644390135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2224252</v>
      </c>
      <c r="Z3" s="6">
        <f t="shared" si="5"/>
        <v>16634</v>
      </c>
      <c r="AA3" s="6">
        <f t="shared" si="5"/>
        <v>74540</v>
      </c>
      <c r="AB3" s="6">
        <f t="shared" si="5"/>
        <v>93</v>
      </c>
      <c r="AC3" s="6">
        <f t="shared" si="5"/>
        <v>1644471238</v>
      </c>
      <c r="AD3" s="6">
        <f t="shared" si="5"/>
        <v>6330</v>
      </c>
      <c r="AE3" s="7">
        <f t="shared" si="5"/>
        <v>1644471238</v>
      </c>
      <c r="AF3" s="8" t="s">
        <v>5</v>
      </c>
      <c r="AG3" s="23">
        <f t="shared" ref="AG3:AP3" si="6">MEDIAN(AG8:AG358)</f>
        <v>11.5</v>
      </c>
      <c r="AH3" s="23">
        <f t="shared" si="6"/>
        <v>100</v>
      </c>
      <c r="AI3" s="23">
        <f t="shared" si="6"/>
        <v>98.476275999999999</v>
      </c>
      <c r="AJ3" s="23">
        <f t="shared" si="6"/>
        <v>8355750</v>
      </c>
      <c r="AK3" s="23">
        <f t="shared" si="6"/>
        <v>15041</v>
      </c>
      <c r="AL3" s="23">
        <f t="shared" si="6"/>
        <v>168300</v>
      </c>
      <c r="AM3" s="23">
        <f t="shared" si="6"/>
        <v>46</v>
      </c>
      <c r="AN3" s="23">
        <f t="shared" si="6"/>
        <v>1657234305</v>
      </c>
      <c r="AO3" s="23">
        <f t="shared" si="6"/>
        <v>1832</v>
      </c>
      <c r="AP3" s="10">
        <f t="shared" si="6"/>
        <v>1657234305</v>
      </c>
      <c r="AQ3" s="24" t="s">
        <v>5</v>
      </c>
      <c r="AR3" s="25">
        <f t="shared" ref="AR3:AY3" si="7">MEDIAN(AR8:AR358)</f>
        <v>10.848837</v>
      </c>
      <c r="AS3" s="25">
        <f t="shared" si="7"/>
        <v>100</v>
      </c>
      <c r="AT3" s="25">
        <f t="shared" si="7"/>
        <v>98.465064999999996</v>
      </c>
      <c r="AU3" s="25">
        <f t="shared" si="7"/>
        <v>9860649</v>
      </c>
      <c r="AV3" s="25">
        <f t="shared" si="7"/>
        <v>16319</v>
      </c>
      <c r="AW3" s="25">
        <f t="shared" si="7"/>
        <v>171296</v>
      </c>
      <c r="AX3" s="25">
        <f t="shared" si="7"/>
        <v>47</v>
      </c>
      <c r="AY3" s="25">
        <f t="shared" si="7"/>
        <v>1657286295</v>
      </c>
      <c r="AZ3" s="25">
        <f>MEDIAN(AZ8:AZ358)</f>
        <v>2173</v>
      </c>
      <c r="BA3" s="26">
        <f>MEDIAN(BA8:BA358)</f>
        <v>1657286295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204025.48451925811</v>
      </c>
      <c r="C4" s="36">
        <f>STDEV(C8:C358)</f>
        <v>714238220.63507235</v>
      </c>
      <c r="D4" s="17" t="s">
        <v>6</v>
      </c>
      <c r="E4" s="37">
        <f>STDEV(E8:E358)</f>
        <v>364201.77698160213</v>
      </c>
      <c r="F4" s="38">
        <f>STDEV(F8:F358)</f>
        <v>608712245.55858231</v>
      </c>
      <c r="G4" s="20" t="s">
        <v>6</v>
      </c>
      <c r="H4" s="39">
        <f>STDEV(H8:H358)</f>
        <v>328476.30947306327</v>
      </c>
      <c r="I4" s="40">
        <f>STDEV(I8:I358)</f>
        <v>528583121.53050053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496863.73046192422</v>
      </c>
      <c r="O4" s="27">
        <f t="shared" si="8"/>
        <v>7953.1084558177636</v>
      </c>
      <c r="P4" s="27">
        <f t="shared" si="8"/>
        <v>2559.4771972677026</v>
      </c>
      <c r="Q4" s="27">
        <f t="shared" si="8"/>
        <v>46.469416465743009</v>
      </c>
      <c r="R4" s="27">
        <f t="shared" si="8"/>
        <v>295.89638952399093</v>
      </c>
      <c r="S4" s="27">
        <f t="shared" si="8"/>
        <v>295.89638952399088</v>
      </c>
      <c r="T4" s="28">
        <f t="shared" si="8"/>
        <v>295.89638952399093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322797.82205010264</v>
      </c>
      <c r="Z4" s="29">
        <f t="shared" si="9"/>
        <v>9945.3863462746722</v>
      </c>
      <c r="AA4" s="29">
        <f t="shared" si="9"/>
        <v>3245.8033355909497</v>
      </c>
      <c r="AB4" s="29">
        <f t="shared" si="9"/>
        <v>19.801767597868647</v>
      </c>
      <c r="AC4" s="29">
        <f t="shared" si="9"/>
        <v>1420.4577313903665</v>
      </c>
      <c r="AD4" s="29">
        <f t="shared" si="9"/>
        <v>1588.0560789846181</v>
      </c>
      <c r="AE4" s="30">
        <f t="shared" si="9"/>
        <v>1420.4577313903665</v>
      </c>
      <c r="AF4" s="8" t="s">
        <v>6</v>
      </c>
      <c r="AG4" s="31">
        <f t="shared" ref="AG4:AP4" si="10">STDEV(AG8:AG358)</f>
        <v>1.7958896232690056</v>
      </c>
      <c r="AH4" s="31">
        <f t="shared" si="10"/>
        <v>0</v>
      </c>
      <c r="AI4" s="31">
        <f t="shared" si="10"/>
        <v>3.0920266259902671E-2</v>
      </c>
      <c r="AJ4" s="31">
        <f t="shared" si="10"/>
        <v>2292751.0256708534</v>
      </c>
      <c r="AK4" s="31">
        <f t="shared" si="10"/>
        <v>11377.034051544364</v>
      </c>
      <c r="AL4" s="31">
        <f t="shared" si="10"/>
        <v>8921.1367736030879</v>
      </c>
      <c r="AM4" s="31">
        <f t="shared" si="10"/>
        <v>4.2414620120896993</v>
      </c>
      <c r="AN4" s="31">
        <f t="shared" si="10"/>
        <v>662.70437099307969</v>
      </c>
      <c r="AO4" s="31">
        <f t="shared" si="10"/>
        <v>4560.0823669461643</v>
      </c>
      <c r="AP4" s="32">
        <f t="shared" si="10"/>
        <v>662.70437099307969</v>
      </c>
      <c r="AQ4" s="24" t="s">
        <v>6</v>
      </c>
      <c r="AR4" s="42">
        <f t="shared" ref="AR4:AY4" si="11">STDEV(AR8:AR358)</f>
        <v>2.2740384365571744</v>
      </c>
      <c r="AS4" s="42">
        <f t="shared" si="11"/>
        <v>0</v>
      </c>
      <c r="AT4" s="42">
        <f t="shared" si="11"/>
        <v>3.9152686539921294E-2</v>
      </c>
      <c r="AU4" s="42">
        <f t="shared" si="11"/>
        <v>1962436.9229606146</v>
      </c>
      <c r="AV4" s="42">
        <f t="shared" si="11"/>
        <v>8145.3360018683907</v>
      </c>
      <c r="AW4" s="42">
        <f t="shared" si="11"/>
        <v>9058.7007515794812</v>
      </c>
      <c r="AX4" s="42">
        <f t="shared" si="11"/>
        <v>4.4728812488894301</v>
      </c>
      <c r="AY4" s="42">
        <f t="shared" si="11"/>
        <v>894.65411007085083</v>
      </c>
      <c r="AZ4" s="42">
        <f>STDEV(AZ8:AZ358)</f>
        <v>227.55774358757091</v>
      </c>
      <c r="BA4" s="43">
        <f>STDEV(BA8:BA358)</f>
        <v>894.65411007085083</v>
      </c>
      <c r="BD4" s="68"/>
      <c r="BE4" s="68"/>
      <c r="BF4" s="68"/>
    </row>
    <row r="5" spans="1:58" x14ac:dyDescent="0.25">
      <c r="A5" s="14" t="s">
        <v>7</v>
      </c>
      <c r="B5" s="35">
        <f>MIN(B8:B358)</f>
        <v>664279.19999999995</v>
      </c>
      <c r="C5" s="36">
        <f>MIN(C8:C358)</f>
        <v>52373817</v>
      </c>
      <c r="D5" s="17" t="s">
        <v>7</v>
      </c>
      <c r="E5" s="37">
        <f>MIN(E8:E358)</f>
        <v>1875849</v>
      </c>
      <c r="F5" s="38">
        <f>MIN(F8:F358)</f>
        <v>54360587</v>
      </c>
      <c r="G5" s="20" t="s">
        <v>7</v>
      </c>
      <c r="H5" s="39">
        <f>MIN(H8:H358)</f>
        <v>1486189</v>
      </c>
      <c r="I5" s="40">
        <f>MIN(I8:I358)</f>
        <v>12464464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1372854</v>
      </c>
      <c r="O5" s="27">
        <f t="shared" si="12"/>
        <v>2206</v>
      </c>
      <c r="P5" s="27">
        <f t="shared" si="12"/>
        <v>62439</v>
      </c>
      <c r="Q5" s="27">
        <f t="shared" si="12"/>
        <v>89</v>
      </c>
      <c r="R5" s="27">
        <f t="shared" si="12"/>
        <v>1644389579</v>
      </c>
      <c r="S5" s="27">
        <f t="shared" si="12"/>
        <v>10924</v>
      </c>
      <c r="T5" s="28">
        <f t="shared" si="12"/>
        <v>1644389579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1639935</v>
      </c>
      <c r="AA5" s="29">
        <f t="shared" si="13"/>
        <v>73700</v>
      </c>
      <c r="AB5" s="29">
        <f t="shared" si="13"/>
        <v>68</v>
      </c>
      <c r="AC5" s="29">
        <f t="shared" si="13"/>
        <v>1644469131</v>
      </c>
      <c r="AD5" s="29">
        <f t="shared" si="13"/>
        <v>4294</v>
      </c>
      <c r="AE5" s="30">
        <f t="shared" si="13"/>
        <v>1644469131</v>
      </c>
      <c r="AF5" s="8" t="s">
        <v>7</v>
      </c>
      <c r="AG5" s="31">
        <f>MIN(AG8:AG358)</f>
        <v>8.3023260000000008</v>
      </c>
      <c r="AH5" s="31">
        <f>MIN(AH8:AH358)</f>
        <v>100</v>
      </c>
      <c r="AI5" s="31">
        <f>MIN(AI8:AI358)</f>
        <v>98.421221000000003</v>
      </c>
      <c r="AJ5" s="31">
        <f>MIN(AJ8:AJ358)</f>
        <v>5413246</v>
      </c>
      <c r="AL5" s="31">
        <f>MIN(AL8:AL358)</f>
        <v>152248</v>
      </c>
      <c r="AM5" s="31">
        <f>MIN(AM8:AM358)</f>
        <v>36</v>
      </c>
      <c r="AN5" s="31">
        <f>MIN(AN8:AN358)</f>
        <v>1657233820</v>
      </c>
      <c r="AO5" s="31">
        <f>MIN(AO8:AO358)</f>
        <v>1709</v>
      </c>
      <c r="AP5" s="32">
        <f>MIN(AP8:AP358)</f>
        <v>1657233820</v>
      </c>
      <c r="AQ5" s="24" t="s">
        <v>7</v>
      </c>
      <c r="AR5" s="42">
        <f>MIN(AR8:AR358)</f>
        <v>8.1279070000000004</v>
      </c>
      <c r="AS5" s="42">
        <f>MIN(AS8:AS358)</f>
        <v>100</v>
      </c>
      <c r="AT5" s="42">
        <f>MIN(AT8:AT358)</f>
        <v>98.418217999999996</v>
      </c>
      <c r="AU5" s="42">
        <f>MIN(AU8:AU358)</f>
        <v>5466173</v>
      </c>
      <c r="AW5" s="42">
        <f>MIN(AW8:AW358)</f>
        <v>154280</v>
      </c>
      <c r="AX5" s="42">
        <f>MIN(AX8:AX358)</f>
        <v>36</v>
      </c>
      <c r="AY5" s="42">
        <f>MIN(AY8:AY358)</f>
        <v>1657285442</v>
      </c>
      <c r="AZ5" s="42">
        <f>MIN(AZ8:AZ358)</f>
        <v>1859</v>
      </c>
      <c r="BA5" s="43">
        <f>MIN(BA8:BA358)</f>
        <v>1657285442</v>
      </c>
      <c r="BD5" s="68"/>
      <c r="BE5" s="68"/>
      <c r="BF5" s="68"/>
    </row>
    <row r="6" spans="1:58" x14ac:dyDescent="0.25">
      <c r="A6" s="14" t="s">
        <v>8</v>
      </c>
      <c r="B6" s="35">
        <f>MAX(B8:B358)</f>
        <v>1615611</v>
      </c>
      <c r="C6" s="36">
        <f>MAX(C8:C358)</f>
        <v>2143934501</v>
      </c>
      <c r="D6" s="17" t="s">
        <v>8</v>
      </c>
      <c r="E6" s="37">
        <f>MAX(E8:E358)</f>
        <v>3227665</v>
      </c>
      <c r="F6" s="38">
        <f>MAX(F8:F358)</f>
        <v>1988302815</v>
      </c>
      <c r="G6" s="20" t="s">
        <v>8</v>
      </c>
      <c r="H6" s="39">
        <f>MAX(H8:H358)</f>
        <v>2664602</v>
      </c>
      <c r="I6" s="40">
        <f>MAX(I8:I358)</f>
        <v>1962445473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3492617</v>
      </c>
      <c r="O6" s="27">
        <f t="shared" si="14"/>
        <v>30622</v>
      </c>
      <c r="P6" s="27">
        <f t="shared" si="14"/>
        <v>77209</v>
      </c>
      <c r="Q6" s="27">
        <f t="shared" si="14"/>
        <v>229</v>
      </c>
      <c r="R6" s="27">
        <f t="shared" si="14"/>
        <v>1644390657</v>
      </c>
      <c r="S6" s="27">
        <f t="shared" si="14"/>
        <v>12002</v>
      </c>
      <c r="T6" s="28">
        <f t="shared" si="14"/>
        <v>1644390657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2809377</v>
      </c>
      <c r="AA6" s="29">
        <f t="shared" si="15"/>
        <v>90563</v>
      </c>
      <c r="AB6" s="29">
        <f t="shared" si="15"/>
        <v>137</v>
      </c>
      <c r="AC6" s="29">
        <f t="shared" si="15"/>
        <v>1644473210</v>
      </c>
      <c r="AD6" s="29">
        <f t="shared" si="15"/>
        <v>9088</v>
      </c>
      <c r="AE6" s="30">
        <f t="shared" si="15"/>
        <v>1644473210</v>
      </c>
      <c r="AF6" s="8" t="s">
        <v>8</v>
      </c>
      <c r="AG6" s="31">
        <f>MAX(AG8:AG358)</f>
        <v>15.709301999999999</v>
      </c>
      <c r="AH6" s="31">
        <f>MAX(AH8:AH358)</f>
        <v>100</v>
      </c>
      <c r="AI6" s="31">
        <f>MAX(AI8:AI358)</f>
        <v>98.548749000000001</v>
      </c>
      <c r="AJ6" s="31">
        <f>MAX(AJ8:AJ358)</f>
        <v>15414120</v>
      </c>
      <c r="AL6" s="31">
        <f>MAX(AL8:AL358)</f>
        <v>188676</v>
      </c>
      <c r="AM6" s="31">
        <f>MAX(AM8:AM358)</f>
        <v>54</v>
      </c>
      <c r="AN6" s="31">
        <f>MAX(AN8:AN358)</f>
        <v>1657235712</v>
      </c>
      <c r="AO6" s="31">
        <f>MAX(AO8:AO358)</f>
        <v>24636</v>
      </c>
      <c r="AP6" s="32">
        <f>MAX(AP8:AP358)</f>
        <v>1657235712</v>
      </c>
      <c r="AQ6" s="24" t="s">
        <v>8</v>
      </c>
      <c r="AR6" s="42">
        <f>MAX(AR8:AR358)</f>
        <v>16.569766999999999</v>
      </c>
      <c r="AS6" s="42">
        <f>MAX(AS8:AS358)</f>
        <v>100</v>
      </c>
      <c r="AT6" s="42">
        <f>MAX(AT8:AT358)</f>
        <v>98.563564</v>
      </c>
      <c r="AU6" s="42">
        <f>MAX(AU8:AU358)</f>
        <v>13156840</v>
      </c>
      <c r="AW6" s="42">
        <f>MAX(AW8:AW358)</f>
        <v>189844</v>
      </c>
      <c r="AX6" s="42">
        <f>MAX(AX8:AX358)</f>
        <v>52</v>
      </c>
      <c r="AY6" s="42">
        <f>MAX(AY8:AY358)</f>
        <v>1657287647</v>
      </c>
      <c r="AZ6" s="42">
        <f>MAX(AZ8:AZ358)</f>
        <v>3019</v>
      </c>
      <c r="BA6" s="43">
        <f>MAX(BA8:BA358)</f>
        <v>1657287647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1179632</v>
      </c>
      <c r="C8" s="36">
        <v>680529171</v>
      </c>
      <c r="E8" s="65">
        <v>2231596</v>
      </c>
      <c r="F8" s="38">
        <v>289494122</v>
      </c>
      <c r="H8" s="66">
        <v>1527859</v>
      </c>
      <c r="I8" s="40">
        <v>1411418758</v>
      </c>
      <c r="K8" s="27">
        <v>100</v>
      </c>
      <c r="L8" s="27">
        <v>100</v>
      </c>
      <c r="M8" s="27">
        <v>100</v>
      </c>
      <c r="N8" s="61">
        <v>1372854</v>
      </c>
      <c r="O8" s="61">
        <v>23774</v>
      </c>
      <c r="P8" s="27">
        <v>74102</v>
      </c>
      <c r="Q8" s="27">
        <v>96</v>
      </c>
      <c r="R8" s="27">
        <v>1644389579</v>
      </c>
      <c r="S8" s="27">
        <v>12002</v>
      </c>
      <c r="T8" s="28">
        <v>1644389579</v>
      </c>
      <c r="V8" s="29">
        <v>100</v>
      </c>
      <c r="W8" s="29">
        <v>100</v>
      </c>
      <c r="X8" s="29">
        <v>100</v>
      </c>
      <c r="Y8" s="62">
        <v>2106109</v>
      </c>
      <c r="Z8" s="62">
        <v>6298</v>
      </c>
      <c r="AA8" s="29">
        <v>73700</v>
      </c>
      <c r="AB8" s="29">
        <v>99</v>
      </c>
      <c r="AC8" s="29">
        <v>1644469131</v>
      </c>
      <c r="AD8" s="29">
        <v>7627</v>
      </c>
      <c r="AE8" s="30">
        <v>1644469131</v>
      </c>
      <c r="AG8" s="31">
        <v>13.302326000000001</v>
      </c>
      <c r="AH8" s="31">
        <v>100</v>
      </c>
      <c r="AI8" s="31">
        <v>98.507306999999997</v>
      </c>
      <c r="AJ8" s="41">
        <v>6733655</v>
      </c>
      <c r="AK8" s="41">
        <v>24879</v>
      </c>
      <c r="AL8" s="31">
        <v>159528</v>
      </c>
      <c r="AM8" s="31">
        <v>45</v>
      </c>
      <c r="AN8" s="31">
        <v>1657233820</v>
      </c>
      <c r="AO8" s="31">
        <v>1923</v>
      </c>
      <c r="AP8" s="32">
        <v>1657233820</v>
      </c>
      <c r="AR8" s="42">
        <v>9.9302329999999994</v>
      </c>
      <c r="AS8" s="42">
        <v>100</v>
      </c>
      <c r="AT8" s="42">
        <v>98.449248999999995</v>
      </c>
      <c r="AU8" s="67">
        <v>10926780</v>
      </c>
      <c r="AV8" s="42">
        <v>14995</v>
      </c>
      <c r="AW8" s="67">
        <v>167732</v>
      </c>
      <c r="AX8" s="67">
        <v>44</v>
      </c>
      <c r="AY8" s="42">
        <v>1657285442</v>
      </c>
      <c r="AZ8" s="42">
        <v>3019</v>
      </c>
      <c r="BA8" s="42">
        <v>1657285442</v>
      </c>
    </row>
    <row r="9" spans="1:58" x14ac:dyDescent="0.25">
      <c r="B9" s="64">
        <v>1382407</v>
      </c>
      <c r="C9" s="36">
        <v>1015147926</v>
      </c>
      <c r="E9" s="65">
        <v>2405031</v>
      </c>
      <c r="F9" s="38">
        <v>1007429273</v>
      </c>
      <c r="H9" s="66">
        <v>2302704</v>
      </c>
      <c r="I9" s="40">
        <v>345236746</v>
      </c>
      <c r="K9" s="27">
        <v>100</v>
      </c>
      <c r="L9" s="27">
        <v>100</v>
      </c>
      <c r="M9" s="27">
        <v>100</v>
      </c>
      <c r="N9" s="61">
        <v>1522006</v>
      </c>
      <c r="O9" s="61">
        <v>2206</v>
      </c>
      <c r="P9" s="27">
        <v>74319</v>
      </c>
      <c r="Q9" s="27">
        <v>106</v>
      </c>
      <c r="R9" s="27">
        <v>1644389743</v>
      </c>
      <c r="S9" s="27">
        <v>11838</v>
      </c>
      <c r="T9" s="28">
        <v>1644389743</v>
      </c>
      <c r="V9" s="29">
        <v>100</v>
      </c>
      <c r="W9" s="29">
        <v>100</v>
      </c>
      <c r="X9" s="29">
        <v>100</v>
      </c>
      <c r="Y9" s="62">
        <v>2224252</v>
      </c>
      <c r="Z9" s="62">
        <v>37</v>
      </c>
      <c r="AA9" s="29">
        <v>75174</v>
      </c>
      <c r="AB9" s="29">
        <v>93</v>
      </c>
      <c r="AC9" s="29">
        <v>1644469238</v>
      </c>
      <c r="AD9" s="29">
        <v>9082</v>
      </c>
      <c r="AE9" s="30">
        <v>1644469238</v>
      </c>
      <c r="AG9" s="31">
        <v>9.1162790000000005</v>
      </c>
      <c r="AH9" s="31">
        <v>100</v>
      </c>
      <c r="AI9" s="31">
        <v>98.435235000000006</v>
      </c>
      <c r="AJ9" s="41">
        <v>8969237</v>
      </c>
      <c r="AK9" s="31">
        <v>2766</v>
      </c>
      <c r="AL9" s="41">
        <v>188676</v>
      </c>
      <c r="AM9" s="41">
        <v>54</v>
      </c>
      <c r="AN9" s="31">
        <v>1657233835</v>
      </c>
      <c r="AO9" s="31">
        <v>1864</v>
      </c>
      <c r="AP9" s="31">
        <v>1657233835</v>
      </c>
      <c r="AR9" s="42">
        <v>10.046512</v>
      </c>
      <c r="AS9" s="42">
        <v>100</v>
      </c>
      <c r="AT9" s="42">
        <v>98.451250999999999</v>
      </c>
      <c r="AU9" s="67">
        <v>11646130</v>
      </c>
      <c r="AV9" s="67">
        <v>19959</v>
      </c>
      <c r="AW9" s="42">
        <v>169628</v>
      </c>
      <c r="AX9" s="42">
        <v>43</v>
      </c>
      <c r="AY9" s="42">
        <v>1657285451</v>
      </c>
      <c r="AZ9" s="42">
        <v>2139</v>
      </c>
      <c r="BA9" s="43">
        <v>1657285451</v>
      </c>
    </row>
    <row r="10" spans="1:58" x14ac:dyDescent="0.25">
      <c r="B10" s="64">
        <v>1139798</v>
      </c>
      <c r="C10" s="36">
        <v>743338890</v>
      </c>
      <c r="E10" s="65">
        <v>2939053</v>
      </c>
      <c r="F10" s="38">
        <v>1953714925</v>
      </c>
      <c r="H10" s="66">
        <v>2086490</v>
      </c>
      <c r="I10" s="40">
        <v>1962445473</v>
      </c>
      <c r="K10" s="27">
        <v>100</v>
      </c>
      <c r="L10" s="27">
        <v>100</v>
      </c>
      <c r="M10" s="27">
        <v>100</v>
      </c>
      <c r="N10" s="61">
        <v>2475201</v>
      </c>
      <c r="O10" s="61">
        <v>22788</v>
      </c>
      <c r="P10" s="27">
        <v>77209</v>
      </c>
      <c r="Q10" s="27">
        <v>103</v>
      </c>
      <c r="R10" s="27">
        <v>1644389792</v>
      </c>
      <c r="S10" s="27">
        <v>11789</v>
      </c>
      <c r="T10" s="28">
        <v>1644389792</v>
      </c>
      <c r="V10" s="29">
        <v>100</v>
      </c>
      <c r="W10" s="29">
        <v>100</v>
      </c>
      <c r="X10" s="29">
        <v>100</v>
      </c>
      <c r="Y10" s="62">
        <v>2612923</v>
      </c>
      <c r="Z10" s="62">
        <v>10241</v>
      </c>
      <c r="AA10" s="29">
        <v>74540</v>
      </c>
      <c r="AB10" s="29">
        <v>124</v>
      </c>
      <c r="AC10" s="29">
        <v>1644469339</v>
      </c>
      <c r="AD10" s="29">
        <v>7375</v>
      </c>
      <c r="AE10" s="30">
        <v>1644469339</v>
      </c>
      <c r="AG10" s="31">
        <v>9.1162790000000005</v>
      </c>
      <c r="AH10" s="31">
        <v>100</v>
      </c>
      <c r="AI10" s="31">
        <v>98.435235000000006</v>
      </c>
      <c r="AJ10" s="41">
        <v>15414120</v>
      </c>
      <c r="AK10" s="41">
        <v>30425</v>
      </c>
      <c r="AL10" s="31">
        <v>173344</v>
      </c>
      <c r="AM10" s="31">
        <v>46</v>
      </c>
      <c r="AN10" s="31">
        <v>1657233843</v>
      </c>
      <c r="AO10" s="31">
        <v>1941</v>
      </c>
      <c r="AP10" s="32">
        <v>1657233843</v>
      </c>
      <c r="AR10" s="42">
        <v>12.139535</v>
      </c>
      <c r="AS10" s="42">
        <v>100</v>
      </c>
      <c r="AT10" s="42">
        <v>98.487286999999995</v>
      </c>
      <c r="AU10" s="67">
        <v>10159120</v>
      </c>
      <c r="AV10" s="67">
        <v>10823</v>
      </c>
      <c r="AW10" s="42">
        <v>179452</v>
      </c>
      <c r="AX10" s="42">
        <v>48</v>
      </c>
      <c r="AY10" s="42">
        <v>1657285459</v>
      </c>
      <c r="AZ10" s="42">
        <v>2173</v>
      </c>
      <c r="BA10" s="43">
        <v>1657285459</v>
      </c>
    </row>
    <row r="11" spans="1:58" x14ac:dyDescent="0.25">
      <c r="B11" s="64">
        <v>1414961</v>
      </c>
      <c r="C11" s="36">
        <v>52373817</v>
      </c>
      <c r="E11" s="65">
        <v>2225129</v>
      </c>
      <c r="F11" s="38">
        <v>1018761184</v>
      </c>
      <c r="H11" s="66">
        <v>2331633</v>
      </c>
      <c r="I11" s="40">
        <v>875167356</v>
      </c>
      <c r="K11" s="27">
        <v>100</v>
      </c>
      <c r="L11" s="27">
        <v>100</v>
      </c>
      <c r="M11" s="27">
        <v>100</v>
      </c>
      <c r="N11" s="61">
        <v>2519121</v>
      </c>
      <c r="O11" s="61">
        <v>20824</v>
      </c>
      <c r="P11" s="27">
        <v>74402</v>
      </c>
      <c r="Q11" s="27">
        <v>125</v>
      </c>
      <c r="R11" s="27">
        <v>1644389830</v>
      </c>
      <c r="S11" s="27">
        <v>11751</v>
      </c>
      <c r="T11" s="28">
        <v>1644389830</v>
      </c>
      <c r="V11" s="29">
        <v>100</v>
      </c>
      <c r="W11" s="29">
        <v>100</v>
      </c>
      <c r="X11" s="29">
        <v>100</v>
      </c>
      <c r="Y11" s="62">
        <v>2339491</v>
      </c>
      <c r="Z11" s="62">
        <v>2425</v>
      </c>
      <c r="AA11" s="29">
        <v>73831</v>
      </c>
      <c r="AB11" s="29">
        <v>89</v>
      </c>
      <c r="AC11" s="29">
        <v>1644469453</v>
      </c>
      <c r="AD11" s="29">
        <v>4890</v>
      </c>
      <c r="AE11" s="30">
        <v>1644469453</v>
      </c>
      <c r="AG11" s="31">
        <v>12.209301999999999</v>
      </c>
      <c r="AH11" s="31">
        <v>100</v>
      </c>
      <c r="AI11" s="31">
        <v>98.488488000000004</v>
      </c>
      <c r="AJ11" s="41">
        <v>6210566</v>
      </c>
      <c r="AK11" s="41">
        <v>19637</v>
      </c>
      <c r="AL11" s="31">
        <v>163740</v>
      </c>
      <c r="AM11" s="31">
        <v>47</v>
      </c>
      <c r="AN11" s="31">
        <v>1657233870</v>
      </c>
      <c r="AO11" s="31">
        <v>1829</v>
      </c>
      <c r="AP11" s="32">
        <v>1657233870</v>
      </c>
      <c r="AR11" s="42">
        <v>12.139535</v>
      </c>
      <c r="AS11" s="42">
        <v>100</v>
      </c>
      <c r="AT11" s="42">
        <v>98.487286999999995</v>
      </c>
      <c r="AU11" s="67">
        <v>5466173</v>
      </c>
      <c r="AV11" s="67">
        <v>9013</v>
      </c>
      <c r="AW11" s="42">
        <v>172920</v>
      </c>
      <c r="AX11" s="42">
        <v>41</v>
      </c>
      <c r="AY11" s="42">
        <v>1657285467</v>
      </c>
      <c r="AZ11" s="42">
        <v>1859</v>
      </c>
      <c r="BA11" s="43">
        <v>1657285467</v>
      </c>
    </row>
    <row r="12" spans="1:58" x14ac:dyDescent="0.25">
      <c r="B12" s="64">
        <v>1492519</v>
      </c>
      <c r="C12" s="36">
        <v>1928048428</v>
      </c>
      <c r="E12" s="65">
        <v>2308366</v>
      </c>
      <c r="F12" s="38">
        <v>184079162</v>
      </c>
      <c r="H12" s="66">
        <v>2065251</v>
      </c>
      <c r="I12" s="40">
        <v>967107722</v>
      </c>
      <c r="K12" s="27">
        <v>100</v>
      </c>
      <c r="L12" s="27">
        <v>100</v>
      </c>
      <c r="M12" s="27">
        <v>100</v>
      </c>
      <c r="N12" s="61">
        <v>2425122</v>
      </c>
      <c r="O12" s="61">
        <v>12581</v>
      </c>
      <c r="P12" s="27">
        <v>74442</v>
      </c>
      <c r="Q12" s="27">
        <v>104</v>
      </c>
      <c r="R12" s="27">
        <v>1644389878</v>
      </c>
      <c r="S12" s="27">
        <v>11703</v>
      </c>
      <c r="T12" s="28">
        <v>1644389878</v>
      </c>
      <c r="V12" s="29">
        <v>100</v>
      </c>
      <c r="W12" s="29">
        <v>100</v>
      </c>
      <c r="X12" s="29">
        <v>100</v>
      </c>
      <c r="Y12" s="62">
        <v>2395259</v>
      </c>
      <c r="Z12" s="62">
        <v>18938</v>
      </c>
      <c r="AA12" s="29">
        <v>73820</v>
      </c>
      <c r="AB12" s="29">
        <v>118</v>
      </c>
      <c r="AC12" s="29">
        <v>1644469486</v>
      </c>
      <c r="AD12" s="29">
        <v>6340</v>
      </c>
      <c r="AE12" s="30">
        <v>1644469486</v>
      </c>
      <c r="AG12" s="31">
        <v>12.744185999999999</v>
      </c>
      <c r="AH12" s="31">
        <v>100</v>
      </c>
      <c r="AI12" s="31">
        <v>98.497698</v>
      </c>
      <c r="AJ12" s="41">
        <v>7170833</v>
      </c>
      <c r="AK12" s="41">
        <v>3095</v>
      </c>
      <c r="AL12" s="31">
        <v>159784</v>
      </c>
      <c r="AM12" s="31">
        <v>42</v>
      </c>
      <c r="AN12" s="31">
        <v>1657233882</v>
      </c>
      <c r="AO12" s="31">
        <v>1832</v>
      </c>
      <c r="AP12" s="32">
        <v>1657233882</v>
      </c>
      <c r="AR12" s="42">
        <v>10.813953</v>
      </c>
      <c r="AS12" s="42">
        <v>100</v>
      </c>
      <c r="AT12" s="42">
        <v>98.464464000000007</v>
      </c>
      <c r="AU12" s="67">
        <v>10068940</v>
      </c>
      <c r="AV12" s="67">
        <v>18220</v>
      </c>
      <c r="AW12" s="42">
        <v>175136</v>
      </c>
      <c r="AX12" s="42">
        <v>44</v>
      </c>
      <c r="AY12" s="42">
        <v>1657285503</v>
      </c>
      <c r="AZ12" s="42">
        <v>2007</v>
      </c>
      <c r="BA12" s="43">
        <v>1657285503</v>
      </c>
    </row>
    <row r="13" spans="1:58" x14ac:dyDescent="0.25">
      <c r="B13" s="64">
        <v>1294602</v>
      </c>
      <c r="C13" s="36">
        <v>596369352</v>
      </c>
      <c r="E13" s="65">
        <v>2379377</v>
      </c>
      <c r="F13" s="38">
        <v>1280683271</v>
      </c>
      <c r="H13" s="66">
        <v>2306542</v>
      </c>
      <c r="I13" s="40">
        <v>816428474</v>
      </c>
      <c r="K13" s="27">
        <v>100</v>
      </c>
      <c r="L13" s="27">
        <v>100</v>
      </c>
      <c r="M13" s="27">
        <v>100</v>
      </c>
      <c r="N13" s="61">
        <v>2811626</v>
      </c>
      <c r="O13" s="61">
        <v>23693</v>
      </c>
      <c r="P13" s="27">
        <v>73766</v>
      </c>
      <c r="Q13" s="27">
        <v>166</v>
      </c>
      <c r="R13" s="27">
        <v>1644389948</v>
      </c>
      <c r="S13" s="27">
        <v>11633</v>
      </c>
      <c r="T13" s="28">
        <v>1644389948</v>
      </c>
      <c r="V13" s="29">
        <v>100</v>
      </c>
      <c r="W13" s="29">
        <v>100</v>
      </c>
      <c r="X13" s="29">
        <v>100</v>
      </c>
      <c r="Y13" s="62">
        <v>2237131</v>
      </c>
      <c r="Z13" s="62">
        <v>24719</v>
      </c>
      <c r="AA13" s="29">
        <v>75273</v>
      </c>
      <c r="AB13" s="29">
        <v>77</v>
      </c>
      <c r="AC13" s="29">
        <v>1644469600</v>
      </c>
      <c r="AD13" s="29">
        <v>6309</v>
      </c>
      <c r="AE13" s="30">
        <v>1644469600</v>
      </c>
      <c r="AG13" s="31">
        <v>11.081395000000001</v>
      </c>
      <c r="AH13" s="31">
        <v>100</v>
      </c>
      <c r="AI13" s="31">
        <v>98.469069000000005</v>
      </c>
      <c r="AJ13" s="41">
        <v>8424136</v>
      </c>
      <c r="AK13" s="31">
        <v>22950</v>
      </c>
      <c r="AL13" s="41">
        <v>168176</v>
      </c>
      <c r="AM13" s="41">
        <v>44</v>
      </c>
      <c r="AN13" s="31">
        <v>1657233982</v>
      </c>
      <c r="AO13" s="31">
        <v>1966</v>
      </c>
      <c r="AP13" s="31">
        <v>1657233982</v>
      </c>
      <c r="AR13" s="42">
        <v>16.569766999999999</v>
      </c>
      <c r="AS13" s="42">
        <v>100</v>
      </c>
      <c r="AT13" s="42">
        <v>98.563564</v>
      </c>
      <c r="AU13" s="67">
        <v>8400897</v>
      </c>
      <c r="AV13" s="42">
        <v>28206</v>
      </c>
      <c r="AW13" s="67">
        <v>168216</v>
      </c>
      <c r="AX13" s="67">
        <v>45</v>
      </c>
      <c r="AY13" s="42">
        <v>1657285637</v>
      </c>
      <c r="AZ13" s="42">
        <v>2612</v>
      </c>
      <c r="BA13" s="42">
        <v>1657285637</v>
      </c>
    </row>
    <row r="14" spans="1:58" x14ac:dyDescent="0.25">
      <c r="B14" s="64">
        <v>1163760</v>
      </c>
      <c r="C14" s="36">
        <v>1879461812</v>
      </c>
      <c r="E14" s="65">
        <v>1975012</v>
      </c>
      <c r="F14" s="38">
        <v>1711280281</v>
      </c>
      <c r="H14" s="66">
        <v>1676643</v>
      </c>
      <c r="I14" s="40">
        <v>12464464</v>
      </c>
      <c r="K14" s="27">
        <v>100</v>
      </c>
      <c r="L14" s="27">
        <v>100</v>
      </c>
      <c r="M14" s="27">
        <v>100</v>
      </c>
      <c r="N14" s="61">
        <v>1902536</v>
      </c>
      <c r="O14" s="61">
        <v>25313</v>
      </c>
      <c r="P14" s="27">
        <v>74885</v>
      </c>
      <c r="Q14" s="27">
        <v>149</v>
      </c>
      <c r="R14" s="27">
        <v>1644389953</v>
      </c>
      <c r="S14" s="27">
        <v>11628</v>
      </c>
      <c r="T14" s="28">
        <v>1644389953</v>
      </c>
      <c r="V14" s="29">
        <v>100</v>
      </c>
      <c r="W14" s="29">
        <v>100</v>
      </c>
      <c r="X14" s="29">
        <v>100</v>
      </c>
      <c r="Y14" s="62">
        <v>2052259</v>
      </c>
      <c r="Z14" s="62">
        <v>1687</v>
      </c>
      <c r="AA14" s="29">
        <v>74043</v>
      </c>
      <c r="AB14" s="29">
        <v>79</v>
      </c>
      <c r="AC14" s="29">
        <v>1644469816</v>
      </c>
      <c r="AD14" s="29">
        <v>4294</v>
      </c>
      <c r="AE14" s="30">
        <v>1644469816</v>
      </c>
      <c r="AG14" s="31">
        <v>11.686047</v>
      </c>
      <c r="AH14" s="31">
        <v>100</v>
      </c>
      <c r="AI14" s="31">
        <v>98.479478999999998</v>
      </c>
      <c r="AJ14" s="41">
        <v>8538648</v>
      </c>
      <c r="AK14" s="31">
        <v>9465</v>
      </c>
      <c r="AL14" s="41">
        <v>168036</v>
      </c>
      <c r="AM14" s="41">
        <v>45</v>
      </c>
      <c r="AN14" s="31">
        <v>1657233990</v>
      </c>
      <c r="AO14" s="31">
        <v>1794</v>
      </c>
      <c r="AP14" s="31">
        <v>1657233990</v>
      </c>
      <c r="AR14" s="42">
        <v>13.418604999999999</v>
      </c>
      <c r="AS14" s="42">
        <v>100</v>
      </c>
      <c r="AT14" s="42">
        <v>98.509309000000002</v>
      </c>
      <c r="AU14" s="67">
        <v>12533130</v>
      </c>
      <c r="AV14" s="67">
        <v>1509</v>
      </c>
      <c r="AW14" s="42">
        <v>154320</v>
      </c>
      <c r="AX14" s="42">
        <v>39</v>
      </c>
      <c r="AY14" s="42">
        <v>1657285646</v>
      </c>
      <c r="AZ14" s="42">
        <v>2046</v>
      </c>
      <c r="BA14" s="43">
        <v>1657285646</v>
      </c>
    </row>
    <row r="15" spans="1:58" x14ac:dyDescent="0.25">
      <c r="B15" s="64">
        <v>1146125</v>
      </c>
      <c r="C15" s="36">
        <v>1796418159</v>
      </c>
      <c r="E15" s="65">
        <v>3070609</v>
      </c>
      <c r="F15" s="38">
        <v>54360587</v>
      </c>
      <c r="H15" s="66">
        <v>2141486</v>
      </c>
      <c r="I15" s="40">
        <v>1288891316</v>
      </c>
      <c r="K15" s="27">
        <v>100</v>
      </c>
      <c r="L15" s="27">
        <v>100</v>
      </c>
      <c r="M15" s="27">
        <v>100</v>
      </c>
      <c r="N15" s="61">
        <v>2425766</v>
      </c>
      <c r="O15" s="61">
        <v>18120</v>
      </c>
      <c r="P15" s="27">
        <v>74657</v>
      </c>
      <c r="Q15" s="27">
        <v>167</v>
      </c>
      <c r="R15" s="27">
        <v>1644389970</v>
      </c>
      <c r="S15" s="27">
        <v>11611</v>
      </c>
      <c r="T15" s="28">
        <v>1644389970</v>
      </c>
      <c r="V15" s="29">
        <v>100</v>
      </c>
      <c r="W15" s="29">
        <v>100</v>
      </c>
      <c r="X15" s="29">
        <v>100</v>
      </c>
      <c r="Y15" s="62">
        <v>2809377</v>
      </c>
      <c r="Z15" s="62">
        <v>2128</v>
      </c>
      <c r="AA15" s="29">
        <v>74260</v>
      </c>
      <c r="AB15" s="29">
        <v>72</v>
      </c>
      <c r="AC15" s="29">
        <v>1644469865</v>
      </c>
      <c r="AD15" s="29">
        <v>6386</v>
      </c>
      <c r="AE15" s="30">
        <v>1644469865</v>
      </c>
      <c r="AG15" s="31">
        <v>13.546512</v>
      </c>
      <c r="AH15" s="31">
        <v>100</v>
      </c>
      <c r="AI15" s="31">
        <v>98.511511999999996</v>
      </c>
      <c r="AJ15" s="41">
        <v>10974380</v>
      </c>
      <c r="AK15" s="41">
        <v>2755</v>
      </c>
      <c r="AL15" s="31">
        <v>166912</v>
      </c>
      <c r="AM15" s="31">
        <v>49</v>
      </c>
      <c r="AN15" s="31">
        <v>1657234014</v>
      </c>
      <c r="AO15" s="31">
        <v>2020</v>
      </c>
      <c r="AP15" s="32">
        <v>1657234014</v>
      </c>
      <c r="AR15" s="42">
        <v>12.453488</v>
      </c>
      <c r="AS15" s="42">
        <v>100</v>
      </c>
      <c r="AT15" s="42">
        <v>98.492693000000003</v>
      </c>
      <c r="AU15" s="67">
        <v>12021480</v>
      </c>
      <c r="AV15" s="67">
        <v>31404</v>
      </c>
      <c r="AW15" s="42">
        <v>154280</v>
      </c>
      <c r="AX15" s="42">
        <v>36</v>
      </c>
      <c r="AY15" s="42">
        <v>1657285770</v>
      </c>
      <c r="AZ15" s="42">
        <v>2228</v>
      </c>
      <c r="BA15" s="43">
        <v>1657285770</v>
      </c>
    </row>
    <row r="16" spans="1:58" x14ac:dyDescent="0.25">
      <c r="B16" s="64">
        <v>1287459</v>
      </c>
      <c r="C16" s="36">
        <v>1648616394</v>
      </c>
      <c r="E16" s="65">
        <v>3227665</v>
      </c>
      <c r="F16" s="38">
        <v>758927018</v>
      </c>
      <c r="H16" s="66">
        <v>1830177</v>
      </c>
      <c r="I16" s="40">
        <v>940412505</v>
      </c>
      <c r="K16" s="27">
        <v>100</v>
      </c>
      <c r="L16" s="27">
        <v>100</v>
      </c>
      <c r="M16" s="27">
        <v>100</v>
      </c>
      <c r="N16" s="61">
        <v>2423023</v>
      </c>
      <c r="O16" s="61">
        <v>16207</v>
      </c>
      <c r="P16" s="27">
        <v>74583</v>
      </c>
      <c r="Q16" s="27">
        <v>204</v>
      </c>
      <c r="R16" s="27">
        <v>1644389996</v>
      </c>
      <c r="S16" s="27">
        <v>11585</v>
      </c>
      <c r="T16" s="28">
        <v>1644389996</v>
      </c>
      <c r="V16" s="29">
        <v>100</v>
      </c>
      <c r="W16" s="29">
        <v>100</v>
      </c>
      <c r="X16" s="29">
        <v>100</v>
      </c>
      <c r="Y16" s="62">
        <v>2270022</v>
      </c>
      <c r="Z16" s="62">
        <v>3467</v>
      </c>
      <c r="AA16" s="29">
        <v>75605</v>
      </c>
      <c r="AB16" s="29">
        <v>103</v>
      </c>
      <c r="AC16" s="29">
        <v>1644470163</v>
      </c>
      <c r="AD16" s="29">
        <v>4474</v>
      </c>
      <c r="AE16" s="30">
        <v>1644470163</v>
      </c>
      <c r="AG16" s="31">
        <v>8.3023260000000008</v>
      </c>
      <c r="AH16" s="31">
        <v>100</v>
      </c>
      <c r="AI16" s="31">
        <v>98.421221000000003</v>
      </c>
      <c r="AJ16" s="41">
        <v>13133290</v>
      </c>
      <c r="AK16" s="41">
        <v>6402</v>
      </c>
      <c r="AL16" s="31">
        <v>173716</v>
      </c>
      <c r="AM16" s="31">
        <v>50</v>
      </c>
      <c r="AN16" s="31">
        <v>1657234070</v>
      </c>
      <c r="AO16" s="31">
        <v>1799</v>
      </c>
      <c r="AP16" s="32">
        <v>1657234070</v>
      </c>
      <c r="AR16" s="42">
        <v>10.848837</v>
      </c>
      <c r="AS16" s="42">
        <v>100</v>
      </c>
      <c r="AT16" s="42">
        <v>98.465064999999996</v>
      </c>
      <c r="AU16" s="67">
        <v>8024424</v>
      </c>
      <c r="AV16" s="67">
        <v>14048</v>
      </c>
      <c r="AW16" s="42">
        <v>167640</v>
      </c>
      <c r="AX16" s="42">
        <v>39</v>
      </c>
      <c r="AY16" s="42">
        <v>1657285851</v>
      </c>
      <c r="AZ16" s="42">
        <v>2173</v>
      </c>
      <c r="BA16" s="43">
        <v>1657285851</v>
      </c>
    </row>
    <row r="17" spans="2:53" x14ac:dyDescent="0.25">
      <c r="B17" s="64">
        <v>1615611</v>
      </c>
      <c r="C17" s="36">
        <v>1013083456</v>
      </c>
      <c r="E17" s="65">
        <v>1875849</v>
      </c>
      <c r="F17" s="38">
        <v>1822769477</v>
      </c>
      <c r="H17" s="66">
        <v>1541319</v>
      </c>
      <c r="I17" s="40">
        <v>679132711</v>
      </c>
      <c r="K17" s="27">
        <v>100</v>
      </c>
      <c r="L17" s="27">
        <v>100</v>
      </c>
      <c r="M17" s="27">
        <v>100</v>
      </c>
      <c r="N17" s="61">
        <v>2528499</v>
      </c>
      <c r="O17" s="61">
        <v>13339</v>
      </c>
      <c r="P17" s="27">
        <v>75289</v>
      </c>
      <c r="Q17" s="27">
        <v>229</v>
      </c>
      <c r="R17" s="27">
        <v>1644390056</v>
      </c>
      <c r="S17" s="27">
        <v>11525</v>
      </c>
      <c r="T17" s="28">
        <v>1644390056</v>
      </c>
      <c r="V17" s="29">
        <v>100</v>
      </c>
      <c r="W17" s="29">
        <v>100</v>
      </c>
      <c r="X17" s="29">
        <v>100</v>
      </c>
      <c r="Y17" s="62">
        <v>1933428</v>
      </c>
      <c r="Z17" s="62">
        <v>8456</v>
      </c>
      <c r="AA17" s="29">
        <v>75008</v>
      </c>
      <c r="AB17" s="29">
        <v>96</v>
      </c>
      <c r="AC17" s="29">
        <v>1644470172</v>
      </c>
      <c r="AD17" s="29">
        <v>8481</v>
      </c>
      <c r="AE17" s="30">
        <v>1644470172</v>
      </c>
      <c r="AG17" s="31">
        <v>11.686047</v>
      </c>
      <c r="AH17" s="31">
        <v>100</v>
      </c>
      <c r="AI17" s="31">
        <v>98.479478999999998</v>
      </c>
      <c r="AJ17" s="41">
        <v>6545499</v>
      </c>
      <c r="AK17" s="41">
        <v>1852</v>
      </c>
      <c r="AL17" s="31">
        <v>180052</v>
      </c>
      <c r="AM17" s="31">
        <v>48</v>
      </c>
      <c r="AN17" s="31">
        <v>1657234097</v>
      </c>
      <c r="AO17" s="31">
        <v>1875</v>
      </c>
      <c r="AP17" s="32">
        <v>1657234097</v>
      </c>
      <c r="AR17" s="42">
        <v>11.430232999999999</v>
      </c>
      <c r="AS17" s="42">
        <v>100</v>
      </c>
      <c r="AT17" s="42">
        <v>98.475075000000004</v>
      </c>
      <c r="AU17" s="67">
        <v>9023445</v>
      </c>
      <c r="AV17" s="67">
        <v>30348</v>
      </c>
      <c r="AW17" s="42">
        <v>167784</v>
      </c>
      <c r="AX17" s="42">
        <v>40</v>
      </c>
      <c r="AY17" s="42">
        <v>1657285890</v>
      </c>
      <c r="AZ17" s="42">
        <v>2170</v>
      </c>
      <c r="BA17" s="43">
        <v>1657285890</v>
      </c>
    </row>
    <row r="18" spans="2:53" x14ac:dyDescent="0.25">
      <c r="B18" s="64">
        <v>1158812</v>
      </c>
      <c r="C18" s="36">
        <v>1788665824</v>
      </c>
      <c r="E18" s="65">
        <v>2538016</v>
      </c>
      <c r="F18" s="38">
        <v>1614392687</v>
      </c>
      <c r="H18" s="66">
        <v>1982308</v>
      </c>
      <c r="I18" s="40">
        <v>595045922</v>
      </c>
      <c r="K18" s="27">
        <v>100</v>
      </c>
      <c r="L18" s="27">
        <v>100</v>
      </c>
      <c r="M18" s="27">
        <v>100</v>
      </c>
      <c r="N18" s="61">
        <v>1899448</v>
      </c>
      <c r="O18" s="61">
        <v>19300</v>
      </c>
      <c r="P18" s="27">
        <v>75178</v>
      </c>
      <c r="Q18" s="27">
        <v>225</v>
      </c>
      <c r="R18" s="27">
        <v>1644390073</v>
      </c>
      <c r="S18" s="27">
        <v>11508</v>
      </c>
      <c r="T18" s="28">
        <v>1644390073</v>
      </c>
      <c r="V18" s="29">
        <v>100</v>
      </c>
      <c r="W18" s="29">
        <v>100</v>
      </c>
      <c r="X18" s="29">
        <v>100</v>
      </c>
      <c r="Y18" s="62">
        <v>2302368</v>
      </c>
      <c r="Z18" s="62">
        <v>7801</v>
      </c>
      <c r="AA18" s="29">
        <v>74298</v>
      </c>
      <c r="AB18" s="29">
        <v>68</v>
      </c>
      <c r="AC18" s="29">
        <v>1644470964</v>
      </c>
      <c r="AD18" s="29">
        <v>7500</v>
      </c>
      <c r="AE18" s="30">
        <v>1644470964</v>
      </c>
      <c r="AG18" s="31">
        <v>9.6162790000000005</v>
      </c>
      <c r="AH18" s="31">
        <v>100</v>
      </c>
      <c r="AI18" s="31">
        <v>98.443843999999999</v>
      </c>
      <c r="AJ18" s="41">
        <v>7534758</v>
      </c>
      <c r="AK18" s="41">
        <v>15041</v>
      </c>
      <c r="AL18" s="31">
        <v>179060</v>
      </c>
      <c r="AM18" s="31">
        <v>51</v>
      </c>
      <c r="AN18" s="31">
        <v>1657234250</v>
      </c>
      <c r="AO18" s="31">
        <v>1743</v>
      </c>
      <c r="AP18" s="32">
        <v>1657234250</v>
      </c>
      <c r="AR18" s="42">
        <v>12.232557999999999</v>
      </c>
      <c r="AS18" s="42">
        <v>100</v>
      </c>
      <c r="AT18" s="42">
        <v>98.488889</v>
      </c>
      <c r="AU18" s="67">
        <v>8652741</v>
      </c>
      <c r="AV18" s="67">
        <v>26811</v>
      </c>
      <c r="AW18" s="42">
        <v>167192</v>
      </c>
      <c r="AX18" s="42">
        <v>40</v>
      </c>
      <c r="AY18" s="42">
        <v>1657286015</v>
      </c>
      <c r="AZ18" s="42">
        <v>2151</v>
      </c>
      <c r="BA18" s="43">
        <v>1657286015</v>
      </c>
    </row>
    <row r="19" spans="2:53" x14ac:dyDescent="0.25">
      <c r="B19" s="64">
        <v>1263913</v>
      </c>
      <c r="C19" s="36">
        <v>1868228679</v>
      </c>
      <c r="E19" s="65">
        <v>2199571</v>
      </c>
      <c r="F19" s="38">
        <v>1183158957</v>
      </c>
      <c r="H19" s="66">
        <v>2347070</v>
      </c>
      <c r="I19" s="40">
        <v>1148630086</v>
      </c>
      <c r="K19" s="27">
        <v>100</v>
      </c>
      <c r="L19" s="27">
        <v>100</v>
      </c>
      <c r="M19" s="27">
        <v>100</v>
      </c>
      <c r="N19" s="61">
        <v>2245582</v>
      </c>
      <c r="O19" s="61">
        <v>5982</v>
      </c>
      <c r="P19" s="27">
        <v>74650</v>
      </c>
      <c r="Q19" s="27">
        <v>216</v>
      </c>
      <c r="R19" s="27">
        <v>1644390091</v>
      </c>
      <c r="S19" s="27">
        <v>11490</v>
      </c>
      <c r="T19" s="28">
        <v>1644390091</v>
      </c>
      <c r="V19" s="29">
        <v>100</v>
      </c>
      <c r="W19" s="29">
        <v>100</v>
      </c>
      <c r="X19" s="29">
        <v>100</v>
      </c>
      <c r="Y19" s="62">
        <v>1639935</v>
      </c>
      <c r="Z19" s="62">
        <v>28391</v>
      </c>
      <c r="AA19" s="29">
        <v>74182</v>
      </c>
      <c r="AB19" s="29">
        <v>92</v>
      </c>
      <c r="AC19" s="29">
        <v>1644471121</v>
      </c>
      <c r="AD19" s="29">
        <v>4923</v>
      </c>
      <c r="AE19" s="30">
        <v>1644471121</v>
      </c>
      <c r="AG19" s="31">
        <v>11.5</v>
      </c>
      <c r="AH19" s="31">
        <v>100</v>
      </c>
      <c r="AI19" s="31">
        <v>98.476275999999999</v>
      </c>
      <c r="AJ19" s="41">
        <v>8866569</v>
      </c>
      <c r="AK19" s="31">
        <v>2041</v>
      </c>
      <c r="AL19" s="41">
        <v>169720</v>
      </c>
      <c r="AM19" s="41">
        <v>45</v>
      </c>
      <c r="AN19" s="31">
        <v>1657234265</v>
      </c>
      <c r="AO19" s="31">
        <v>2042</v>
      </c>
      <c r="AP19" s="31">
        <v>1657234265</v>
      </c>
      <c r="AR19" s="42">
        <v>8.1279070000000004</v>
      </c>
      <c r="AS19" s="42">
        <v>100</v>
      </c>
      <c r="AT19" s="42">
        <v>98.418217999999996</v>
      </c>
      <c r="AU19" s="67">
        <v>9826573</v>
      </c>
      <c r="AV19" s="67">
        <v>8506</v>
      </c>
      <c r="AW19" s="42">
        <v>185408</v>
      </c>
      <c r="AX19" s="42">
        <v>52</v>
      </c>
      <c r="AY19" s="42">
        <v>1657286271</v>
      </c>
      <c r="AZ19" s="42">
        <v>2246</v>
      </c>
      <c r="BA19" s="43">
        <v>1657286271</v>
      </c>
    </row>
    <row r="20" spans="2:53" x14ac:dyDescent="0.25">
      <c r="B20" s="64">
        <v>1413888</v>
      </c>
      <c r="C20" s="36">
        <v>2135063288</v>
      </c>
      <c r="E20" s="65">
        <v>2675692</v>
      </c>
      <c r="F20" s="38">
        <v>731844270</v>
      </c>
      <c r="H20" s="66">
        <v>2172799</v>
      </c>
      <c r="I20" s="40">
        <v>1936523796</v>
      </c>
      <c r="K20" s="27">
        <v>100</v>
      </c>
      <c r="L20" s="27">
        <v>100</v>
      </c>
      <c r="M20" s="27">
        <v>100</v>
      </c>
      <c r="N20" s="61">
        <v>1760277</v>
      </c>
      <c r="O20" s="61">
        <v>25666</v>
      </c>
      <c r="P20" s="27">
        <v>73903</v>
      </c>
      <c r="Q20" s="27">
        <v>215</v>
      </c>
      <c r="R20" s="27">
        <v>1644390135</v>
      </c>
      <c r="S20" s="27">
        <v>11446</v>
      </c>
      <c r="T20" s="28">
        <v>1644390135</v>
      </c>
      <c r="V20" s="29">
        <v>100</v>
      </c>
      <c r="W20" s="29">
        <v>100</v>
      </c>
      <c r="X20" s="29">
        <v>100</v>
      </c>
      <c r="Y20" s="62">
        <v>2184861</v>
      </c>
      <c r="Z20" s="62">
        <v>28303</v>
      </c>
      <c r="AA20" s="29">
        <v>90563</v>
      </c>
      <c r="AB20" s="29">
        <v>91</v>
      </c>
      <c r="AC20" s="29">
        <v>1644471238</v>
      </c>
      <c r="AD20" s="29">
        <v>8964</v>
      </c>
      <c r="AE20" s="30">
        <v>1644471238</v>
      </c>
      <c r="AG20" s="31">
        <v>11.348837</v>
      </c>
      <c r="AH20" s="31">
        <v>100</v>
      </c>
      <c r="AI20" s="31">
        <v>98.473674000000003</v>
      </c>
      <c r="AJ20" s="41">
        <v>8310132</v>
      </c>
      <c r="AK20" s="41">
        <v>6894</v>
      </c>
      <c r="AL20" s="31">
        <v>179184</v>
      </c>
      <c r="AM20" s="31">
        <v>48</v>
      </c>
      <c r="AN20" s="31">
        <v>1657234305</v>
      </c>
      <c r="AO20" s="31">
        <v>1794</v>
      </c>
      <c r="AP20" s="32">
        <v>1657234305</v>
      </c>
      <c r="AR20" s="42">
        <v>16.209302000000001</v>
      </c>
      <c r="AS20" s="42">
        <v>100</v>
      </c>
      <c r="AT20" s="42">
        <v>98.557356999999996</v>
      </c>
      <c r="AU20" s="67">
        <v>9860649</v>
      </c>
      <c r="AV20" s="67">
        <v>21937</v>
      </c>
      <c r="AW20" s="42">
        <v>164824</v>
      </c>
      <c r="AX20" s="42">
        <v>47</v>
      </c>
      <c r="AY20" s="42">
        <v>1657286295</v>
      </c>
      <c r="AZ20" s="42">
        <v>2362</v>
      </c>
      <c r="BA20" s="43">
        <v>1657286295</v>
      </c>
    </row>
    <row r="21" spans="2:53" x14ac:dyDescent="0.25">
      <c r="B21" s="64">
        <v>1574087</v>
      </c>
      <c r="C21" s="36">
        <v>1457943855</v>
      </c>
      <c r="E21" s="65">
        <v>1966480</v>
      </c>
      <c r="F21" s="38">
        <v>649461426</v>
      </c>
      <c r="H21" s="66">
        <v>2664602</v>
      </c>
      <c r="I21" s="40">
        <v>832835190</v>
      </c>
      <c r="K21" s="27">
        <v>100</v>
      </c>
      <c r="L21" s="27">
        <v>100</v>
      </c>
      <c r="M21" s="27">
        <v>100</v>
      </c>
      <c r="N21" s="61">
        <v>2749721</v>
      </c>
      <c r="O21" s="61">
        <v>23492</v>
      </c>
      <c r="P21" s="27">
        <v>75553</v>
      </c>
      <c r="Q21" s="27">
        <v>202</v>
      </c>
      <c r="R21" s="27">
        <v>1644390152</v>
      </c>
      <c r="S21" s="27">
        <v>11429</v>
      </c>
      <c r="T21" s="28">
        <v>1644390152</v>
      </c>
      <c r="V21" s="29">
        <v>100</v>
      </c>
      <c r="W21" s="29">
        <v>100</v>
      </c>
      <c r="X21" s="29">
        <v>100</v>
      </c>
      <c r="Y21" s="62">
        <v>2270422</v>
      </c>
      <c r="Z21" s="62">
        <v>16634</v>
      </c>
      <c r="AA21" s="29">
        <v>74534</v>
      </c>
      <c r="AB21" s="29">
        <v>84</v>
      </c>
      <c r="AC21" s="29">
        <v>1644471358</v>
      </c>
      <c r="AD21" s="29">
        <v>6427</v>
      </c>
      <c r="AE21" s="30">
        <v>1644471358</v>
      </c>
      <c r="AG21" s="31">
        <v>11.255814000000001</v>
      </c>
      <c r="AH21" s="31">
        <v>100</v>
      </c>
      <c r="AI21" s="31">
        <v>98.472071999999997</v>
      </c>
      <c r="AJ21" s="41">
        <v>8561995</v>
      </c>
      <c r="AK21" s="31">
        <v>28191</v>
      </c>
      <c r="AL21" s="41">
        <v>172848</v>
      </c>
      <c r="AM21" s="41">
        <v>50</v>
      </c>
      <c r="AN21" s="31">
        <v>1657234385</v>
      </c>
      <c r="AO21" s="31">
        <v>1875</v>
      </c>
      <c r="AP21" s="31">
        <v>1657234385</v>
      </c>
      <c r="AR21" s="42">
        <v>9.0348839999999999</v>
      </c>
      <c r="AS21" s="42">
        <v>100</v>
      </c>
      <c r="AT21" s="42">
        <v>98.433834000000004</v>
      </c>
      <c r="AU21" s="67">
        <v>12847620</v>
      </c>
      <c r="AV21" s="67">
        <v>17783</v>
      </c>
      <c r="AW21" s="42">
        <v>188560</v>
      </c>
      <c r="AX21" s="42">
        <v>52</v>
      </c>
      <c r="AY21" s="42">
        <v>1657286696</v>
      </c>
      <c r="AZ21" s="42">
        <v>2299</v>
      </c>
      <c r="BA21" s="43">
        <v>1657286696</v>
      </c>
    </row>
    <row r="22" spans="2:53" x14ac:dyDescent="0.25">
      <c r="B22" s="64">
        <v>1292391</v>
      </c>
      <c r="C22" s="36">
        <v>2143934501</v>
      </c>
      <c r="E22" s="65">
        <v>1911280</v>
      </c>
      <c r="F22" s="38">
        <v>119215368</v>
      </c>
      <c r="H22" s="66">
        <v>2246554</v>
      </c>
      <c r="I22" s="40">
        <v>571731032</v>
      </c>
      <c r="K22" s="27">
        <v>100</v>
      </c>
      <c r="L22" s="27">
        <v>100</v>
      </c>
      <c r="M22" s="27">
        <v>100</v>
      </c>
      <c r="N22" s="61">
        <v>2480478</v>
      </c>
      <c r="O22" s="61">
        <v>8323</v>
      </c>
      <c r="P22" s="27">
        <v>75037</v>
      </c>
      <c r="Q22" s="27">
        <v>203</v>
      </c>
      <c r="R22" s="27">
        <v>1644390174</v>
      </c>
      <c r="S22" s="27">
        <v>11407</v>
      </c>
      <c r="T22" s="28">
        <v>1644390174</v>
      </c>
      <c r="V22" s="29">
        <v>100</v>
      </c>
      <c r="W22" s="29">
        <v>100</v>
      </c>
      <c r="X22" s="29">
        <v>100</v>
      </c>
      <c r="Y22" s="62">
        <v>2442484</v>
      </c>
      <c r="Z22" s="62">
        <v>5795</v>
      </c>
      <c r="AA22" s="29">
        <v>75541</v>
      </c>
      <c r="AB22" s="29">
        <v>112</v>
      </c>
      <c r="AC22" s="29">
        <v>1644471367</v>
      </c>
      <c r="AD22" s="29">
        <v>5061</v>
      </c>
      <c r="AE22" s="30">
        <v>1644471367</v>
      </c>
      <c r="AG22" s="31">
        <v>9.6976739999999992</v>
      </c>
      <c r="AH22" s="31">
        <v>100</v>
      </c>
      <c r="AI22" s="31">
        <v>98.445245</v>
      </c>
      <c r="AJ22" s="41">
        <v>10584980</v>
      </c>
      <c r="AK22" s="41">
        <v>28449</v>
      </c>
      <c r="AL22" s="31">
        <v>172084</v>
      </c>
      <c r="AM22" s="31">
        <v>47</v>
      </c>
      <c r="AN22" s="31">
        <v>1657234580</v>
      </c>
      <c r="AO22" s="31">
        <v>1722</v>
      </c>
      <c r="AP22" s="32">
        <v>1657234580</v>
      </c>
      <c r="AR22" s="42">
        <v>12.453488</v>
      </c>
      <c r="AS22" s="42">
        <v>100</v>
      </c>
      <c r="AT22" s="42">
        <v>98.492693000000003</v>
      </c>
      <c r="AU22" s="67">
        <v>13156840</v>
      </c>
      <c r="AV22" s="67">
        <v>8624</v>
      </c>
      <c r="AW22" s="42">
        <v>160968</v>
      </c>
      <c r="AX22" s="42">
        <v>45</v>
      </c>
      <c r="AY22" s="42">
        <v>1657286900</v>
      </c>
      <c r="AZ22" s="42">
        <v>2258</v>
      </c>
      <c r="BA22" s="43">
        <v>1657286900</v>
      </c>
    </row>
    <row r="23" spans="2:53" x14ac:dyDescent="0.25">
      <c r="B23" s="64">
        <v>1320090</v>
      </c>
      <c r="C23" s="36">
        <v>785189232</v>
      </c>
      <c r="E23" s="65">
        <v>2412947</v>
      </c>
      <c r="F23" s="38">
        <v>1988302815</v>
      </c>
      <c r="H23" s="66">
        <v>1960623</v>
      </c>
      <c r="I23" s="40">
        <v>1499885390</v>
      </c>
      <c r="K23" s="27">
        <v>100</v>
      </c>
      <c r="L23" s="27">
        <v>100</v>
      </c>
      <c r="M23" s="27">
        <v>100</v>
      </c>
      <c r="N23" s="61">
        <v>2017531</v>
      </c>
      <c r="O23" s="61">
        <v>12907</v>
      </c>
      <c r="P23" s="27">
        <v>74782</v>
      </c>
      <c r="Q23" s="27">
        <v>189</v>
      </c>
      <c r="R23" s="27">
        <v>1644390196</v>
      </c>
      <c r="S23" s="27">
        <v>11385</v>
      </c>
      <c r="T23" s="28">
        <v>1644390196</v>
      </c>
      <c r="V23" s="29">
        <v>100</v>
      </c>
      <c r="W23" s="29">
        <v>100</v>
      </c>
      <c r="X23" s="29">
        <v>100</v>
      </c>
      <c r="Y23" s="62">
        <v>2223693</v>
      </c>
      <c r="Z23" s="62">
        <v>8455</v>
      </c>
      <c r="AA23" s="29">
        <v>73974</v>
      </c>
      <c r="AB23" s="29">
        <v>73</v>
      </c>
      <c r="AC23" s="29">
        <v>1644471752</v>
      </c>
      <c r="AD23" s="29">
        <v>9088</v>
      </c>
      <c r="AE23" s="30">
        <v>1644471752</v>
      </c>
      <c r="AG23" s="31">
        <v>13.046512</v>
      </c>
      <c r="AH23" s="31">
        <v>100</v>
      </c>
      <c r="AI23" s="31">
        <v>98.502903000000003</v>
      </c>
      <c r="AJ23" s="41">
        <v>8508133</v>
      </c>
      <c r="AK23" s="41">
        <v>3049</v>
      </c>
      <c r="AL23" s="31">
        <v>174064</v>
      </c>
      <c r="AM23" s="31">
        <v>47</v>
      </c>
      <c r="AN23" s="31">
        <v>1657234620</v>
      </c>
      <c r="AO23" s="31">
        <v>1847</v>
      </c>
      <c r="AP23" s="32">
        <v>1657234620</v>
      </c>
      <c r="AR23" s="42">
        <v>8.9767440000000001</v>
      </c>
      <c r="AS23" s="42">
        <v>100</v>
      </c>
      <c r="AT23" s="42">
        <v>98.432833000000002</v>
      </c>
      <c r="AU23" s="67">
        <v>9467743</v>
      </c>
      <c r="AV23" s="67">
        <v>17349</v>
      </c>
      <c r="AW23" s="42">
        <v>175240</v>
      </c>
      <c r="AX23" s="42">
        <v>48</v>
      </c>
      <c r="AY23" s="42">
        <v>1657287232</v>
      </c>
      <c r="AZ23" s="42">
        <v>2196</v>
      </c>
      <c r="BA23" s="43">
        <v>1657287232</v>
      </c>
    </row>
    <row r="24" spans="2:53" x14ac:dyDescent="0.25">
      <c r="B24" s="64">
        <v>1451243</v>
      </c>
      <c r="C24" s="36">
        <v>1471179878</v>
      </c>
      <c r="E24" s="65">
        <v>2017776</v>
      </c>
      <c r="F24" s="38">
        <v>154022560</v>
      </c>
      <c r="H24" s="66">
        <v>2499869</v>
      </c>
      <c r="I24" s="40">
        <v>1028447308</v>
      </c>
      <c r="K24" s="27">
        <v>100</v>
      </c>
      <c r="L24" s="27">
        <v>100</v>
      </c>
      <c r="M24" s="27">
        <v>100</v>
      </c>
      <c r="N24" s="61">
        <v>2164137</v>
      </c>
      <c r="O24" s="61">
        <v>30622</v>
      </c>
      <c r="P24" s="27">
        <v>75270</v>
      </c>
      <c r="Q24" s="27">
        <v>147</v>
      </c>
      <c r="R24" s="27">
        <v>1644390318</v>
      </c>
      <c r="S24" s="27">
        <v>11263</v>
      </c>
      <c r="T24" s="28">
        <v>1644390318</v>
      </c>
      <c r="V24" s="29">
        <v>100</v>
      </c>
      <c r="W24" s="29">
        <v>100</v>
      </c>
      <c r="X24" s="29">
        <v>100</v>
      </c>
      <c r="Y24" s="62">
        <v>2324193</v>
      </c>
      <c r="Z24" s="62">
        <v>19412</v>
      </c>
      <c r="AA24" s="29">
        <v>75162</v>
      </c>
      <c r="AB24" s="29">
        <v>79</v>
      </c>
      <c r="AC24" s="29">
        <v>1644472260</v>
      </c>
      <c r="AD24" s="29">
        <v>4512</v>
      </c>
      <c r="AE24" s="30">
        <v>1644472260</v>
      </c>
      <c r="AG24" s="31">
        <v>9.6744190000000003</v>
      </c>
      <c r="AH24" s="31">
        <v>100</v>
      </c>
      <c r="AI24" s="31">
        <v>98.444845000000001</v>
      </c>
      <c r="AJ24" s="41">
        <v>7073408</v>
      </c>
      <c r="AK24" s="41">
        <v>27123</v>
      </c>
      <c r="AL24" s="31">
        <v>168300</v>
      </c>
      <c r="AM24" s="31">
        <v>46</v>
      </c>
      <c r="AN24" s="31">
        <v>1657234682</v>
      </c>
      <c r="AO24" s="31">
        <v>1709</v>
      </c>
      <c r="AP24" s="32">
        <v>1657234682</v>
      </c>
      <c r="AR24" s="42">
        <v>8.5697670000000006</v>
      </c>
      <c r="AS24" s="42">
        <v>100</v>
      </c>
      <c r="AT24" s="42">
        <v>98.425826000000001</v>
      </c>
      <c r="AU24" s="67">
        <v>8309022</v>
      </c>
      <c r="AV24" s="67">
        <v>3695</v>
      </c>
      <c r="AW24" s="42">
        <v>189844</v>
      </c>
      <c r="AX24" s="42">
        <v>52</v>
      </c>
      <c r="AY24" s="42">
        <v>1657287328</v>
      </c>
      <c r="AZ24" s="42">
        <v>1987</v>
      </c>
      <c r="BA24" s="43">
        <v>1657287328</v>
      </c>
    </row>
    <row r="25" spans="2:53" x14ac:dyDescent="0.25">
      <c r="B25" s="64">
        <v>1380492</v>
      </c>
      <c r="C25" s="36">
        <v>374904408</v>
      </c>
      <c r="E25" s="65">
        <v>2114340</v>
      </c>
      <c r="F25" s="38">
        <v>1052888605</v>
      </c>
      <c r="H25" s="66">
        <v>1979607</v>
      </c>
      <c r="I25" s="40">
        <v>571852255</v>
      </c>
      <c r="K25" s="27">
        <v>100</v>
      </c>
      <c r="L25" s="27">
        <v>100</v>
      </c>
      <c r="M25" s="27">
        <v>100</v>
      </c>
      <c r="N25" s="61">
        <v>2394979</v>
      </c>
      <c r="O25" s="61">
        <v>19471</v>
      </c>
      <c r="P25" s="27">
        <v>62439</v>
      </c>
      <c r="Q25" s="27">
        <v>137</v>
      </c>
      <c r="R25" s="27">
        <v>1644390334</v>
      </c>
      <c r="S25" s="27">
        <v>11247</v>
      </c>
      <c r="T25" s="28">
        <v>1644390334</v>
      </c>
      <c r="V25" s="29">
        <v>100</v>
      </c>
      <c r="W25" s="29">
        <v>100</v>
      </c>
      <c r="X25" s="29">
        <v>100</v>
      </c>
      <c r="Y25" s="62">
        <v>2221041</v>
      </c>
      <c r="Z25" s="62">
        <v>26519</v>
      </c>
      <c r="AA25" s="29">
        <v>75145</v>
      </c>
      <c r="AB25" s="29">
        <v>135</v>
      </c>
      <c r="AC25" s="29">
        <v>1644472366</v>
      </c>
      <c r="AD25" s="29">
        <v>4366</v>
      </c>
      <c r="AE25" s="30">
        <v>1644472366</v>
      </c>
      <c r="AG25" s="31">
        <v>13.523256</v>
      </c>
      <c r="AH25" s="31">
        <v>100</v>
      </c>
      <c r="AI25" s="31">
        <v>98.511111</v>
      </c>
      <c r="AJ25" s="41">
        <v>7744837</v>
      </c>
      <c r="AK25" s="41">
        <v>470</v>
      </c>
      <c r="AL25" s="31">
        <v>153940</v>
      </c>
      <c r="AM25" s="31">
        <v>41</v>
      </c>
      <c r="AN25" s="31">
        <v>1657234715</v>
      </c>
      <c r="AO25" s="31">
        <v>1879</v>
      </c>
      <c r="AP25" s="32">
        <v>1657234715</v>
      </c>
      <c r="AR25" s="42">
        <v>15.639535</v>
      </c>
      <c r="AS25" s="42">
        <v>100</v>
      </c>
      <c r="AT25" s="42">
        <v>98.547548000000006</v>
      </c>
      <c r="AU25" s="67">
        <v>6189312</v>
      </c>
      <c r="AV25" s="67">
        <v>15833</v>
      </c>
      <c r="AW25" s="42">
        <v>168892</v>
      </c>
      <c r="AX25" s="42">
        <v>48</v>
      </c>
      <c r="AY25" s="42">
        <v>1657287489</v>
      </c>
      <c r="AZ25" s="42">
        <v>2138</v>
      </c>
      <c r="BA25" s="43">
        <v>1657287489</v>
      </c>
    </row>
    <row r="26" spans="2:53" x14ac:dyDescent="0.25">
      <c r="B26" s="64">
        <v>1312855</v>
      </c>
      <c r="C26" s="36">
        <v>953018042</v>
      </c>
      <c r="E26" s="65">
        <v>1977973</v>
      </c>
      <c r="F26" s="38">
        <v>1442753888</v>
      </c>
      <c r="H26" s="66">
        <v>1895087</v>
      </c>
      <c r="I26" s="40">
        <v>433852370</v>
      </c>
      <c r="K26" s="27">
        <v>100</v>
      </c>
      <c r="L26" s="27">
        <v>100</v>
      </c>
      <c r="M26" s="27">
        <v>100</v>
      </c>
      <c r="N26" s="61">
        <v>2046086</v>
      </c>
      <c r="O26" s="61">
        <v>6300</v>
      </c>
      <c r="P26" s="27">
        <v>75141</v>
      </c>
      <c r="Q26" s="27">
        <v>135</v>
      </c>
      <c r="R26" s="27">
        <v>1644390339</v>
      </c>
      <c r="S26" s="27">
        <v>11242</v>
      </c>
      <c r="T26" s="28">
        <v>1644390339</v>
      </c>
      <c r="V26" s="29">
        <v>100</v>
      </c>
      <c r="W26" s="29">
        <v>100</v>
      </c>
      <c r="X26" s="29">
        <v>100</v>
      </c>
      <c r="Y26" s="62">
        <v>2548882</v>
      </c>
      <c r="Z26" s="62">
        <v>5945</v>
      </c>
      <c r="AA26" s="29">
        <v>74561</v>
      </c>
      <c r="AB26" s="29">
        <v>119</v>
      </c>
      <c r="AC26" s="29">
        <v>1644472589</v>
      </c>
      <c r="AD26" s="29">
        <v>4743</v>
      </c>
      <c r="AE26" s="30">
        <v>1644472589</v>
      </c>
      <c r="AG26" s="31">
        <v>10.651163</v>
      </c>
      <c r="AH26" s="31">
        <v>100</v>
      </c>
      <c r="AI26" s="31">
        <v>98.461662000000004</v>
      </c>
      <c r="AJ26" s="41">
        <v>9561737</v>
      </c>
      <c r="AK26" s="41">
        <v>29254</v>
      </c>
      <c r="AL26" s="31">
        <v>179860</v>
      </c>
      <c r="AM26" s="31">
        <v>50</v>
      </c>
      <c r="AN26" s="31">
        <v>1657234745</v>
      </c>
      <c r="AO26" s="31">
        <v>1805</v>
      </c>
      <c r="AP26" s="32">
        <v>1657234745</v>
      </c>
      <c r="AR26" s="42">
        <v>10.081395000000001</v>
      </c>
      <c r="AS26" s="42">
        <v>100</v>
      </c>
      <c r="AT26" s="42">
        <v>98.451852000000002</v>
      </c>
      <c r="AU26" s="67">
        <v>8606637</v>
      </c>
      <c r="AV26" s="67">
        <v>19726</v>
      </c>
      <c r="AW26" s="42">
        <v>183224</v>
      </c>
      <c r="AX26" s="42">
        <v>52</v>
      </c>
      <c r="AY26" s="42">
        <v>1657287513</v>
      </c>
      <c r="AZ26" s="42">
        <v>2138</v>
      </c>
      <c r="BA26" s="43">
        <v>1657287513</v>
      </c>
    </row>
    <row r="27" spans="2:53" x14ac:dyDescent="0.25">
      <c r="B27" s="64">
        <v>1473503</v>
      </c>
      <c r="C27" s="36">
        <v>118602754</v>
      </c>
      <c r="E27" s="65">
        <v>2127891</v>
      </c>
      <c r="F27" s="38">
        <v>1472741569</v>
      </c>
      <c r="H27" s="66">
        <v>2176185</v>
      </c>
      <c r="I27" s="40">
        <v>551376032</v>
      </c>
      <c r="K27" s="27">
        <v>100</v>
      </c>
      <c r="L27" s="27">
        <v>100</v>
      </c>
      <c r="M27" s="27">
        <v>100</v>
      </c>
      <c r="N27" s="61">
        <v>2387548</v>
      </c>
      <c r="O27" s="61">
        <v>13992</v>
      </c>
      <c r="P27" s="27">
        <v>74605</v>
      </c>
      <c r="Q27" s="27">
        <v>91</v>
      </c>
      <c r="R27" s="27">
        <v>1644390460</v>
      </c>
      <c r="S27" s="27">
        <v>11121</v>
      </c>
      <c r="T27" s="28">
        <v>1644390460</v>
      </c>
      <c r="V27" s="29">
        <v>100</v>
      </c>
      <c r="W27" s="29">
        <v>100</v>
      </c>
      <c r="X27" s="29">
        <v>100</v>
      </c>
      <c r="Y27" s="62">
        <v>1709364</v>
      </c>
      <c r="Z27" s="62">
        <v>19117</v>
      </c>
      <c r="AA27" s="29">
        <v>74011</v>
      </c>
      <c r="AB27" s="29">
        <v>137</v>
      </c>
      <c r="AC27" s="29">
        <v>1644472597</v>
      </c>
      <c r="AD27" s="29">
        <v>7498</v>
      </c>
      <c r="AE27" s="30">
        <v>1644472597</v>
      </c>
      <c r="AG27" s="31">
        <v>11.988372</v>
      </c>
      <c r="AH27" s="31">
        <v>100</v>
      </c>
      <c r="AI27" s="31">
        <v>98.484684999999999</v>
      </c>
      <c r="AJ27" s="41">
        <v>8355750</v>
      </c>
      <c r="AK27" s="41">
        <v>24193</v>
      </c>
      <c r="AL27" s="31">
        <v>163796</v>
      </c>
      <c r="AM27" s="31">
        <v>44</v>
      </c>
      <c r="AN27" s="31">
        <v>1657234829</v>
      </c>
      <c r="AO27" s="31">
        <v>1713</v>
      </c>
      <c r="AP27" s="32">
        <v>1657234829</v>
      </c>
      <c r="AR27" s="42">
        <v>10.988372</v>
      </c>
      <c r="AS27" s="42">
        <v>100</v>
      </c>
      <c r="AT27" s="42">
        <v>98.467466999999999</v>
      </c>
      <c r="AU27" s="67">
        <v>10245200</v>
      </c>
      <c r="AV27" s="67">
        <v>9435</v>
      </c>
      <c r="AW27" s="42">
        <v>171296</v>
      </c>
      <c r="AX27" s="42">
        <v>48</v>
      </c>
      <c r="AY27" s="42">
        <v>1657287534</v>
      </c>
      <c r="AZ27" s="42">
        <v>2405</v>
      </c>
      <c r="BA27" s="43">
        <v>1657287534</v>
      </c>
    </row>
    <row r="28" spans="2:53" x14ac:dyDescent="0.25">
      <c r="B28" s="64">
        <v>1027557</v>
      </c>
      <c r="C28" s="36">
        <v>55924833</v>
      </c>
      <c r="E28" s="65">
        <v>2144873</v>
      </c>
      <c r="F28" s="38">
        <v>828897305</v>
      </c>
      <c r="H28" s="66">
        <v>2646142</v>
      </c>
      <c r="I28" s="40">
        <v>1212426159</v>
      </c>
      <c r="K28" s="27">
        <v>100</v>
      </c>
      <c r="L28" s="27">
        <v>100</v>
      </c>
      <c r="M28" s="27">
        <v>100</v>
      </c>
      <c r="N28" s="61">
        <v>2468982</v>
      </c>
      <c r="O28" s="61">
        <v>26927</v>
      </c>
      <c r="P28" s="27">
        <v>74728</v>
      </c>
      <c r="Q28" s="27">
        <v>89</v>
      </c>
      <c r="R28" s="27">
        <v>1644390504</v>
      </c>
      <c r="S28" s="27">
        <v>11077</v>
      </c>
      <c r="T28" s="28">
        <v>1644390504</v>
      </c>
      <c r="V28" s="29">
        <v>100</v>
      </c>
      <c r="W28" s="29">
        <v>100</v>
      </c>
      <c r="X28" s="29">
        <v>100</v>
      </c>
      <c r="Y28" s="62">
        <v>1670079</v>
      </c>
      <c r="Z28" s="62">
        <v>25839</v>
      </c>
      <c r="AA28" s="29">
        <v>74749</v>
      </c>
      <c r="AB28" s="29">
        <v>123</v>
      </c>
      <c r="AC28" s="29">
        <v>1644472811</v>
      </c>
      <c r="AD28" s="29">
        <v>6282</v>
      </c>
      <c r="AE28" s="30">
        <v>1644472811</v>
      </c>
      <c r="AG28" s="31">
        <v>10.534884</v>
      </c>
      <c r="AH28" s="31">
        <v>100</v>
      </c>
      <c r="AI28" s="31">
        <v>98.45966</v>
      </c>
      <c r="AJ28" s="41">
        <v>12090200</v>
      </c>
      <c r="AK28" s="41">
        <v>24388</v>
      </c>
      <c r="AL28" s="31">
        <v>163356</v>
      </c>
      <c r="AM28" s="31">
        <v>47</v>
      </c>
      <c r="AN28" s="31">
        <v>1657235588</v>
      </c>
      <c r="AO28" s="31">
        <v>1822</v>
      </c>
      <c r="AP28" s="32">
        <v>1657235588</v>
      </c>
      <c r="AR28" s="42">
        <v>10.616279</v>
      </c>
      <c r="AS28" s="42">
        <v>100</v>
      </c>
      <c r="AT28" s="42">
        <v>98.461061000000001</v>
      </c>
      <c r="AU28" s="67">
        <v>11871000</v>
      </c>
      <c r="AV28" s="67">
        <v>27042</v>
      </c>
      <c r="AW28" s="42">
        <v>167756</v>
      </c>
      <c r="AX28" s="42">
        <v>47</v>
      </c>
      <c r="AY28" s="42">
        <v>1657287592</v>
      </c>
      <c r="AZ28" s="42">
        <v>2190</v>
      </c>
      <c r="BA28" s="43">
        <v>1657287592</v>
      </c>
    </row>
    <row r="29" spans="2:53" x14ac:dyDescent="0.25">
      <c r="B29" s="64">
        <v>1415599</v>
      </c>
      <c r="C29" s="36">
        <v>203271834</v>
      </c>
      <c r="E29" s="65">
        <v>2299954</v>
      </c>
      <c r="F29" s="38">
        <v>1569237193</v>
      </c>
      <c r="H29" s="66">
        <v>1486189</v>
      </c>
      <c r="I29" s="40">
        <v>1935103762</v>
      </c>
      <c r="K29" s="27">
        <v>100</v>
      </c>
      <c r="L29" s="27">
        <v>100</v>
      </c>
      <c r="M29" s="27">
        <v>100</v>
      </c>
      <c r="N29" s="61">
        <v>3207382</v>
      </c>
      <c r="O29" s="61">
        <v>12936</v>
      </c>
      <c r="P29" s="27">
        <v>74511</v>
      </c>
      <c r="Q29" s="27">
        <v>101</v>
      </c>
      <c r="R29" s="27">
        <v>1644390574</v>
      </c>
      <c r="S29" s="27">
        <v>11007</v>
      </c>
      <c r="T29" s="28">
        <v>1644390574</v>
      </c>
      <c r="V29" s="29">
        <v>100</v>
      </c>
      <c r="W29" s="29">
        <v>100</v>
      </c>
      <c r="X29" s="29">
        <v>100</v>
      </c>
      <c r="Y29" s="62">
        <v>2476046</v>
      </c>
      <c r="Z29" s="62">
        <v>25101</v>
      </c>
      <c r="AA29" s="29">
        <v>74142</v>
      </c>
      <c r="AB29" s="29">
        <v>109</v>
      </c>
      <c r="AC29" s="29">
        <v>1644472834</v>
      </c>
      <c r="AD29" s="29">
        <v>4943</v>
      </c>
      <c r="AE29" s="30">
        <v>1644472834</v>
      </c>
      <c r="AG29" s="31">
        <v>13.244185999999999</v>
      </c>
      <c r="AH29" s="31">
        <v>100</v>
      </c>
      <c r="AI29" s="31">
        <v>98.506305999999995</v>
      </c>
      <c r="AJ29" s="41">
        <v>8100988</v>
      </c>
      <c r="AK29" s="41">
        <v>10797</v>
      </c>
      <c r="AL29" s="31">
        <v>169700</v>
      </c>
      <c r="AM29" s="31">
        <v>41</v>
      </c>
      <c r="AN29" s="31">
        <v>1657235663</v>
      </c>
      <c r="AO29" s="31">
        <v>1734</v>
      </c>
      <c r="AP29" s="32">
        <v>1657235663</v>
      </c>
      <c r="AR29" s="42">
        <v>9.2441859999999991</v>
      </c>
      <c r="AS29" s="42">
        <v>100</v>
      </c>
      <c r="AT29" s="42">
        <v>98.437437000000003</v>
      </c>
      <c r="AU29" s="67">
        <v>10110130</v>
      </c>
      <c r="AV29" s="67">
        <v>16319</v>
      </c>
      <c r="AW29" s="42">
        <v>177204</v>
      </c>
      <c r="AX29" s="42">
        <v>48</v>
      </c>
      <c r="AY29" s="42">
        <v>1657287601</v>
      </c>
      <c r="AZ29" s="42">
        <v>2433</v>
      </c>
      <c r="BA29" s="43">
        <v>1657287601</v>
      </c>
    </row>
    <row r="30" spans="2:53" x14ac:dyDescent="0.25">
      <c r="B30" s="64">
        <v>990438.6</v>
      </c>
      <c r="C30" s="36">
        <v>282834689</v>
      </c>
      <c r="E30" s="65">
        <v>1996949</v>
      </c>
      <c r="F30" s="38">
        <v>1413484986</v>
      </c>
      <c r="H30" s="66">
        <v>1873431</v>
      </c>
      <c r="I30" s="40">
        <v>898424534</v>
      </c>
      <c r="K30" s="27">
        <v>100</v>
      </c>
      <c r="L30" s="27">
        <v>100</v>
      </c>
      <c r="M30" s="27">
        <v>100</v>
      </c>
      <c r="N30" s="61">
        <v>1603687</v>
      </c>
      <c r="O30" s="61">
        <v>3948</v>
      </c>
      <c r="P30" s="27">
        <v>74876</v>
      </c>
      <c r="Q30" s="27">
        <v>133</v>
      </c>
      <c r="R30" s="27">
        <v>1644390584</v>
      </c>
      <c r="S30" s="27">
        <v>10997</v>
      </c>
      <c r="T30" s="28">
        <v>1644390584</v>
      </c>
      <c r="V30" s="29">
        <v>100</v>
      </c>
      <c r="W30" s="29">
        <v>100</v>
      </c>
      <c r="X30" s="29">
        <v>100</v>
      </c>
      <c r="Y30" s="62">
        <v>1873225</v>
      </c>
      <c r="Z30" s="62">
        <v>25978</v>
      </c>
      <c r="AA30" s="29">
        <v>74321</v>
      </c>
      <c r="AB30" s="29">
        <v>105</v>
      </c>
      <c r="AC30" s="29">
        <v>1644472891</v>
      </c>
      <c r="AD30" s="29">
        <v>7488</v>
      </c>
      <c r="AE30" s="30">
        <v>1644472891</v>
      </c>
      <c r="AG30" s="31">
        <v>15.709301999999999</v>
      </c>
      <c r="AH30" s="31">
        <v>100</v>
      </c>
      <c r="AI30" s="31">
        <v>98.548749000000001</v>
      </c>
      <c r="AJ30" s="41">
        <v>6279579</v>
      </c>
      <c r="AK30" s="31">
        <v>29424</v>
      </c>
      <c r="AL30" s="41">
        <v>152248</v>
      </c>
      <c r="AM30" s="41">
        <v>36</v>
      </c>
      <c r="AN30" s="31">
        <v>1657235699</v>
      </c>
      <c r="AO30" s="31">
        <v>24636</v>
      </c>
      <c r="AP30" s="31">
        <v>1657235699</v>
      </c>
      <c r="AR30" s="42">
        <v>11.279070000000001</v>
      </c>
      <c r="AS30" s="42">
        <v>100</v>
      </c>
      <c r="AT30" s="42">
        <v>98.472471999999996</v>
      </c>
      <c r="AU30" s="67">
        <v>7379447</v>
      </c>
      <c r="AV30" s="67">
        <v>15808</v>
      </c>
      <c r="AW30" s="42">
        <v>174804</v>
      </c>
      <c r="AX30" s="42">
        <v>47</v>
      </c>
      <c r="AY30" s="42">
        <v>1657287621</v>
      </c>
      <c r="AZ30" s="42">
        <v>2058</v>
      </c>
      <c r="BA30" s="43">
        <v>1657287621</v>
      </c>
    </row>
    <row r="31" spans="2:53" x14ac:dyDescent="0.25">
      <c r="B31" s="64">
        <v>664279.19999999995</v>
      </c>
      <c r="C31" s="36">
        <v>563514938</v>
      </c>
      <c r="E31" s="65">
        <v>2104618</v>
      </c>
      <c r="F31" s="38">
        <v>1387942402</v>
      </c>
      <c r="H31" s="66">
        <v>1665323</v>
      </c>
      <c r="I31" s="40">
        <v>1676087368</v>
      </c>
      <c r="K31" s="27">
        <v>100</v>
      </c>
      <c r="L31" s="27">
        <v>100</v>
      </c>
      <c r="M31" s="27">
        <v>100</v>
      </c>
      <c r="N31" s="61">
        <v>3492617</v>
      </c>
      <c r="O31" s="61">
        <v>27262</v>
      </c>
      <c r="P31" s="27">
        <v>73691</v>
      </c>
      <c r="Q31" s="27">
        <v>132</v>
      </c>
      <c r="R31" s="27">
        <v>1644390603</v>
      </c>
      <c r="S31" s="27">
        <v>10978</v>
      </c>
      <c r="T31" s="28">
        <v>1644390603</v>
      </c>
      <c r="V31" s="29">
        <v>100</v>
      </c>
      <c r="W31" s="29">
        <v>100</v>
      </c>
      <c r="X31" s="29">
        <v>100</v>
      </c>
      <c r="Y31" s="62">
        <v>1668096</v>
      </c>
      <c r="Z31" s="62">
        <v>26609</v>
      </c>
      <c r="AA31" s="29">
        <v>75232</v>
      </c>
      <c r="AB31" s="29">
        <v>92</v>
      </c>
      <c r="AC31" s="29">
        <v>1644473089</v>
      </c>
      <c r="AD31" s="29">
        <v>4895</v>
      </c>
      <c r="AE31" s="30">
        <v>1644473089</v>
      </c>
      <c r="AG31" s="31">
        <v>14.046512</v>
      </c>
      <c r="AH31" s="31">
        <v>100</v>
      </c>
      <c r="AI31" s="31">
        <v>98.520120000000006</v>
      </c>
      <c r="AJ31" s="41">
        <v>5413246</v>
      </c>
      <c r="AK31" s="41">
        <v>28874</v>
      </c>
      <c r="AL31" s="31">
        <v>159060</v>
      </c>
      <c r="AM31" s="31">
        <v>38</v>
      </c>
      <c r="AN31" s="31">
        <v>1657235704</v>
      </c>
      <c r="AO31" s="31">
        <v>1878</v>
      </c>
      <c r="AP31" s="32">
        <v>1657235704</v>
      </c>
      <c r="AR31" s="42">
        <v>9.5581399999999999</v>
      </c>
      <c r="AS31" s="42">
        <v>100</v>
      </c>
      <c r="AT31" s="42">
        <v>98.442842999999996</v>
      </c>
      <c r="AU31" s="67">
        <v>10829050</v>
      </c>
      <c r="AV31" s="67">
        <v>13829</v>
      </c>
      <c r="AW31" s="42">
        <v>174004</v>
      </c>
      <c r="AX31" s="42">
        <v>46</v>
      </c>
      <c r="AY31" s="42">
        <v>1657287633</v>
      </c>
      <c r="AZ31" s="42">
        <v>2068</v>
      </c>
      <c r="BA31" s="43">
        <v>1657287633</v>
      </c>
    </row>
    <row r="32" spans="2:53" x14ac:dyDescent="0.25">
      <c r="B32" s="64">
        <v>1375418</v>
      </c>
      <c r="C32" s="36">
        <v>291705902</v>
      </c>
      <c r="E32" s="65">
        <v>2655099</v>
      </c>
      <c r="F32" s="38">
        <v>316194211</v>
      </c>
      <c r="H32" s="66">
        <v>2207564</v>
      </c>
      <c r="I32" s="40">
        <v>1611783411</v>
      </c>
      <c r="K32" s="27">
        <v>100</v>
      </c>
      <c r="L32" s="27">
        <v>100</v>
      </c>
      <c r="M32" s="27">
        <v>100</v>
      </c>
      <c r="N32" s="61">
        <v>2800415</v>
      </c>
      <c r="O32" s="61">
        <v>13099</v>
      </c>
      <c r="P32" s="27">
        <v>74688</v>
      </c>
      <c r="Q32" s="27">
        <v>127</v>
      </c>
      <c r="R32" s="27">
        <v>1644390657</v>
      </c>
      <c r="S32" s="27">
        <v>10924</v>
      </c>
      <c r="T32" s="28">
        <v>1644390657</v>
      </c>
      <c r="V32" s="29">
        <v>100</v>
      </c>
      <c r="W32" s="29">
        <v>100</v>
      </c>
      <c r="X32" s="29">
        <v>100</v>
      </c>
      <c r="Y32" s="62">
        <v>1647011</v>
      </c>
      <c r="Z32" s="62">
        <v>17053</v>
      </c>
      <c r="AA32" s="29">
        <v>75599</v>
      </c>
      <c r="AB32" s="29">
        <v>84</v>
      </c>
      <c r="AC32" s="29">
        <v>1644473210</v>
      </c>
      <c r="AD32" s="29">
        <v>6330</v>
      </c>
      <c r="AE32" s="30">
        <v>1644473210</v>
      </c>
      <c r="AG32" s="31">
        <v>10.860465</v>
      </c>
      <c r="AH32" s="31">
        <v>100</v>
      </c>
      <c r="AI32" s="31">
        <v>98.465265000000002</v>
      </c>
      <c r="AJ32" s="41">
        <v>7712222</v>
      </c>
      <c r="AK32" s="41">
        <v>5478</v>
      </c>
      <c r="AL32" s="31">
        <v>158316</v>
      </c>
      <c r="AM32" s="31">
        <v>40</v>
      </c>
      <c r="AN32" s="31">
        <v>1657235712</v>
      </c>
      <c r="AO32" s="31">
        <v>1755</v>
      </c>
      <c r="AP32" s="32">
        <v>1657235712</v>
      </c>
      <c r="AR32" s="42">
        <v>9.6511630000000004</v>
      </c>
      <c r="AS32" s="42">
        <v>100</v>
      </c>
      <c r="AT32" s="42">
        <v>98.444444000000004</v>
      </c>
      <c r="AU32" s="67">
        <v>9108360</v>
      </c>
      <c r="AV32" s="67">
        <v>26853</v>
      </c>
      <c r="AW32" s="42">
        <v>177472</v>
      </c>
      <c r="AX32" s="42">
        <v>48</v>
      </c>
      <c r="AY32" s="42">
        <v>1657287647</v>
      </c>
      <c r="AZ32" s="42">
        <v>2223</v>
      </c>
      <c r="BA32" s="43">
        <v>1657287647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DA1-FFD0-4D0C-8000-A0369968C44C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1036009.72</v>
      </c>
      <c r="C2" s="16">
        <f>AVERAGE(C8:C358)</f>
        <v>961650837.08000004</v>
      </c>
      <c r="D2" s="17" t="s">
        <v>1</v>
      </c>
      <c r="E2" s="18">
        <f>AVERAGE(E8:E358)</f>
        <v>998658.35600000015</v>
      </c>
      <c r="F2" s="19">
        <f>AVERAGE(F8:F358)</f>
        <v>967105579.72000003</v>
      </c>
      <c r="G2" s="20" t="s">
        <v>1</v>
      </c>
      <c r="H2" s="21">
        <f>AVERAGE(H8:H358)</f>
        <v>1004718.5520000001</v>
      </c>
      <c r="I2" s="22">
        <f>AVERAGE(I8:I358)</f>
        <v>1166572882.6400001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1004204.1080000002</v>
      </c>
      <c r="O2" s="3">
        <f t="shared" si="0"/>
        <v>17266.080000000002</v>
      </c>
      <c r="P2" s="3">
        <f t="shared" si="0"/>
        <v>57927.12</v>
      </c>
      <c r="Q2" s="3">
        <f t="shared" si="0"/>
        <v>236.44</v>
      </c>
      <c r="R2" s="3">
        <f t="shared" si="0"/>
        <v>1644391203.48</v>
      </c>
      <c r="S2" s="3">
        <f t="shared" si="0"/>
        <v>10377.52</v>
      </c>
      <c r="T2" s="4">
        <f t="shared" si="0"/>
        <v>1644391203.48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1005049.7039999999</v>
      </c>
      <c r="Z2" s="6">
        <f t="shared" si="1"/>
        <v>15545.4</v>
      </c>
      <c r="AA2" s="6">
        <f t="shared" si="1"/>
        <v>57857.08</v>
      </c>
      <c r="AB2" s="6">
        <f t="shared" si="1"/>
        <v>98.6</v>
      </c>
      <c r="AC2" s="6">
        <f t="shared" si="1"/>
        <v>1644475281.24</v>
      </c>
      <c r="AD2" s="6">
        <f t="shared" si="1"/>
        <v>7320.32</v>
      </c>
      <c r="AE2" s="7">
        <f t="shared" si="1"/>
        <v>1644475281.24</v>
      </c>
      <c r="AF2" s="8" t="s">
        <v>1</v>
      </c>
      <c r="AG2" s="23">
        <f t="shared" ref="AG2:AP2" si="2">AVERAGE(AG8:AG358)</f>
        <v>96.855348760000012</v>
      </c>
      <c r="AH2" s="23">
        <f t="shared" si="2"/>
        <v>100</v>
      </c>
      <c r="AI2" s="23">
        <f t="shared" si="2"/>
        <v>99.945857880000005</v>
      </c>
      <c r="AJ2" s="23">
        <f t="shared" si="2"/>
        <v>1010068.2280000001</v>
      </c>
      <c r="AK2" s="23">
        <f t="shared" si="2"/>
        <v>19231.84</v>
      </c>
      <c r="AL2" s="23">
        <f t="shared" si="2"/>
        <v>80604.960000000006</v>
      </c>
      <c r="AM2" s="23">
        <f t="shared" si="2"/>
        <v>21.2</v>
      </c>
      <c r="AN2" s="23">
        <f t="shared" si="2"/>
        <v>1657236074.48</v>
      </c>
      <c r="AO2" s="23">
        <f t="shared" si="2"/>
        <v>4168.16</v>
      </c>
      <c r="AP2" s="10">
        <f t="shared" si="2"/>
        <v>1657236074.48</v>
      </c>
      <c r="AQ2" s="24" t="s">
        <v>1</v>
      </c>
      <c r="AR2" s="25">
        <f t="shared" ref="AR2:BA2" si="3">AVERAGE(AR8:AR358)</f>
        <v>98.404186080000002</v>
      </c>
      <c r="AS2" s="25">
        <f t="shared" si="3"/>
        <v>100</v>
      </c>
      <c r="AT2" s="25">
        <f t="shared" si="3"/>
        <v>99.972524479999976</v>
      </c>
      <c r="AU2" s="25">
        <f t="shared" si="3"/>
        <v>1004193.632</v>
      </c>
      <c r="AV2" s="25">
        <f t="shared" si="3"/>
        <v>17345.68</v>
      </c>
      <c r="AW2" s="25">
        <f t="shared" si="3"/>
        <v>80479.199999999997</v>
      </c>
      <c r="AX2" s="25">
        <f t="shared" si="3"/>
        <v>22.8</v>
      </c>
      <c r="AY2" s="25">
        <f t="shared" si="3"/>
        <v>1657288585.8399999</v>
      </c>
      <c r="AZ2" s="25">
        <f t="shared" si="3"/>
        <v>2685.76</v>
      </c>
      <c r="BA2" s="26">
        <f t="shared" si="3"/>
        <v>1657288585.8399999</v>
      </c>
    </row>
    <row r="3" spans="1:58" x14ac:dyDescent="0.25">
      <c r="A3" s="14" t="s">
        <v>5</v>
      </c>
      <c r="B3" s="15">
        <f>MEDIAN(B8:B358)</f>
        <v>1037864</v>
      </c>
      <c r="C3" s="16">
        <f>MEDIAN(C8:C358)</f>
        <v>874607668</v>
      </c>
      <c r="D3" s="17" t="s">
        <v>5</v>
      </c>
      <c r="E3" s="18">
        <f>MEDIAN(E8:E358)</f>
        <v>995960.9</v>
      </c>
      <c r="F3" s="19">
        <f>MEDIAN(F8:F358)</f>
        <v>979158961</v>
      </c>
      <c r="G3" s="20" t="s">
        <v>5</v>
      </c>
      <c r="H3" s="21">
        <f>MEDIAN(H8:H358)</f>
        <v>995961.8</v>
      </c>
      <c r="I3" s="22">
        <f>MEDIAN(I8:I358)</f>
        <v>1060322040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995961.1</v>
      </c>
      <c r="O3" s="3">
        <f t="shared" si="4"/>
        <v>18065</v>
      </c>
      <c r="P3" s="3">
        <f t="shared" si="4"/>
        <v>57935</v>
      </c>
      <c r="Q3" s="3">
        <f t="shared" si="4"/>
        <v>267</v>
      </c>
      <c r="R3" s="3">
        <f t="shared" si="4"/>
        <v>1644391037</v>
      </c>
      <c r="S3" s="3">
        <f t="shared" si="4"/>
        <v>10544</v>
      </c>
      <c r="T3" s="4">
        <f t="shared" si="4"/>
        <v>1644391037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995961.7</v>
      </c>
      <c r="Z3" s="6">
        <f t="shared" si="5"/>
        <v>11870</v>
      </c>
      <c r="AA3" s="6">
        <f t="shared" si="5"/>
        <v>57849</v>
      </c>
      <c r="AB3" s="6">
        <f t="shared" si="5"/>
        <v>91</v>
      </c>
      <c r="AC3" s="6">
        <f t="shared" si="5"/>
        <v>1644475831</v>
      </c>
      <c r="AD3" s="6">
        <f t="shared" si="5"/>
        <v>7241</v>
      </c>
      <c r="AE3" s="7">
        <f t="shared" si="5"/>
        <v>1644475831</v>
      </c>
      <c r="AF3" s="8" t="s">
        <v>5</v>
      </c>
      <c r="AG3" s="23">
        <f t="shared" ref="AG3:AP3" si="6">MEDIAN(AG8:AG358)</f>
        <v>98.604651000000004</v>
      </c>
      <c r="AH3" s="23">
        <f t="shared" si="6"/>
        <v>100</v>
      </c>
      <c r="AI3" s="23">
        <f t="shared" si="6"/>
        <v>99.975976000000003</v>
      </c>
      <c r="AJ3" s="23">
        <f t="shared" si="6"/>
        <v>995969.3</v>
      </c>
      <c r="AK3" s="23">
        <f t="shared" si="6"/>
        <v>18366</v>
      </c>
      <c r="AL3" s="23">
        <f t="shared" si="6"/>
        <v>80688</v>
      </c>
      <c r="AM3" s="23">
        <f t="shared" si="6"/>
        <v>21</v>
      </c>
      <c r="AN3" s="23">
        <f t="shared" si="6"/>
        <v>1657235983</v>
      </c>
      <c r="AO3" s="23">
        <f t="shared" si="6"/>
        <v>2393</v>
      </c>
      <c r="AP3" s="10">
        <f t="shared" si="6"/>
        <v>1657235983</v>
      </c>
      <c r="AQ3" s="24" t="s">
        <v>5</v>
      </c>
      <c r="AR3" s="25">
        <f t="shared" ref="AR3:BA3" si="7">MEDIAN(AR8:AR358)</f>
        <v>98.930233000000001</v>
      </c>
      <c r="AS3" s="25">
        <f t="shared" si="7"/>
        <v>100</v>
      </c>
      <c r="AT3" s="25">
        <f t="shared" si="7"/>
        <v>99.981582000000003</v>
      </c>
      <c r="AU3" s="25">
        <f t="shared" si="7"/>
        <v>995998.2</v>
      </c>
      <c r="AV3" s="25">
        <f t="shared" si="7"/>
        <v>16039</v>
      </c>
      <c r="AW3" s="25">
        <f t="shared" si="7"/>
        <v>80372</v>
      </c>
      <c r="AX3" s="25">
        <f t="shared" si="7"/>
        <v>23</v>
      </c>
      <c r="AY3" s="25">
        <f t="shared" si="7"/>
        <v>1657288519</v>
      </c>
      <c r="AZ3" s="25">
        <f t="shared" si="7"/>
        <v>2687</v>
      </c>
      <c r="BA3" s="26">
        <f t="shared" si="7"/>
        <v>1657288519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5635.1237528558322</v>
      </c>
      <c r="C4" s="36">
        <f>STDEV(C8:C358)</f>
        <v>613187251.95453906</v>
      </c>
      <c r="D4" s="17" t="s">
        <v>6</v>
      </c>
      <c r="E4" s="37">
        <f>STDEV(E8:E358)</f>
        <v>13350.76124068961</v>
      </c>
      <c r="F4" s="38">
        <f>STDEV(F8:F358)</f>
        <v>620782879.12309432</v>
      </c>
      <c r="G4" s="20" t="s">
        <v>6</v>
      </c>
      <c r="H4" s="39">
        <f>STDEV(H8:H358)</f>
        <v>22545.962880323681</v>
      </c>
      <c r="I4" s="40">
        <f>STDEV(I8:I358)</f>
        <v>457150578.86851376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22740.889839356918</v>
      </c>
      <c r="O4" s="27">
        <f t="shared" si="8"/>
        <v>9815.6142146072561</v>
      </c>
      <c r="P4" s="27">
        <f t="shared" si="8"/>
        <v>320.43282187274968</v>
      </c>
      <c r="Q4" s="27">
        <f t="shared" si="8"/>
        <v>83.540449284563124</v>
      </c>
      <c r="R4" s="27">
        <f t="shared" si="8"/>
        <v>474.18650690770755</v>
      </c>
      <c r="S4" s="27">
        <f t="shared" si="8"/>
        <v>474.1865069077075</v>
      </c>
      <c r="T4" s="28">
        <f t="shared" si="8"/>
        <v>474.18650690770755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22688.53341869486</v>
      </c>
      <c r="Z4" s="29">
        <f t="shared" si="9"/>
        <v>11192.161062547304</v>
      </c>
      <c r="AA4" s="29">
        <f t="shared" si="9"/>
        <v>203.10402096791023</v>
      </c>
      <c r="AB4" s="29">
        <f t="shared" si="9"/>
        <v>26.455938211801648</v>
      </c>
      <c r="AC4" s="29">
        <f t="shared" si="9"/>
        <v>1266.3641945875343</v>
      </c>
      <c r="AD4" s="29">
        <f t="shared" si="9"/>
        <v>1845.145358320947</v>
      </c>
      <c r="AE4" s="30">
        <f t="shared" si="9"/>
        <v>1266.3641945875343</v>
      </c>
      <c r="AF4" s="8" t="s">
        <v>6</v>
      </c>
      <c r="AG4" s="31">
        <f t="shared" ref="AG4:AP4" si="10">STDEV(AG8:AG358)</f>
        <v>4.9752498932995408</v>
      </c>
      <c r="AH4" s="31">
        <f t="shared" si="10"/>
        <v>0</v>
      </c>
      <c r="AI4" s="31">
        <f t="shared" si="10"/>
        <v>8.5659858542533301E-2</v>
      </c>
      <c r="AJ4" s="31">
        <f t="shared" si="10"/>
        <v>27226.79164475865</v>
      </c>
      <c r="AK4" s="31">
        <f t="shared" si="10"/>
        <v>8636.0731126286028</v>
      </c>
      <c r="AL4" s="31">
        <f t="shared" si="10"/>
        <v>546.1871230021203</v>
      </c>
      <c r="AM4" s="31">
        <f t="shared" si="10"/>
        <v>1.2909944487358054</v>
      </c>
      <c r="AN4" s="31">
        <f t="shared" si="10"/>
        <v>279.04377195462837</v>
      </c>
      <c r="AO4" s="31">
        <f t="shared" si="10"/>
        <v>6255.8403624133507</v>
      </c>
      <c r="AP4" s="32">
        <f t="shared" si="10"/>
        <v>279.04377195462837</v>
      </c>
      <c r="AQ4" s="24" t="s">
        <v>6</v>
      </c>
      <c r="AR4" s="42">
        <f t="shared" ref="AR4:BA4" si="11">STDEV(AR8:AR358)</f>
        <v>1.7866386140576451</v>
      </c>
      <c r="AS4" s="42">
        <f t="shared" si="11"/>
        <v>0</v>
      </c>
      <c r="AT4" s="42">
        <f t="shared" si="11"/>
        <v>3.0760912571962333E-2</v>
      </c>
      <c r="AU4" s="42">
        <f t="shared" si="11"/>
        <v>21813.623391123416</v>
      </c>
      <c r="AV4" s="42">
        <f t="shared" si="11"/>
        <v>10511.807304645572</v>
      </c>
      <c r="AW4" s="42">
        <f t="shared" si="11"/>
        <v>653.57682537454366</v>
      </c>
      <c r="AX4" s="42">
        <f t="shared" si="11"/>
        <v>0.76376261582597327</v>
      </c>
      <c r="AY4" s="42">
        <f t="shared" si="11"/>
        <v>655.89034144436062</v>
      </c>
      <c r="AZ4" s="42">
        <f t="shared" si="11"/>
        <v>131.84153366826402</v>
      </c>
      <c r="BA4" s="43">
        <f t="shared" si="11"/>
        <v>655.89034144436062</v>
      </c>
      <c r="BD4" s="68"/>
      <c r="BE4" s="68"/>
      <c r="BF4" s="68"/>
    </row>
    <row r="5" spans="1:58" x14ac:dyDescent="0.25">
      <c r="A5" s="14" t="s">
        <v>7</v>
      </c>
      <c r="B5" s="35">
        <f>MIN(B8:B358)</f>
        <v>1019340</v>
      </c>
      <c r="C5" s="36">
        <f>MIN(C8:C358)</f>
        <v>54392428</v>
      </c>
      <c r="D5" s="17" t="s">
        <v>7</v>
      </c>
      <c r="E5" s="37">
        <f>MIN(E8:E358)</f>
        <v>995960.6</v>
      </c>
      <c r="F5" s="38">
        <f>MIN(F8:F358)</f>
        <v>767511</v>
      </c>
      <c r="G5" s="20" t="s">
        <v>7</v>
      </c>
      <c r="H5" s="39">
        <f>MIN(H8:H358)</f>
        <v>995960.5</v>
      </c>
      <c r="I5" s="40">
        <f>MIN(I8:I358)</f>
        <v>259322471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995960.8</v>
      </c>
      <c r="O5" s="27">
        <f t="shared" si="12"/>
        <v>369</v>
      </c>
      <c r="P5" s="27">
        <f t="shared" si="12"/>
        <v>57432</v>
      </c>
      <c r="Q5" s="27">
        <f t="shared" si="12"/>
        <v>87</v>
      </c>
      <c r="R5" s="27">
        <f t="shared" si="12"/>
        <v>1644390754</v>
      </c>
      <c r="S5" s="27">
        <f t="shared" si="12"/>
        <v>9460</v>
      </c>
      <c r="T5" s="28">
        <f t="shared" si="12"/>
        <v>1644390754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990315.1</v>
      </c>
      <c r="AA5" s="29">
        <f t="shared" si="13"/>
        <v>57306</v>
      </c>
      <c r="AB5" s="29">
        <f t="shared" si="13"/>
        <v>72</v>
      </c>
      <c r="AC5" s="29">
        <f t="shared" si="13"/>
        <v>1644473285</v>
      </c>
      <c r="AD5" s="29">
        <f t="shared" si="13"/>
        <v>4961</v>
      </c>
      <c r="AE5" s="30">
        <f t="shared" si="13"/>
        <v>1644473285</v>
      </c>
      <c r="AF5" s="8" t="s">
        <v>7</v>
      </c>
      <c r="AG5" s="31">
        <f>MIN(AG8:AG358)</f>
        <v>76.337209000000001</v>
      </c>
      <c r="AH5" s="31">
        <f>MIN(AH8:AH358)</f>
        <v>100</v>
      </c>
      <c r="AI5" s="31">
        <f>MIN(AI8:AI358)</f>
        <v>99.592592999999994</v>
      </c>
      <c r="AJ5" s="31">
        <f>MIN(AJ8:AJ358)</f>
        <v>995960.8</v>
      </c>
      <c r="AL5" s="31">
        <f>MIN(AL8:AL358)</f>
        <v>79640</v>
      </c>
      <c r="AM5" s="31">
        <f>MIN(AM8:AM358)</f>
        <v>19</v>
      </c>
      <c r="AN5" s="31">
        <f>MIN(AN8:AN358)</f>
        <v>1657235721</v>
      </c>
      <c r="AO5" s="31">
        <f>MIN(AO8:AO358)</f>
        <v>2197</v>
      </c>
      <c r="AP5" s="32">
        <f>MIN(AP8:AP358)</f>
        <v>1657235721</v>
      </c>
      <c r="AQ5" s="24" t="s">
        <v>7</v>
      </c>
      <c r="AR5" s="42">
        <f>MIN(AR8:AR358)</f>
        <v>93.360465000000005</v>
      </c>
      <c r="AS5" s="42">
        <f>MIN(AS8:AS358)</f>
        <v>100</v>
      </c>
      <c r="AT5" s="42">
        <f>MIN(AT8:AT358)</f>
        <v>99.885686000000007</v>
      </c>
      <c r="AU5" s="42">
        <f>MIN(AU8:AU358)</f>
        <v>995960.8</v>
      </c>
      <c r="AW5" s="42">
        <f>MIN(AW8:AW358)</f>
        <v>79044</v>
      </c>
      <c r="AX5" s="42">
        <f>MIN(AX8:AX358)</f>
        <v>21</v>
      </c>
      <c r="AY5" s="42">
        <f>MIN(AY8:AY358)</f>
        <v>1657287690</v>
      </c>
      <c r="AZ5" s="42">
        <f>MIN(AZ8:AZ358)</f>
        <v>2471</v>
      </c>
      <c r="BA5" s="43">
        <f>MIN(BA8:BA358)</f>
        <v>1657287690</v>
      </c>
      <c r="BD5" s="68"/>
      <c r="BE5" s="68"/>
      <c r="BF5" s="68"/>
    </row>
    <row r="6" spans="1:58" x14ac:dyDescent="0.25">
      <c r="A6" s="14" t="s">
        <v>8</v>
      </c>
      <c r="B6" s="35">
        <f>MAX(B8:B358)</f>
        <v>1041423</v>
      </c>
      <c r="C6" s="36">
        <f>MAX(C8:C358)</f>
        <v>2114997467</v>
      </c>
      <c r="D6" s="17" t="s">
        <v>8</v>
      </c>
      <c r="E6" s="37">
        <f>MAX(E8:E358)</f>
        <v>1062741</v>
      </c>
      <c r="F6" s="38">
        <f>MAX(F8:F358)</f>
        <v>2011676819</v>
      </c>
      <c r="G6" s="20" t="s">
        <v>8</v>
      </c>
      <c r="H6" s="39">
        <f>MAX(H8:H358)</f>
        <v>1064737</v>
      </c>
      <c r="I6" s="40">
        <f>MAX(I8:I358)</f>
        <v>1931448375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1065920</v>
      </c>
      <c r="O6" s="27">
        <f t="shared" si="14"/>
        <v>32676</v>
      </c>
      <c r="P6" s="27">
        <f t="shared" si="14"/>
        <v>58659</v>
      </c>
      <c r="Q6" s="27">
        <f t="shared" si="14"/>
        <v>328</v>
      </c>
      <c r="R6" s="27">
        <f t="shared" si="14"/>
        <v>1644392121</v>
      </c>
      <c r="S6" s="27">
        <f t="shared" si="14"/>
        <v>10827</v>
      </c>
      <c r="T6" s="28">
        <f t="shared" si="14"/>
        <v>1644392121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1064971</v>
      </c>
      <c r="AA6" s="29">
        <f t="shared" si="15"/>
        <v>58163</v>
      </c>
      <c r="AB6" s="29">
        <f t="shared" si="15"/>
        <v>163</v>
      </c>
      <c r="AC6" s="29">
        <f t="shared" si="15"/>
        <v>1644476758</v>
      </c>
      <c r="AD6" s="29">
        <f t="shared" si="15"/>
        <v>11278</v>
      </c>
      <c r="AE6" s="30">
        <f t="shared" si="15"/>
        <v>1644476758</v>
      </c>
      <c r="AF6" s="8" t="s">
        <v>8</v>
      </c>
      <c r="AG6" s="31">
        <f>MAX(AG8:AG358)</f>
        <v>100</v>
      </c>
      <c r="AH6" s="31">
        <f>MAX(AH8:AH358)</f>
        <v>100</v>
      </c>
      <c r="AI6" s="31">
        <f>MAX(AI8:AI358)</f>
        <v>100</v>
      </c>
      <c r="AJ6" s="31">
        <f>MAX(AJ8:AJ358)</f>
        <v>1066731</v>
      </c>
      <c r="AL6" s="31">
        <f>MAX(AL8:AL358)</f>
        <v>81560</v>
      </c>
      <c r="AM6" s="31">
        <f>MAX(AM8:AM358)</f>
        <v>23</v>
      </c>
      <c r="AN6" s="31">
        <f>MAX(AN8:AN358)</f>
        <v>1657236594</v>
      </c>
      <c r="AO6" s="31">
        <f>MAX(AO8:AO358)</f>
        <v>25002</v>
      </c>
      <c r="AP6" s="32">
        <f>MAX(AP8:AP358)</f>
        <v>1657236594</v>
      </c>
      <c r="AQ6" s="24" t="s">
        <v>8</v>
      </c>
      <c r="AR6" s="42">
        <f>MAX(AR8:AR358)</f>
        <v>100</v>
      </c>
      <c r="AS6" s="42">
        <f>MAX(AS8:AS358)</f>
        <v>100</v>
      </c>
      <c r="AT6" s="42">
        <f>MAX(AT8:AT358)</f>
        <v>100</v>
      </c>
      <c r="AU6" s="42">
        <f>MAX(AU8:AU358)</f>
        <v>1063407</v>
      </c>
      <c r="AW6" s="42">
        <f>MAX(AW8:AW358)</f>
        <v>81740</v>
      </c>
      <c r="AX6" s="42">
        <f>MAX(AX8:AX358)</f>
        <v>24</v>
      </c>
      <c r="AY6" s="42">
        <f>MAX(AY8:AY358)</f>
        <v>1657289679</v>
      </c>
      <c r="AZ6" s="42">
        <f>MAX(AZ8:AZ358)</f>
        <v>2894</v>
      </c>
      <c r="BA6" s="43">
        <f>MAX(BA8:BA358)</f>
        <v>1657289679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1035647</v>
      </c>
      <c r="C8" s="36">
        <v>1237083355</v>
      </c>
      <c r="E8" s="65">
        <v>995960.9</v>
      </c>
      <c r="F8" s="38">
        <v>767511</v>
      </c>
      <c r="H8" s="66">
        <v>995961.3</v>
      </c>
      <c r="I8" s="40">
        <v>928416496</v>
      </c>
      <c r="K8" s="27">
        <v>100</v>
      </c>
      <c r="L8" s="27">
        <v>100</v>
      </c>
      <c r="M8" s="27">
        <v>100</v>
      </c>
      <c r="N8" s="61">
        <v>995961</v>
      </c>
      <c r="O8" s="61">
        <v>24843</v>
      </c>
      <c r="P8" s="27">
        <v>57895</v>
      </c>
      <c r="Q8" s="27">
        <v>175</v>
      </c>
      <c r="R8" s="27">
        <v>1644390754</v>
      </c>
      <c r="S8" s="27">
        <v>10827</v>
      </c>
      <c r="T8" s="28">
        <v>1644390754</v>
      </c>
      <c r="V8" s="29">
        <v>100</v>
      </c>
      <c r="W8" s="29">
        <v>100</v>
      </c>
      <c r="X8" s="29">
        <v>100</v>
      </c>
      <c r="Y8" s="62">
        <v>996225.8</v>
      </c>
      <c r="Z8" s="62">
        <v>31909</v>
      </c>
      <c r="AA8" s="29">
        <v>57607</v>
      </c>
      <c r="AB8" s="29">
        <v>104</v>
      </c>
      <c r="AC8" s="29">
        <v>1644473285</v>
      </c>
      <c r="AD8" s="29">
        <v>8490</v>
      </c>
      <c r="AE8" s="30">
        <v>1644473285</v>
      </c>
      <c r="AG8" s="31">
        <v>100</v>
      </c>
      <c r="AH8" s="31">
        <v>100</v>
      </c>
      <c r="AI8" s="31">
        <v>100</v>
      </c>
      <c r="AJ8" s="41">
        <v>995961</v>
      </c>
      <c r="AK8" s="41">
        <v>22689</v>
      </c>
      <c r="AL8" s="31">
        <v>79776</v>
      </c>
      <c r="AM8" s="31">
        <v>22</v>
      </c>
      <c r="AN8" s="31">
        <v>1657235721</v>
      </c>
      <c r="AO8" s="31">
        <v>2279</v>
      </c>
      <c r="AP8" s="32">
        <v>1657235721</v>
      </c>
      <c r="AR8" s="42">
        <v>99.430233000000001</v>
      </c>
      <c r="AS8" s="42">
        <v>100</v>
      </c>
      <c r="AT8" s="42">
        <v>99.990189999999998</v>
      </c>
      <c r="AU8" s="67">
        <v>995961.2</v>
      </c>
      <c r="AV8" s="67">
        <v>25173</v>
      </c>
      <c r="AW8" s="42">
        <v>80604</v>
      </c>
      <c r="AX8" s="42">
        <v>23</v>
      </c>
      <c r="AY8" s="42">
        <v>1657287690</v>
      </c>
      <c r="AZ8" s="42">
        <v>2601</v>
      </c>
      <c r="BA8" s="43">
        <v>1657287690</v>
      </c>
    </row>
    <row r="9" spans="1:58" x14ac:dyDescent="0.25">
      <c r="B9" s="64">
        <v>1040279</v>
      </c>
      <c r="C9" s="36">
        <v>546118282</v>
      </c>
      <c r="E9" s="65">
        <v>995960.9</v>
      </c>
      <c r="F9" s="38">
        <v>1866059055</v>
      </c>
      <c r="H9" s="66">
        <v>995960.5</v>
      </c>
      <c r="I9" s="40">
        <v>943046163</v>
      </c>
      <c r="K9" s="27">
        <v>100</v>
      </c>
      <c r="L9" s="27">
        <v>100</v>
      </c>
      <c r="M9" s="27">
        <v>100</v>
      </c>
      <c r="N9" s="61">
        <v>995961</v>
      </c>
      <c r="O9" s="61">
        <v>10157</v>
      </c>
      <c r="P9" s="27">
        <v>57599</v>
      </c>
      <c r="Q9" s="27">
        <v>210</v>
      </c>
      <c r="R9" s="27">
        <v>1644390764</v>
      </c>
      <c r="S9" s="27">
        <v>10817</v>
      </c>
      <c r="T9" s="28">
        <v>1644390764</v>
      </c>
      <c r="V9" s="29">
        <v>100</v>
      </c>
      <c r="W9" s="29">
        <v>100</v>
      </c>
      <c r="X9" s="29">
        <v>100</v>
      </c>
      <c r="Y9" s="62">
        <v>996600.5</v>
      </c>
      <c r="Z9" s="62">
        <v>4059</v>
      </c>
      <c r="AA9" s="29">
        <v>57754</v>
      </c>
      <c r="AB9" s="29">
        <v>90</v>
      </c>
      <c r="AC9" s="29">
        <v>1644473290</v>
      </c>
      <c r="AD9" s="29">
        <v>5121</v>
      </c>
      <c r="AE9" s="30">
        <v>1644473290</v>
      </c>
      <c r="AG9" s="31">
        <v>100</v>
      </c>
      <c r="AH9" s="31">
        <v>100</v>
      </c>
      <c r="AI9" s="31">
        <v>100</v>
      </c>
      <c r="AJ9" s="41">
        <v>995961</v>
      </c>
      <c r="AK9" s="31">
        <v>29383</v>
      </c>
      <c r="AL9" s="41">
        <v>80688</v>
      </c>
      <c r="AM9" s="31">
        <v>22</v>
      </c>
      <c r="AN9" s="41">
        <v>1657235735</v>
      </c>
      <c r="AO9" s="41">
        <v>25002</v>
      </c>
      <c r="AP9" s="31">
        <v>1657235735</v>
      </c>
      <c r="AR9" s="42">
        <v>100</v>
      </c>
      <c r="AS9" s="42">
        <v>100</v>
      </c>
      <c r="AT9" s="42">
        <v>100</v>
      </c>
      <c r="AU9" s="67">
        <v>995960.8</v>
      </c>
      <c r="AV9" s="67">
        <v>30494</v>
      </c>
      <c r="AW9" s="42">
        <v>80452</v>
      </c>
      <c r="AX9" s="42">
        <v>22</v>
      </c>
      <c r="AY9" s="42">
        <v>1657287698</v>
      </c>
      <c r="AZ9" s="42">
        <v>2507</v>
      </c>
      <c r="BA9" s="43">
        <v>1657287698</v>
      </c>
    </row>
    <row r="10" spans="1:58" x14ac:dyDescent="0.25">
      <c r="B10" s="64">
        <v>1040073</v>
      </c>
      <c r="C10" s="36">
        <v>880737037</v>
      </c>
      <c r="E10" s="65">
        <v>995961.3</v>
      </c>
      <c r="F10" s="38">
        <v>1681542367</v>
      </c>
      <c r="H10" s="66">
        <v>995960.9</v>
      </c>
      <c r="I10" s="40">
        <v>1127952904</v>
      </c>
      <c r="K10" s="27">
        <v>100</v>
      </c>
      <c r="L10" s="27">
        <v>100</v>
      </c>
      <c r="M10" s="27">
        <v>100</v>
      </c>
      <c r="N10" s="61">
        <v>996235.1</v>
      </c>
      <c r="O10" s="61">
        <v>18044</v>
      </c>
      <c r="P10" s="27">
        <v>57664</v>
      </c>
      <c r="Q10" s="27">
        <v>265</v>
      </c>
      <c r="R10" s="27">
        <v>1644390770</v>
      </c>
      <c r="S10" s="27">
        <v>10811</v>
      </c>
      <c r="T10" s="28">
        <v>1644390770</v>
      </c>
      <c r="V10" s="29">
        <v>100</v>
      </c>
      <c r="W10" s="29">
        <v>100</v>
      </c>
      <c r="X10" s="29">
        <v>100</v>
      </c>
      <c r="Y10" s="62">
        <v>1008599</v>
      </c>
      <c r="Z10" s="62">
        <v>19784</v>
      </c>
      <c r="AA10" s="29">
        <v>57306</v>
      </c>
      <c r="AB10" s="29">
        <v>76</v>
      </c>
      <c r="AC10" s="29">
        <v>1644473299</v>
      </c>
      <c r="AD10" s="29">
        <v>7616</v>
      </c>
      <c r="AE10" s="30">
        <v>1644473299</v>
      </c>
      <c r="AG10" s="31">
        <v>76.337209000000001</v>
      </c>
      <c r="AH10" s="31">
        <v>100</v>
      </c>
      <c r="AI10" s="31">
        <v>99.592592999999994</v>
      </c>
      <c r="AJ10" s="41">
        <v>1005412</v>
      </c>
      <c r="AK10" s="41">
        <v>3072</v>
      </c>
      <c r="AL10" s="31">
        <v>80244</v>
      </c>
      <c r="AM10" s="31">
        <v>20</v>
      </c>
      <c r="AN10" s="31">
        <v>1657235743</v>
      </c>
      <c r="AO10" s="31">
        <v>2510</v>
      </c>
      <c r="AP10" s="32">
        <v>1657235743</v>
      </c>
      <c r="AR10" s="42">
        <v>98.034884000000005</v>
      </c>
      <c r="AS10" s="42">
        <v>100</v>
      </c>
      <c r="AT10" s="42">
        <v>99.966166000000001</v>
      </c>
      <c r="AU10" s="67">
        <v>995961.9</v>
      </c>
      <c r="AV10" s="67">
        <v>24185</v>
      </c>
      <c r="AW10" s="42">
        <v>81740</v>
      </c>
      <c r="AX10" s="42">
        <v>23</v>
      </c>
      <c r="AY10" s="42">
        <v>1657287716</v>
      </c>
      <c r="AZ10" s="42">
        <v>2664</v>
      </c>
      <c r="BA10" s="43">
        <v>1657287716</v>
      </c>
    </row>
    <row r="11" spans="1:58" x14ac:dyDescent="0.25">
      <c r="B11" s="64">
        <v>1019340</v>
      </c>
      <c r="C11" s="36">
        <v>608928001</v>
      </c>
      <c r="E11" s="65">
        <v>1062741</v>
      </c>
      <c r="F11" s="38">
        <v>1551792545</v>
      </c>
      <c r="H11" s="66">
        <v>995960.9</v>
      </c>
      <c r="I11" s="40">
        <v>1060322040</v>
      </c>
      <c r="K11" s="27">
        <v>100</v>
      </c>
      <c r="L11" s="27">
        <v>100</v>
      </c>
      <c r="M11" s="27">
        <v>100</v>
      </c>
      <c r="N11" s="61">
        <v>996024.3</v>
      </c>
      <c r="O11" s="61">
        <v>3293</v>
      </c>
      <c r="P11" s="27">
        <v>58126</v>
      </c>
      <c r="Q11" s="27">
        <v>266</v>
      </c>
      <c r="R11" s="27">
        <v>1644390781</v>
      </c>
      <c r="S11" s="27">
        <v>10800</v>
      </c>
      <c r="T11" s="28">
        <v>1644390781</v>
      </c>
      <c r="V11" s="29">
        <v>100</v>
      </c>
      <c r="W11" s="29">
        <v>100</v>
      </c>
      <c r="X11" s="29">
        <v>100</v>
      </c>
      <c r="Y11" s="62">
        <v>990315.1</v>
      </c>
      <c r="Z11" s="62">
        <v>24171</v>
      </c>
      <c r="AA11" s="29">
        <v>57797</v>
      </c>
      <c r="AB11" s="29">
        <v>72</v>
      </c>
      <c r="AC11" s="29">
        <v>1644473507</v>
      </c>
      <c r="AD11" s="29">
        <v>4961</v>
      </c>
      <c r="AE11" s="30">
        <v>1644473507</v>
      </c>
      <c r="AG11" s="31">
        <v>99.313952999999998</v>
      </c>
      <c r="AH11" s="31">
        <v>100</v>
      </c>
      <c r="AI11" s="31">
        <v>99.988187999999994</v>
      </c>
      <c r="AJ11" s="41">
        <v>1066058</v>
      </c>
      <c r="AK11" s="41">
        <v>15919</v>
      </c>
      <c r="AL11" s="31">
        <v>80796</v>
      </c>
      <c r="AM11" s="31">
        <v>19</v>
      </c>
      <c r="AN11" s="31">
        <v>1657235786</v>
      </c>
      <c r="AO11" s="31">
        <v>2276</v>
      </c>
      <c r="AP11" s="32">
        <v>1657235786</v>
      </c>
      <c r="AR11" s="42">
        <v>100</v>
      </c>
      <c r="AS11" s="42">
        <v>100</v>
      </c>
      <c r="AT11" s="42">
        <v>100</v>
      </c>
      <c r="AU11" s="67">
        <v>995977.5</v>
      </c>
      <c r="AV11" s="67">
        <v>12093</v>
      </c>
      <c r="AW11" s="42">
        <v>79876</v>
      </c>
      <c r="AX11" s="42">
        <v>21</v>
      </c>
      <c r="AY11" s="42">
        <v>1657287759</v>
      </c>
      <c r="AZ11" s="42">
        <v>2563</v>
      </c>
      <c r="BA11" s="43">
        <v>1657287759</v>
      </c>
    </row>
    <row r="12" spans="1:58" x14ac:dyDescent="0.25">
      <c r="B12" s="64">
        <v>1041033</v>
      </c>
      <c r="C12" s="36">
        <v>688490856</v>
      </c>
      <c r="E12" s="65">
        <v>995961.8</v>
      </c>
      <c r="F12" s="38">
        <v>1258177791</v>
      </c>
      <c r="H12" s="66">
        <v>995960.6</v>
      </c>
      <c r="I12" s="40">
        <v>1863852539</v>
      </c>
      <c r="K12" s="27">
        <v>100</v>
      </c>
      <c r="L12" s="27">
        <v>100</v>
      </c>
      <c r="M12" s="27">
        <v>100</v>
      </c>
      <c r="N12" s="61">
        <v>995961.9</v>
      </c>
      <c r="O12" s="61">
        <v>24854</v>
      </c>
      <c r="P12" s="27">
        <v>58186</v>
      </c>
      <c r="Q12" s="27">
        <v>269</v>
      </c>
      <c r="R12" s="27">
        <v>1644390786</v>
      </c>
      <c r="S12" s="27">
        <v>10795</v>
      </c>
      <c r="T12" s="28">
        <v>1644390786</v>
      </c>
      <c r="V12" s="29">
        <v>100</v>
      </c>
      <c r="W12" s="29">
        <v>100</v>
      </c>
      <c r="X12" s="29">
        <v>100</v>
      </c>
      <c r="Y12" s="62">
        <v>996213.8</v>
      </c>
      <c r="Z12" s="62">
        <v>1752</v>
      </c>
      <c r="AA12" s="29">
        <v>57618</v>
      </c>
      <c r="AB12" s="29">
        <v>79</v>
      </c>
      <c r="AC12" s="29">
        <v>1644473675</v>
      </c>
      <c r="AD12" s="29">
        <v>10464</v>
      </c>
      <c r="AE12" s="30">
        <v>1644473675</v>
      </c>
      <c r="AG12" s="31">
        <v>99.430233000000001</v>
      </c>
      <c r="AH12" s="31">
        <v>100</v>
      </c>
      <c r="AI12" s="31">
        <v>99.990189999999998</v>
      </c>
      <c r="AJ12" s="41">
        <v>995960.9</v>
      </c>
      <c r="AK12" s="41">
        <v>18366</v>
      </c>
      <c r="AL12" s="31">
        <v>80276</v>
      </c>
      <c r="AM12" s="31">
        <v>20</v>
      </c>
      <c r="AN12" s="31">
        <v>1657235791</v>
      </c>
      <c r="AO12" s="31">
        <v>2479</v>
      </c>
      <c r="AP12" s="32">
        <v>1657235791</v>
      </c>
      <c r="AR12" s="42">
        <v>93.360465000000005</v>
      </c>
      <c r="AS12" s="42">
        <v>100</v>
      </c>
      <c r="AT12" s="42">
        <v>99.885686000000007</v>
      </c>
      <c r="AU12" s="67">
        <v>998955.9</v>
      </c>
      <c r="AV12" s="67">
        <v>14200</v>
      </c>
      <c r="AW12" s="42">
        <v>81360</v>
      </c>
      <c r="AX12" s="42">
        <v>24</v>
      </c>
      <c r="AY12" s="42">
        <v>1657287846</v>
      </c>
      <c r="AZ12" s="42">
        <v>2744</v>
      </c>
      <c r="BA12" s="43">
        <v>1657287846</v>
      </c>
    </row>
    <row r="13" spans="1:58" x14ac:dyDescent="0.25">
      <c r="B13" s="64">
        <v>1035030</v>
      </c>
      <c r="C13" s="36">
        <v>874607668</v>
      </c>
      <c r="E13" s="65">
        <v>995960.9</v>
      </c>
      <c r="F13" s="38">
        <v>1318349107</v>
      </c>
      <c r="H13" s="66">
        <v>995961.7</v>
      </c>
      <c r="I13" s="40">
        <v>1626753038</v>
      </c>
      <c r="K13" s="27">
        <v>100</v>
      </c>
      <c r="L13" s="27">
        <v>100</v>
      </c>
      <c r="M13" s="27">
        <v>100</v>
      </c>
      <c r="N13" s="61">
        <v>995961.2</v>
      </c>
      <c r="O13" s="61">
        <v>31902</v>
      </c>
      <c r="P13" s="27">
        <v>57800</v>
      </c>
      <c r="Q13" s="27">
        <v>267</v>
      </c>
      <c r="R13" s="27">
        <v>1644390803</v>
      </c>
      <c r="S13" s="27">
        <v>10778</v>
      </c>
      <c r="T13" s="28">
        <v>1644390803</v>
      </c>
      <c r="V13" s="29">
        <v>100</v>
      </c>
      <c r="W13" s="29">
        <v>100</v>
      </c>
      <c r="X13" s="29">
        <v>100</v>
      </c>
      <c r="Y13" s="62">
        <v>995961</v>
      </c>
      <c r="Z13" s="62">
        <v>32723</v>
      </c>
      <c r="AA13" s="29">
        <v>58116</v>
      </c>
      <c r="AB13" s="29">
        <v>93</v>
      </c>
      <c r="AC13" s="29">
        <v>1644473872</v>
      </c>
      <c r="AD13" s="29">
        <v>7146</v>
      </c>
      <c r="AE13" s="30">
        <v>1644473872</v>
      </c>
      <c r="AG13" s="31">
        <v>96.930233000000001</v>
      </c>
      <c r="AH13" s="31">
        <v>100</v>
      </c>
      <c r="AI13" s="31">
        <v>99.947147000000001</v>
      </c>
      <c r="AJ13" s="41">
        <v>1066731</v>
      </c>
      <c r="AK13" s="31">
        <v>9543</v>
      </c>
      <c r="AL13" s="41">
        <v>80240</v>
      </c>
      <c r="AM13" s="41">
        <v>19</v>
      </c>
      <c r="AN13" s="31">
        <v>1657235853</v>
      </c>
      <c r="AO13" s="31">
        <v>2197</v>
      </c>
      <c r="AP13" s="31">
        <v>1657235853</v>
      </c>
      <c r="AR13" s="42">
        <v>98.883720999999994</v>
      </c>
      <c r="AS13" s="42">
        <v>100</v>
      </c>
      <c r="AT13" s="42">
        <v>99.980780999999993</v>
      </c>
      <c r="AU13" s="67">
        <v>995961.9</v>
      </c>
      <c r="AV13" s="67">
        <v>4259</v>
      </c>
      <c r="AW13" s="42">
        <v>80516</v>
      </c>
      <c r="AX13" s="42">
        <v>24</v>
      </c>
      <c r="AY13" s="42">
        <v>1657288000</v>
      </c>
      <c r="AZ13" s="42">
        <v>2485</v>
      </c>
      <c r="BA13" s="43">
        <v>1657288000</v>
      </c>
    </row>
    <row r="14" spans="1:58" x14ac:dyDescent="0.25">
      <c r="B14" s="64">
        <v>1036893</v>
      </c>
      <c r="C14" s="36">
        <v>1560598314</v>
      </c>
      <c r="E14" s="65">
        <v>995960.9</v>
      </c>
      <c r="F14" s="38">
        <v>1874081118</v>
      </c>
      <c r="H14" s="66">
        <v>995960.5</v>
      </c>
      <c r="I14" s="40">
        <v>698280373</v>
      </c>
      <c r="K14" s="27">
        <v>100</v>
      </c>
      <c r="L14" s="27">
        <v>100</v>
      </c>
      <c r="M14" s="27">
        <v>100</v>
      </c>
      <c r="N14" s="61">
        <v>1063871</v>
      </c>
      <c r="O14" s="61">
        <v>15501</v>
      </c>
      <c r="P14" s="27">
        <v>57802</v>
      </c>
      <c r="Q14" s="27">
        <v>313</v>
      </c>
      <c r="R14" s="27">
        <v>1644390877</v>
      </c>
      <c r="S14" s="27">
        <v>10704</v>
      </c>
      <c r="T14" s="28">
        <v>1644390877</v>
      </c>
      <c r="V14" s="29">
        <v>100</v>
      </c>
      <c r="W14" s="29">
        <v>100</v>
      </c>
      <c r="X14" s="29">
        <v>100</v>
      </c>
      <c r="Y14" s="62">
        <v>995961</v>
      </c>
      <c r="Z14" s="62">
        <v>32524</v>
      </c>
      <c r="AA14" s="29">
        <v>57895</v>
      </c>
      <c r="AB14" s="29">
        <v>85</v>
      </c>
      <c r="AC14" s="29">
        <v>1644474111</v>
      </c>
      <c r="AD14" s="29">
        <v>5644</v>
      </c>
      <c r="AE14" s="30">
        <v>1644474111</v>
      </c>
      <c r="AG14" s="31">
        <v>97.941860000000005</v>
      </c>
      <c r="AH14" s="31">
        <v>100</v>
      </c>
      <c r="AI14" s="31">
        <v>99.964564999999993</v>
      </c>
      <c r="AJ14" s="41">
        <v>996551</v>
      </c>
      <c r="AK14" s="31">
        <v>23822</v>
      </c>
      <c r="AL14" s="41">
        <v>80740</v>
      </c>
      <c r="AM14" s="41">
        <v>20</v>
      </c>
      <c r="AN14" s="31">
        <v>1657235870</v>
      </c>
      <c r="AO14" s="31">
        <v>2474</v>
      </c>
      <c r="AP14" s="31">
        <v>1657235870</v>
      </c>
      <c r="AR14" s="42">
        <v>99.720929999999996</v>
      </c>
      <c r="AS14" s="42">
        <v>100</v>
      </c>
      <c r="AT14" s="42">
        <v>99.995194999999995</v>
      </c>
      <c r="AU14" s="67">
        <v>995961.2</v>
      </c>
      <c r="AV14" s="67">
        <v>2555</v>
      </c>
      <c r="AW14" s="42">
        <v>80372</v>
      </c>
      <c r="AX14" s="42">
        <v>23</v>
      </c>
      <c r="AY14" s="42">
        <v>1657288027</v>
      </c>
      <c r="AZ14" s="42">
        <v>2687</v>
      </c>
      <c r="BA14" s="43">
        <v>1657288027</v>
      </c>
    </row>
    <row r="15" spans="1:58" x14ac:dyDescent="0.25">
      <c r="B15" s="64">
        <v>1035692</v>
      </c>
      <c r="C15" s="36">
        <v>277051090</v>
      </c>
      <c r="E15" s="65">
        <v>995960.9</v>
      </c>
      <c r="F15" s="38">
        <v>618512344</v>
      </c>
      <c r="H15" s="66">
        <v>996164.9</v>
      </c>
      <c r="I15" s="40">
        <v>1023635647</v>
      </c>
      <c r="K15" s="27">
        <v>100</v>
      </c>
      <c r="L15" s="27">
        <v>100</v>
      </c>
      <c r="M15" s="27">
        <v>100</v>
      </c>
      <c r="N15" s="61">
        <v>995961</v>
      </c>
      <c r="O15" s="61">
        <v>25789</v>
      </c>
      <c r="P15" s="27">
        <v>57935</v>
      </c>
      <c r="Q15" s="27">
        <v>302</v>
      </c>
      <c r="R15" s="27">
        <v>1644390902</v>
      </c>
      <c r="S15" s="27">
        <v>10679</v>
      </c>
      <c r="T15" s="28">
        <v>1644390902</v>
      </c>
      <c r="V15" s="29">
        <v>100</v>
      </c>
      <c r="W15" s="29">
        <v>100</v>
      </c>
      <c r="X15" s="29">
        <v>100</v>
      </c>
      <c r="Y15" s="62">
        <v>995961.2</v>
      </c>
      <c r="Z15" s="62">
        <v>20825</v>
      </c>
      <c r="AA15" s="29">
        <v>57944</v>
      </c>
      <c r="AB15" s="29">
        <v>79</v>
      </c>
      <c r="AC15" s="29">
        <v>1644474344</v>
      </c>
      <c r="AD15" s="29">
        <v>8400</v>
      </c>
      <c r="AE15" s="30">
        <v>1644474344</v>
      </c>
      <c r="AG15" s="31">
        <v>90.872093000000007</v>
      </c>
      <c r="AH15" s="31">
        <v>100</v>
      </c>
      <c r="AI15" s="31">
        <v>99.842843000000002</v>
      </c>
      <c r="AJ15" s="41">
        <v>1057366</v>
      </c>
      <c r="AK15" s="41">
        <v>14139</v>
      </c>
      <c r="AL15" s="31">
        <v>81268</v>
      </c>
      <c r="AM15" s="31">
        <v>19</v>
      </c>
      <c r="AN15" s="31">
        <v>1657235882</v>
      </c>
      <c r="AO15" s="31">
        <v>2218</v>
      </c>
      <c r="AP15" s="32">
        <v>1657235882</v>
      </c>
      <c r="AR15" s="42">
        <v>99.720929999999996</v>
      </c>
      <c r="AS15" s="42">
        <v>100</v>
      </c>
      <c r="AT15" s="42">
        <v>99.995194999999995</v>
      </c>
      <c r="AU15" s="67">
        <v>995961.1</v>
      </c>
      <c r="AV15" s="67">
        <v>28516</v>
      </c>
      <c r="AW15" s="42">
        <v>80368</v>
      </c>
      <c r="AX15" s="42">
        <v>23</v>
      </c>
      <c r="AY15" s="42">
        <v>1657288061</v>
      </c>
      <c r="AZ15" s="42">
        <v>2471</v>
      </c>
      <c r="BA15" s="43">
        <v>1657288061</v>
      </c>
    </row>
    <row r="16" spans="1:58" x14ac:dyDescent="0.25">
      <c r="B16" s="64">
        <v>1036321</v>
      </c>
      <c r="C16" s="36">
        <v>557731339</v>
      </c>
      <c r="E16" s="65">
        <v>995961</v>
      </c>
      <c r="F16" s="38">
        <v>1194007336</v>
      </c>
      <c r="H16" s="66">
        <v>996566.3</v>
      </c>
      <c r="I16" s="40">
        <v>772221770</v>
      </c>
      <c r="K16" s="27">
        <v>100</v>
      </c>
      <c r="L16" s="27">
        <v>100</v>
      </c>
      <c r="M16" s="27">
        <v>100</v>
      </c>
      <c r="N16" s="61">
        <v>995962.1</v>
      </c>
      <c r="O16" s="61">
        <v>18065</v>
      </c>
      <c r="P16" s="27">
        <v>58150</v>
      </c>
      <c r="Q16" s="27">
        <v>328</v>
      </c>
      <c r="R16" s="27">
        <v>1644390948</v>
      </c>
      <c r="S16" s="27">
        <v>10633</v>
      </c>
      <c r="T16" s="28">
        <v>1644390948</v>
      </c>
      <c r="V16" s="29">
        <v>100</v>
      </c>
      <c r="W16" s="29">
        <v>100</v>
      </c>
      <c r="X16" s="29">
        <v>100</v>
      </c>
      <c r="Y16" s="62">
        <v>995961.1</v>
      </c>
      <c r="Z16" s="62">
        <v>7306</v>
      </c>
      <c r="AA16" s="29">
        <v>57751</v>
      </c>
      <c r="AB16" s="29">
        <v>91</v>
      </c>
      <c r="AC16" s="29">
        <v>1644474638</v>
      </c>
      <c r="AD16" s="29">
        <v>5421</v>
      </c>
      <c r="AE16" s="30">
        <v>1644474638</v>
      </c>
      <c r="AG16" s="31">
        <v>99.430233000000001</v>
      </c>
      <c r="AH16" s="31">
        <v>100</v>
      </c>
      <c r="AI16" s="31">
        <v>99.990189999999998</v>
      </c>
      <c r="AJ16" s="41">
        <v>995961.8</v>
      </c>
      <c r="AK16" s="41">
        <v>9291</v>
      </c>
      <c r="AL16" s="31">
        <v>80736</v>
      </c>
      <c r="AM16" s="31">
        <v>23</v>
      </c>
      <c r="AN16" s="31">
        <v>1657235893</v>
      </c>
      <c r="AO16" s="31">
        <v>2470</v>
      </c>
      <c r="AP16" s="32">
        <v>1657235893</v>
      </c>
      <c r="AR16" s="42">
        <v>98.930233000000001</v>
      </c>
      <c r="AS16" s="42">
        <v>100</v>
      </c>
      <c r="AT16" s="42">
        <v>99.981582000000003</v>
      </c>
      <c r="AU16" s="67">
        <v>996216.7</v>
      </c>
      <c r="AV16" s="67">
        <v>30329</v>
      </c>
      <c r="AW16" s="42">
        <v>81292</v>
      </c>
      <c r="AX16" s="42">
        <v>23</v>
      </c>
      <c r="AY16" s="42">
        <v>1657288167</v>
      </c>
      <c r="AZ16" s="42">
        <v>2742</v>
      </c>
      <c r="BA16" s="43">
        <v>1657288167</v>
      </c>
    </row>
    <row r="17" spans="2:53" x14ac:dyDescent="0.25">
      <c r="B17" s="64">
        <v>1041423</v>
      </c>
      <c r="C17" s="36">
        <v>2035186486</v>
      </c>
      <c r="E17" s="65">
        <v>995961.6</v>
      </c>
      <c r="F17" s="38">
        <v>130539923</v>
      </c>
      <c r="H17" s="66">
        <v>995961.7</v>
      </c>
      <c r="I17" s="40">
        <v>1578113658</v>
      </c>
      <c r="K17" s="27">
        <v>100</v>
      </c>
      <c r="L17" s="27">
        <v>100</v>
      </c>
      <c r="M17" s="27">
        <v>100</v>
      </c>
      <c r="N17" s="61">
        <v>995961.8</v>
      </c>
      <c r="O17" s="61">
        <v>27813</v>
      </c>
      <c r="P17" s="27">
        <v>58073</v>
      </c>
      <c r="Q17" s="27">
        <v>327</v>
      </c>
      <c r="R17" s="27">
        <v>1644390975</v>
      </c>
      <c r="S17" s="27">
        <v>10606</v>
      </c>
      <c r="T17" s="28">
        <v>1644390975</v>
      </c>
      <c r="V17" s="29">
        <v>100</v>
      </c>
      <c r="W17" s="29">
        <v>100</v>
      </c>
      <c r="X17" s="29">
        <v>100</v>
      </c>
      <c r="Y17" s="62">
        <v>995961.7</v>
      </c>
      <c r="Z17" s="62">
        <v>6348</v>
      </c>
      <c r="AA17" s="29">
        <v>57999</v>
      </c>
      <c r="AB17" s="29">
        <v>81</v>
      </c>
      <c r="AC17" s="29">
        <v>1644474825</v>
      </c>
      <c r="AD17" s="29">
        <v>8555</v>
      </c>
      <c r="AE17" s="30">
        <v>1644474825</v>
      </c>
      <c r="AG17" s="31">
        <v>99.430233000000001</v>
      </c>
      <c r="AH17" s="31">
        <v>100</v>
      </c>
      <c r="AI17" s="31">
        <v>99.990189999999998</v>
      </c>
      <c r="AJ17" s="41">
        <v>995961.2</v>
      </c>
      <c r="AK17" s="41">
        <v>10268</v>
      </c>
      <c r="AL17" s="31">
        <v>80320</v>
      </c>
      <c r="AM17" s="31">
        <v>23</v>
      </c>
      <c r="AN17" s="31">
        <v>1657235930</v>
      </c>
      <c r="AO17" s="31">
        <v>2246</v>
      </c>
      <c r="AP17" s="32">
        <v>1657235930</v>
      </c>
      <c r="AR17" s="42">
        <v>95.302325999999994</v>
      </c>
      <c r="AS17" s="42">
        <v>100</v>
      </c>
      <c r="AT17" s="42">
        <v>99.919118999999995</v>
      </c>
      <c r="AU17" s="67">
        <v>996186.3</v>
      </c>
      <c r="AV17" s="67">
        <v>13321</v>
      </c>
      <c r="AW17" s="42">
        <v>80316</v>
      </c>
      <c r="AX17" s="42">
        <v>23</v>
      </c>
      <c r="AY17" s="42">
        <v>1657288251</v>
      </c>
      <c r="AZ17" s="42">
        <v>2527</v>
      </c>
      <c r="BA17" s="43">
        <v>1657288251</v>
      </c>
    </row>
    <row r="18" spans="2:53" x14ac:dyDescent="0.25">
      <c r="B18" s="64">
        <v>1034699</v>
      </c>
      <c r="C18" s="36">
        <v>806448771</v>
      </c>
      <c r="E18" s="65">
        <v>995961.7</v>
      </c>
      <c r="F18" s="38">
        <v>1403149909</v>
      </c>
      <c r="H18" s="66">
        <v>995960.9</v>
      </c>
      <c r="I18" s="40">
        <v>1548939226</v>
      </c>
      <c r="K18" s="27">
        <v>100</v>
      </c>
      <c r="L18" s="27">
        <v>100</v>
      </c>
      <c r="M18" s="27">
        <v>100</v>
      </c>
      <c r="N18" s="61">
        <v>995961.2</v>
      </c>
      <c r="O18" s="61">
        <v>13771</v>
      </c>
      <c r="P18" s="27">
        <v>57432</v>
      </c>
      <c r="Q18" s="27">
        <v>316</v>
      </c>
      <c r="R18" s="27">
        <v>1644390980</v>
      </c>
      <c r="S18" s="27">
        <v>10601</v>
      </c>
      <c r="T18" s="28">
        <v>1644390980</v>
      </c>
      <c r="V18" s="29">
        <v>100</v>
      </c>
      <c r="W18" s="29">
        <v>100</v>
      </c>
      <c r="X18" s="29">
        <v>100</v>
      </c>
      <c r="Y18" s="62">
        <v>995961.1</v>
      </c>
      <c r="Z18" s="62">
        <v>21573</v>
      </c>
      <c r="AA18" s="29">
        <v>57789</v>
      </c>
      <c r="AB18" s="29">
        <v>73</v>
      </c>
      <c r="AC18" s="29">
        <v>1644475079</v>
      </c>
      <c r="AD18" s="29">
        <v>11278</v>
      </c>
      <c r="AE18" s="30">
        <v>1644475079</v>
      </c>
      <c r="AG18" s="31">
        <v>97.441860000000005</v>
      </c>
      <c r="AH18" s="31">
        <v>100</v>
      </c>
      <c r="AI18" s="31">
        <v>99.955956</v>
      </c>
      <c r="AJ18" s="41">
        <v>996470.1</v>
      </c>
      <c r="AK18" s="41">
        <v>16257</v>
      </c>
      <c r="AL18" s="31">
        <v>80872</v>
      </c>
      <c r="AM18" s="31">
        <v>20</v>
      </c>
      <c r="AN18" s="31">
        <v>1657235951</v>
      </c>
      <c r="AO18" s="31">
        <v>2498</v>
      </c>
      <c r="AP18" s="32">
        <v>1657235951</v>
      </c>
      <c r="AR18" s="42">
        <v>100</v>
      </c>
      <c r="AS18" s="42">
        <v>100</v>
      </c>
      <c r="AT18" s="42">
        <v>100</v>
      </c>
      <c r="AU18" s="67">
        <v>1063407</v>
      </c>
      <c r="AV18" s="67">
        <v>23765</v>
      </c>
      <c r="AW18" s="42">
        <v>79472</v>
      </c>
      <c r="AX18" s="42">
        <v>22</v>
      </c>
      <c r="AY18" s="42">
        <v>1657288462</v>
      </c>
      <c r="AZ18" s="42">
        <v>2769</v>
      </c>
      <c r="BA18" s="43">
        <v>1657288462</v>
      </c>
    </row>
    <row r="19" spans="2:53" x14ac:dyDescent="0.25">
      <c r="B19" s="64">
        <v>1040285</v>
      </c>
      <c r="C19" s="36">
        <v>2114997467</v>
      </c>
      <c r="E19" s="65">
        <v>996097.9</v>
      </c>
      <c r="F19" s="38">
        <v>1062160560</v>
      </c>
      <c r="H19" s="66">
        <v>995960.9</v>
      </c>
      <c r="I19" s="40">
        <v>823152715</v>
      </c>
      <c r="K19" s="27">
        <v>100</v>
      </c>
      <c r="L19" s="27">
        <v>100</v>
      </c>
      <c r="M19" s="27">
        <v>100</v>
      </c>
      <c r="N19" s="61">
        <v>995961</v>
      </c>
      <c r="O19" s="61">
        <v>17374</v>
      </c>
      <c r="P19" s="27">
        <v>58047</v>
      </c>
      <c r="Q19" s="27">
        <v>327</v>
      </c>
      <c r="R19" s="27">
        <v>1644391008</v>
      </c>
      <c r="S19" s="27">
        <v>10573</v>
      </c>
      <c r="T19" s="28">
        <v>1644391008</v>
      </c>
      <c r="V19" s="29">
        <v>100</v>
      </c>
      <c r="W19" s="29">
        <v>100</v>
      </c>
      <c r="X19" s="29">
        <v>100</v>
      </c>
      <c r="Y19" s="62">
        <v>995962.2</v>
      </c>
      <c r="Z19" s="62">
        <v>17701</v>
      </c>
      <c r="AA19" s="29">
        <v>58085</v>
      </c>
      <c r="AB19" s="29">
        <v>115</v>
      </c>
      <c r="AC19" s="29">
        <v>1644475810</v>
      </c>
      <c r="AD19" s="29">
        <v>7283</v>
      </c>
      <c r="AE19" s="30">
        <v>1644475810</v>
      </c>
      <c r="AG19" s="31">
        <v>97.151162999999997</v>
      </c>
      <c r="AH19" s="31">
        <v>100</v>
      </c>
      <c r="AI19" s="31">
        <v>99.950951000000003</v>
      </c>
      <c r="AJ19" s="41">
        <v>1064302</v>
      </c>
      <c r="AK19" s="31">
        <v>16202</v>
      </c>
      <c r="AL19" s="41">
        <v>81008</v>
      </c>
      <c r="AM19" s="31">
        <v>22</v>
      </c>
      <c r="AN19" s="41">
        <v>1657235974</v>
      </c>
      <c r="AO19" s="41">
        <v>24901</v>
      </c>
      <c r="AP19" s="31">
        <v>1657235974</v>
      </c>
      <c r="AR19" s="42">
        <v>98.569766999999999</v>
      </c>
      <c r="AS19" s="42">
        <v>100</v>
      </c>
      <c r="AT19" s="42">
        <v>99.975375</v>
      </c>
      <c r="AU19" s="67">
        <v>998210.4</v>
      </c>
      <c r="AV19" s="67">
        <v>4344</v>
      </c>
      <c r="AW19" s="42">
        <v>80132</v>
      </c>
      <c r="AX19" s="42">
        <v>23</v>
      </c>
      <c r="AY19" s="42">
        <v>1657288489</v>
      </c>
      <c r="AZ19" s="42">
        <v>2802</v>
      </c>
      <c r="BA19" s="43">
        <v>1657288489</v>
      </c>
    </row>
    <row r="20" spans="2:53" x14ac:dyDescent="0.25">
      <c r="B20" s="64">
        <v>1039751</v>
      </c>
      <c r="C20" s="36">
        <v>412294206</v>
      </c>
      <c r="E20" s="65">
        <v>995960.9</v>
      </c>
      <c r="F20" s="38">
        <v>509682734</v>
      </c>
      <c r="H20" s="66">
        <v>996282.8</v>
      </c>
      <c r="I20" s="40">
        <v>404346554</v>
      </c>
      <c r="K20" s="27">
        <v>100</v>
      </c>
      <c r="L20" s="27">
        <v>100</v>
      </c>
      <c r="M20" s="27">
        <v>100</v>
      </c>
      <c r="N20" s="61">
        <v>995960.9</v>
      </c>
      <c r="O20" s="61">
        <v>18167</v>
      </c>
      <c r="P20" s="27">
        <v>57474</v>
      </c>
      <c r="Q20" s="27">
        <v>316</v>
      </c>
      <c r="R20" s="27">
        <v>1644391037</v>
      </c>
      <c r="S20" s="27">
        <v>10544</v>
      </c>
      <c r="T20" s="28">
        <v>1644391037</v>
      </c>
      <c r="V20" s="29">
        <v>100</v>
      </c>
      <c r="W20" s="29">
        <v>100</v>
      </c>
      <c r="X20" s="29">
        <v>100</v>
      </c>
      <c r="Y20" s="62">
        <v>995961.7</v>
      </c>
      <c r="Z20" s="62">
        <v>10026</v>
      </c>
      <c r="AA20" s="29">
        <v>57849</v>
      </c>
      <c r="AB20" s="29">
        <v>88</v>
      </c>
      <c r="AC20" s="29">
        <v>1644475831</v>
      </c>
      <c r="AD20" s="29">
        <v>6570</v>
      </c>
      <c r="AE20" s="30">
        <v>1644475831</v>
      </c>
      <c r="AG20" s="31">
        <v>99.441860000000005</v>
      </c>
      <c r="AH20" s="31">
        <v>100</v>
      </c>
      <c r="AI20" s="31">
        <v>99.990390000000005</v>
      </c>
      <c r="AJ20" s="41">
        <v>995969.3</v>
      </c>
      <c r="AK20" s="41">
        <v>28066</v>
      </c>
      <c r="AL20" s="31">
        <v>81020</v>
      </c>
      <c r="AM20" s="31">
        <v>21</v>
      </c>
      <c r="AN20" s="31">
        <v>1657235983</v>
      </c>
      <c r="AO20" s="31">
        <v>2393</v>
      </c>
      <c r="AP20" s="32">
        <v>1657235983</v>
      </c>
      <c r="AR20" s="42">
        <v>97.744185999999999</v>
      </c>
      <c r="AS20" s="42">
        <v>100</v>
      </c>
      <c r="AT20" s="42">
        <v>99.961161000000004</v>
      </c>
      <c r="AU20" s="67">
        <v>996300.4</v>
      </c>
      <c r="AV20" s="67">
        <v>30255</v>
      </c>
      <c r="AW20" s="42">
        <v>81268</v>
      </c>
      <c r="AX20" s="42">
        <v>24</v>
      </c>
      <c r="AY20" s="42">
        <v>1657288519</v>
      </c>
      <c r="AZ20" s="42">
        <v>2815</v>
      </c>
      <c r="BA20" s="43">
        <v>1657288519</v>
      </c>
    </row>
    <row r="21" spans="2:53" x14ac:dyDescent="0.25">
      <c r="B21" s="64">
        <v>1030045</v>
      </c>
      <c r="C21" s="36">
        <v>1517440889</v>
      </c>
      <c r="E21" s="65">
        <v>995960.9</v>
      </c>
      <c r="F21" s="38">
        <v>689381066</v>
      </c>
      <c r="H21" s="66">
        <v>996220.8</v>
      </c>
      <c r="I21" s="40">
        <v>1273479650</v>
      </c>
      <c r="K21" s="27">
        <v>100</v>
      </c>
      <c r="L21" s="27">
        <v>100</v>
      </c>
      <c r="M21" s="27">
        <v>100</v>
      </c>
      <c r="N21" s="61">
        <v>995975</v>
      </c>
      <c r="O21" s="61">
        <v>10769</v>
      </c>
      <c r="P21" s="27">
        <v>58392</v>
      </c>
      <c r="Q21" s="27">
        <v>305</v>
      </c>
      <c r="R21" s="27">
        <v>1644391062</v>
      </c>
      <c r="S21" s="27">
        <v>10519</v>
      </c>
      <c r="T21" s="28">
        <v>1644391062</v>
      </c>
      <c r="V21" s="29">
        <v>100</v>
      </c>
      <c r="W21" s="29">
        <v>100</v>
      </c>
      <c r="X21" s="29">
        <v>100</v>
      </c>
      <c r="Y21" s="62">
        <v>996208.7</v>
      </c>
      <c r="Z21" s="62">
        <v>11601</v>
      </c>
      <c r="AA21" s="29">
        <v>57716</v>
      </c>
      <c r="AB21" s="29">
        <v>93</v>
      </c>
      <c r="AC21" s="29">
        <v>1644475911</v>
      </c>
      <c r="AD21" s="29">
        <v>8406</v>
      </c>
      <c r="AE21" s="30">
        <v>1644475911</v>
      </c>
      <c r="AG21" s="31">
        <v>91.453487999999993</v>
      </c>
      <c r="AH21" s="31">
        <v>100</v>
      </c>
      <c r="AI21" s="31">
        <v>99.852852999999996</v>
      </c>
      <c r="AJ21" s="41">
        <v>999697.4</v>
      </c>
      <c r="AK21" s="31">
        <v>18278</v>
      </c>
      <c r="AL21" s="41">
        <v>80544</v>
      </c>
      <c r="AM21" s="41">
        <v>21</v>
      </c>
      <c r="AN21" s="31">
        <v>1657235994</v>
      </c>
      <c r="AO21" s="31">
        <v>2218</v>
      </c>
      <c r="AP21" s="31">
        <v>1657235994</v>
      </c>
      <c r="AR21" s="42">
        <v>96.046512000000007</v>
      </c>
      <c r="AS21" s="42">
        <v>100</v>
      </c>
      <c r="AT21" s="42">
        <v>99.931932000000003</v>
      </c>
      <c r="AU21" s="67">
        <v>1059525</v>
      </c>
      <c r="AV21" s="67">
        <v>1785</v>
      </c>
      <c r="AW21" s="42">
        <v>79372</v>
      </c>
      <c r="AX21" s="42">
        <v>23</v>
      </c>
      <c r="AY21" s="42">
        <v>1657288658</v>
      </c>
      <c r="AZ21" s="42">
        <v>2736</v>
      </c>
      <c r="BA21" s="43">
        <v>1657288658</v>
      </c>
    </row>
    <row r="22" spans="2:53" x14ac:dyDescent="0.25">
      <c r="B22" s="64">
        <v>1037864</v>
      </c>
      <c r="C22" s="36">
        <v>1191693347</v>
      </c>
      <c r="E22" s="65">
        <v>995960.9</v>
      </c>
      <c r="F22" s="38">
        <v>2011676819</v>
      </c>
      <c r="H22" s="66">
        <v>1063894</v>
      </c>
      <c r="I22" s="40">
        <v>1525570041</v>
      </c>
      <c r="K22" s="27">
        <v>100</v>
      </c>
      <c r="L22" s="27">
        <v>100</v>
      </c>
      <c r="M22" s="27">
        <v>100</v>
      </c>
      <c r="N22" s="61">
        <v>995960.8</v>
      </c>
      <c r="O22" s="61">
        <v>26637</v>
      </c>
      <c r="P22" s="27">
        <v>58659</v>
      </c>
      <c r="Q22" s="27">
        <v>311</v>
      </c>
      <c r="R22" s="27">
        <v>1644391068</v>
      </c>
      <c r="S22" s="27">
        <v>10513</v>
      </c>
      <c r="T22" s="28">
        <v>1644391068</v>
      </c>
      <c r="V22" s="29">
        <v>100</v>
      </c>
      <c r="W22" s="29">
        <v>100</v>
      </c>
      <c r="X22" s="29">
        <v>100</v>
      </c>
      <c r="Y22" s="62">
        <v>1009218</v>
      </c>
      <c r="Z22" s="62">
        <v>4492</v>
      </c>
      <c r="AA22" s="29">
        <v>58145</v>
      </c>
      <c r="AB22" s="29">
        <v>94</v>
      </c>
      <c r="AC22" s="29">
        <v>1644476005</v>
      </c>
      <c r="AD22" s="29">
        <v>8433</v>
      </c>
      <c r="AE22" s="30">
        <v>1644476005</v>
      </c>
      <c r="AG22" s="31">
        <v>98</v>
      </c>
      <c r="AH22" s="31">
        <v>100</v>
      </c>
      <c r="AI22" s="31">
        <v>99.965565999999995</v>
      </c>
      <c r="AJ22" s="41">
        <v>1061514</v>
      </c>
      <c r="AK22" s="41">
        <v>27145</v>
      </c>
      <c r="AL22" s="31">
        <v>80256</v>
      </c>
      <c r="AM22" s="31">
        <v>22</v>
      </c>
      <c r="AN22" s="31">
        <v>1657236037</v>
      </c>
      <c r="AO22" s="31">
        <v>2400</v>
      </c>
      <c r="AP22" s="32">
        <v>1657236037</v>
      </c>
      <c r="AR22" s="42">
        <v>96.476743999999997</v>
      </c>
      <c r="AS22" s="42">
        <v>100</v>
      </c>
      <c r="AT22" s="42">
        <v>99.939339000000004</v>
      </c>
      <c r="AU22" s="67">
        <v>995963.3</v>
      </c>
      <c r="AV22" s="67">
        <v>17561</v>
      </c>
      <c r="AW22" s="42">
        <v>81456</v>
      </c>
      <c r="AX22" s="42">
        <v>23</v>
      </c>
      <c r="AY22" s="42">
        <v>1657288742</v>
      </c>
      <c r="AZ22" s="42">
        <v>2512</v>
      </c>
      <c r="BA22" s="43">
        <v>1657288742</v>
      </c>
    </row>
    <row r="23" spans="2:53" x14ac:dyDescent="0.25">
      <c r="B23" s="64">
        <v>1040834</v>
      </c>
      <c r="C23" s="36">
        <v>1521182822</v>
      </c>
      <c r="E23" s="65">
        <v>995960.6</v>
      </c>
      <c r="F23" s="38">
        <v>362588121</v>
      </c>
      <c r="H23" s="66">
        <v>1007670</v>
      </c>
      <c r="I23" s="40">
        <v>1645926398</v>
      </c>
      <c r="K23" s="27">
        <v>100</v>
      </c>
      <c r="L23" s="27">
        <v>100</v>
      </c>
      <c r="M23" s="27">
        <v>100</v>
      </c>
      <c r="N23" s="61">
        <v>995961.1</v>
      </c>
      <c r="O23" s="61">
        <v>9672</v>
      </c>
      <c r="P23" s="27">
        <v>58175</v>
      </c>
      <c r="Q23" s="27">
        <v>289</v>
      </c>
      <c r="R23" s="27">
        <v>1644391096</v>
      </c>
      <c r="S23" s="27">
        <v>10485</v>
      </c>
      <c r="T23" s="28">
        <v>1644391096</v>
      </c>
      <c r="V23" s="29">
        <v>100</v>
      </c>
      <c r="W23" s="29">
        <v>100</v>
      </c>
      <c r="X23" s="29">
        <v>100</v>
      </c>
      <c r="Y23" s="62">
        <v>1064971</v>
      </c>
      <c r="Z23" s="62">
        <v>27613</v>
      </c>
      <c r="AA23" s="29">
        <v>57625</v>
      </c>
      <c r="AB23" s="29">
        <v>91</v>
      </c>
      <c r="AC23" s="29">
        <v>1644476045</v>
      </c>
      <c r="AD23" s="29">
        <v>8476</v>
      </c>
      <c r="AE23" s="30">
        <v>1644476045</v>
      </c>
      <c r="AG23" s="31">
        <v>98.883720999999994</v>
      </c>
      <c r="AH23" s="31">
        <v>100</v>
      </c>
      <c r="AI23" s="31">
        <v>99.980780999999993</v>
      </c>
      <c r="AJ23" s="41">
        <v>995961</v>
      </c>
      <c r="AK23" s="41">
        <v>27539</v>
      </c>
      <c r="AL23" s="31">
        <v>81080</v>
      </c>
      <c r="AM23" s="31">
        <v>20</v>
      </c>
      <c r="AN23" s="31">
        <v>1657236102</v>
      </c>
      <c r="AO23" s="31">
        <v>2305</v>
      </c>
      <c r="AP23" s="32">
        <v>1657236102</v>
      </c>
      <c r="AR23" s="42">
        <v>99.430233000000001</v>
      </c>
      <c r="AS23" s="42">
        <v>100</v>
      </c>
      <c r="AT23" s="42">
        <v>99.990189999999998</v>
      </c>
      <c r="AU23" s="67">
        <v>995961.7</v>
      </c>
      <c r="AV23" s="67">
        <v>32583</v>
      </c>
      <c r="AW23" s="42">
        <v>80328</v>
      </c>
      <c r="AX23" s="42">
        <v>23</v>
      </c>
      <c r="AY23" s="42">
        <v>1657288817</v>
      </c>
      <c r="AZ23" s="42">
        <v>2851</v>
      </c>
      <c r="BA23" s="43">
        <v>1657288817</v>
      </c>
    </row>
    <row r="24" spans="2:53" x14ac:dyDescent="0.25">
      <c r="B24" s="64">
        <v>1040058</v>
      </c>
      <c r="C24" s="36">
        <v>1668529823</v>
      </c>
      <c r="E24" s="65">
        <v>995960.9</v>
      </c>
      <c r="F24" s="38">
        <v>609395673</v>
      </c>
      <c r="H24" s="66">
        <v>995961.7</v>
      </c>
      <c r="I24" s="40">
        <v>259322471</v>
      </c>
      <c r="K24" s="27">
        <v>100</v>
      </c>
      <c r="L24" s="27">
        <v>100</v>
      </c>
      <c r="M24" s="27">
        <v>100</v>
      </c>
      <c r="N24" s="61">
        <v>995960.8</v>
      </c>
      <c r="O24" s="61">
        <v>22736</v>
      </c>
      <c r="P24" s="27">
        <v>57940</v>
      </c>
      <c r="Q24" s="27">
        <v>278</v>
      </c>
      <c r="R24" s="27">
        <v>1644391125</v>
      </c>
      <c r="S24" s="27">
        <v>10456</v>
      </c>
      <c r="T24" s="28">
        <v>1644391125</v>
      </c>
      <c r="V24" s="29">
        <v>100</v>
      </c>
      <c r="W24" s="29">
        <v>100</v>
      </c>
      <c r="X24" s="29">
        <v>100</v>
      </c>
      <c r="Y24" s="62">
        <v>995961</v>
      </c>
      <c r="Z24" s="62">
        <v>2482</v>
      </c>
      <c r="AA24" s="29">
        <v>57890</v>
      </c>
      <c r="AB24" s="29">
        <v>99</v>
      </c>
      <c r="AC24" s="29">
        <v>1644476068</v>
      </c>
      <c r="AD24" s="29">
        <v>5698</v>
      </c>
      <c r="AE24" s="30">
        <v>1644476068</v>
      </c>
      <c r="AG24" s="31">
        <v>98.313952999999998</v>
      </c>
      <c r="AH24" s="31">
        <v>100</v>
      </c>
      <c r="AI24" s="31">
        <v>99.970971000000006</v>
      </c>
      <c r="AJ24" s="41">
        <v>996004.9</v>
      </c>
      <c r="AK24" s="41">
        <v>12156</v>
      </c>
      <c r="AL24" s="31">
        <v>79928</v>
      </c>
      <c r="AM24" s="31">
        <v>22</v>
      </c>
      <c r="AN24" s="31">
        <v>1657236189</v>
      </c>
      <c r="AO24" s="31">
        <v>2457</v>
      </c>
      <c r="AP24" s="32">
        <v>1657236189</v>
      </c>
      <c r="AR24" s="42">
        <v>100</v>
      </c>
      <c r="AS24" s="42">
        <v>100</v>
      </c>
      <c r="AT24" s="42">
        <v>100</v>
      </c>
      <c r="AU24" s="67">
        <v>995998.2</v>
      </c>
      <c r="AV24" s="67">
        <v>20673</v>
      </c>
      <c r="AW24" s="42">
        <v>80352</v>
      </c>
      <c r="AX24" s="42">
        <v>22</v>
      </c>
      <c r="AY24" s="42">
        <v>1657288929</v>
      </c>
      <c r="AZ24" s="42">
        <v>2590</v>
      </c>
      <c r="BA24" s="43">
        <v>1657288929</v>
      </c>
    </row>
    <row r="25" spans="2:53" x14ac:dyDescent="0.25">
      <c r="B25" s="64">
        <v>1040255</v>
      </c>
      <c r="C25" s="36">
        <v>153098316</v>
      </c>
      <c r="E25" s="65">
        <v>995961.8</v>
      </c>
      <c r="F25" s="38">
        <v>899001139</v>
      </c>
      <c r="H25" s="66">
        <v>1064035</v>
      </c>
      <c r="I25" s="40">
        <v>1053432990</v>
      </c>
      <c r="K25" s="27">
        <v>100</v>
      </c>
      <c r="L25" s="27">
        <v>100</v>
      </c>
      <c r="M25" s="27">
        <v>100</v>
      </c>
      <c r="N25" s="61">
        <v>995961.6</v>
      </c>
      <c r="O25" s="61">
        <v>32676</v>
      </c>
      <c r="P25" s="27">
        <v>57998</v>
      </c>
      <c r="Q25" s="27">
        <v>188</v>
      </c>
      <c r="R25" s="27">
        <v>1644391251</v>
      </c>
      <c r="S25" s="27">
        <v>10330</v>
      </c>
      <c r="T25" s="28">
        <v>1644391251</v>
      </c>
      <c r="V25" s="29">
        <v>100</v>
      </c>
      <c r="W25" s="29">
        <v>100</v>
      </c>
      <c r="X25" s="29">
        <v>100</v>
      </c>
      <c r="Y25" s="62">
        <v>995961</v>
      </c>
      <c r="Z25" s="62">
        <v>4569</v>
      </c>
      <c r="AA25" s="29">
        <v>57797</v>
      </c>
      <c r="AB25" s="29">
        <v>104</v>
      </c>
      <c r="AC25" s="29">
        <v>1644476252</v>
      </c>
      <c r="AD25" s="29">
        <v>11273</v>
      </c>
      <c r="AE25" s="30">
        <v>1644476252</v>
      </c>
      <c r="AG25" s="31">
        <v>99.430233000000001</v>
      </c>
      <c r="AH25" s="31">
        <v>100</v>
      </c>
      <c r="AI25" s="31">
        <v>99.990189999999998</v>
      </c>
      <c r="AJ25" s="41">
        <v>995961</v>
      </c>
      <c r="AK25" s="41">
        <v>29558</v>
      </c>
      <c r="AL25" s="31">
        <v>80216</v>
      </c>
      <c r="AM25" s="31">
        <v>21</v>
      </c>
      <c r="AN25" s="31">
        <v>1657236263</v>
      </c>
      <c r="AO25" s="31">
        <v>2258</v>
      </c>
      <c r="AP25" s="32">
        <v>1657236263</v>
      </c>
      <c r="AR25" s="42">
        <v>95.255814000000001</v>
      </c>
      <c r="AS25" s="42">
        <v>100</v>
      </c>
      <c r="AT25" s="42">
        <v>99.918317999999999</v>
      </c>
      <c r="AU25" s="67">
        <v>996902.9</v>
      </c>
      <c r="AV25" s="67">
        <v>26274</v>
      </c>
      <c r="AW25" s="42">
        <v>80436</v>
      </c>
      <c r="AX25" s="42">
        <v>23</v>
      </c>
      <c r="AY25" s="42">
        <v>1657288953</v>
      </c>
      <c r="AZ25" s="42">
        <v>2819</v>
      </c>
      <c r="BA25" s="43">
        <v>1657288953</v>
      </c>
    </row>
    <row r="26" spans="2:53" x14ac:dyDescent="0.25">
      <c r="B26" s="64">
        <v>1040760</v>
      </c>
      <c r="C26" s="36">
        <v>2028772927</v>
      </c>
      <c r="E26" s="65">
        <v>995960.6</v>
      </c>
      <c r="F26" s="38">
        <v>329434310</v>
      </c>
      <c r="H26" s="66">
        <v>995961.8</v>
      </c>
      <c r="I26" s="40">
        <v>728434905</v>
      </c>
      <c r="K26" s="27">
        <v>100</v>
      </c>
      <c r="L26" s="27">
        <v>100</v>
      </c>
      <c r="M26" s="27">
        <v>100</v>
      </c>
      <c r="N26" s="61">
        <v>995960.8</v>
      </c>
      <c r="O26" s="61">
        <v>2524</v>
      </c>
      <c r="P26" s="27">
        <v>57761</v>
      </c>
      <c r="Q26" s="27">
        <v>167</v>
      </c>
      <c r="R26" s="27">
        <v>1644391279</v>
      </c>
      <c r="S26" s="27">
        <v>10302</v>
      </c>
      <c r="T26" s="28">
        <v>1644391279</v>
      </c>
      <c r="V26" s="29">
        <v>100</v>
      </c>
      <c r="W26" s="29">
        <v>100</v>
      </c>
      <c r="X26" s="29">
        <v>100</v>
      </c>
      <c r="Y26" s="62">
        <v>996209.5</v>
      </c>
      <c r="Z26" s="62">
        <v>11870</v>
      </c>
      <c r="AA26" s="29">
        <v>58124</v>
      </c>
      <c r="AB26" s="29">
        <v>136</v>
      </c>
      <c r="AC26" s="29">
        <v>1644476261</v>
      </c>
      <c r="AD26" s="29">
        <v>5392</v>
      </c>
      <c r="AE26" s="30">
        <v>1644476261</v>
      </c>
      <c r="AG26" s="31">
        <v>98.848837000000003</v>
      </c>
      <c r="AH26" s="31">
        <v>100</v>
      </c>
      <c r="AI26" s="31">
        <v>99.980180000000004</v>
      </c>
      <c r="AJ26" s="41">
        <v>995961</v>
      </c>
      <c r="AK26" s="41">
        <v>28720</v>
      </c>
      <c r="AL26" s="31">
        <v>79864</v>
      </c>
      <c r="AM26" s="31">
        <v>21</v>
      </c>
      <c r="AN26" s="31">
        <v>1657236303</v>
      </c>
      <c r="AO26" s="31">
        <v>2456</v>
      </c>
      <c r="AP26" s="32">
        <v>1657236303</v>
      </c>
      <c r="AR26" s="42">
        <v>98.290698000000006</v>
      </c>
      <c r="AS26" s="42">
        <v>100</v>
      </c>
      <c r="AT26" s="42">
        <v>99.970571000000007</v>
      </c>
      <c r="AU26" s="67">
        <v>996245</v>
      </c>
      <c r="AV26" s="67">
        <v>9023</v>
      </c>
      <c r="AW26" s="42">
        <v>81068</v>
      </c>
      <c r="AX26" s="42">
        <v>23</v>
      </c>
      <c r="AY26" s="42">
        <v>1657288996</v>
      </c>
      <c r="AZ26" s="42">
        <v>2633</v>
      </c>
      <c r="BA26" s="43">
        <v>1657288996</v>
      </c>
    </row>
    <row r="27" spans="2:53" x14ac:dyDescent="0.25">
      <c r="B27" s="64">
        <v>1028073</v>
      </c>
      <c r="C27" s="36">
        <v>513341420</v>
      </c>
      <c r="E27" s="65">
        <v>996204.9</v>
      </c>
      <c r="F27" s="38">
        <v>283710163</v>
      </c>
      <c r="H27" s="66">
        <v>996234.3</v>
      </c>
      <c r="I27" s="40">
        <v>1931448375</v>
      </c>
      <c r="K27" s="27">
        <v>100</v>
      </c>
      <c r="L27" s="27">
        <v>100</v>
      </c>
      <c r="M27" s="27">
        <v>100</v>
      </c>
      <c r="N27" s="61">
        <v>995961</v>
      </c>
      <c r="O27" s="61">
        <v>1117</v>
      </c>
      <c r="P27" s="27">
        <v>57597</v>
      </c>
      <c r="Q27" s="27">
        <v>87</v>
      </c>
      <c r="R27" s="27">
        <v>1644391501</v>
      </c>
      <c r="S27" s="27">
        <v>10080</v>
      </c>
      <c r="T27" s="28">
        <v>1644391501</v>
      </c>
      <c r="V27" s="29">
        <v>100</v>
      </c>
      <c r="W27" s="29">
        <v>100</v>
      </c>
      <c r="X27" s="29">
        <v>100</v>
      </c>
      <c r="Y27" s="62">
        <v>995961.3</v>
      </c>
      <c r="Z27" s="62">
        <v>6071</v>
      </c>
      <c r="AA27" s="29">
        <v>57718</v>
      </c>
      <c r="AB27" s="29">
        <v>73</v>
      </c>
      <c r="AC27" s="29">
        <v>1644476432</v>
      </c>
      <c r="AD27" s="29">
        <v>6589</v>
      </c>
      <c r="AE27" s="30">
        <v>1644476432</v>
      </c>
      <c r="AG27" s="31">
        <v>98.360465000000005</v>
      </c>
      <c r="AH27" s="31">
        <v>100</v>
      </c>
      <c r="AI27" s="31">
        <v>99.971772000000001</v>
      </c>
      <c r="AJ27" s="41">
        <v>997005.5</v>
      </c>
      <c r="AK27" s="41">
        <v>30047</v>
      </c>
      <c r="AL27" s="31">
        <v>80848</v>
      </c>
      <c r="AM27" s="31">
        <v>22</v>
      </c>
      <c r="AN27" s="31">
        <v>1657236311</v>
      </c>
      <c r="AO27" s="31">
        <v>2317</v>
      </c>
      <c r="AP27" s="32">
        <v>1657236311</v>
      </c>
      <c r="AR27" s="42">
        <v>99.720929999999996</v>
      </c>
      <c r="AS27" s="42">
        <v>100</v>
      </c>
      <c r="AT27" s="42">
        <v>99.995194999999995</v>
      </c>
      <c r="AU27" s="67">
        <v>995961.1</v>
      </c>
      <c r="AV27" s="67">
        <v>15647</v>
      </c>
      <c r="AW27" s="42">
        <v>80568</v>
      </c>
      <c r="AX27" s="42">
        <v>22</v>
      </c>
      <c r="AY27" s="42">
        <v>1657289160</v>
      </c>
      <c r="AZ27" s="42">
        <v>2890</v>
      </c>
      <c r="BA27" s="43">
        <v>1657289160</v>
      </c>
    </row>
    <row r="28" spans="2:53" x14ac:dyDescent="0.25">
      <c r="B28" s="64">
        <v>1024197</v>
      </c>
      <c r="C28" s="36">
        <v>317330251</v>
      </c>
      <c r="E28" s="65">
        <v>995960.6</v>
      </c>
      <c r="F28" s="38">
        <v>439025563</v>
      </c>
      <c r="H28" s="66">
        <v>996226.9</v>
      </c>
      <c r="I28" s="40">
        <v>1028130262</v>
      </c>
      <c r="K28" s="27">
        <v>100</v>
      </c>
      <c r="L28" s="27">
        <v>100</v>
      </c>
      <c r="M28" s="27">
        <v>100</v>
      </c>
      <c r="N28" s="61">
        <v>995961.1</v>
      </c>
      <c r="O28" s="61">
        <v>369</v>
      </c>
      <c r="P28" s="27">
        <v>57653</v>
      </c>
      <c r="Q28" s="27">
        <v>105</v>
      </c>
      <c r="R28" s="27">
        <v>1644391964</v>
      </c>
      <c r="S28" s="27">
        <v>9617</v>
      </c>
      <c r="T28" s="28">
        <v>1644391964</v>
      </c>
      <c r="V28" s="29">
        <v>100</v>
      </c>
      <c r="W28" s="29">
        <v>100</v>
      </c>
      <c r="X28" s="29">
        <v>100</v>
      </c>
      <c r="Y28" s="62">
        <v>995961.7</v>
      </c>
      <c r="Z28" s="62">
        <v>29355</v>
      </c>
      <c r="AA28" s="29">
        <v>58163</v>
      </c>
      <c r="AB28" s="29">
        <v>75</v>
      </c>
      <c r="AC28" s="29">
        <v>1644476608</v>
      </c>
      <c r="AD28" s="29">
        <v>5700</v>
      </c>
      <c r="AE28" s="30">
        <v>1644476608</v>
      </c>
      <c r="AG28" s="31">
        <v>98.953487999999993</v>
      </c>
      <c r="AH28" s="31">
        <v>100</v>
      </c>
      <c r="AI28" s="31">
        <v>99.981982000000002</v>
      </c>
      <c r="AJ28" s="41">
        <v>995961.8</v>
      </c>
      <c r="AK28" s="41">
        <v>6360</v>
      </c>
      <c r="AL28" s="31">
        <v>81512</v>
      </c>
      <c r="AM28" s="31">
        <v>23</v>
      </c>
      <c r="AN28" s="31">
        <v>1657236394</v>
      </c>
      <c r="AO28" s="31">
        <v>2357</v>
      </c>
      <c r="AP28" s="32">
        <v>1657236394</v>
      </c>
      <c r="AR28" s="42">
        <v>98.872093000000007</v>
      </c>
      <c r="AS28" s="42">
        <v>100</v>
      </c>
      <c r="AT28" s="42">
        <v>99.980581000000001</v>
      </c>
      <c r="AU28" s="67">
        <v>995964.3</v>
      </c>
      <c r="AV28" s="67">
        <v>1230</v>
      </c>
      <c r="AW28" s="42">
        <v>80044</v>
      </c>
      <c r="AX28" s="42">
        <v>22</v>
      </c>
      <c r="AY28" s="42">
        <v>1657289317</v>
      </c>
      <c r="AZ28" s="42">
        <v>2620</v>
      </c>
      <c r="BA28" s="43">
        <v>1657289317</v>
      </c>
    </row>
    <row r="29" spans="2:53" x14ac:dyDescent="0.25">
      <c r="B29" s="64">
        <v>1038406</v>
      </c>
      <c r="C29" s="36">
        <v>1003320897</v>
      </c>
      <c r="E29" s="65">
        <v>995960.7</v>
      </c>
      <c r="F29" s="38">
        <v>1370523402</v>
      </c>
      <c r="H29" s="66">
        <v>1064737</v>
      </c>
      <c r="I29" s="40">
        <v>1432489747</v>
      </c>
      <c r="K29" s="27">
        <v>100</v>
      </c>
      <c r="L29" s="27">
        <v>100</v>
      </c>
      <c r="M29" s="27">
        <v>100</v>
      </c>
      <c r="N29" s="61">
        <v>1063815</v>
      </c>
      <c r="O29" s="61">
        <v>3814</v>
      </c>
      <c r="P29" s="27">
        <v>57659</v>
      </c>
      <c r="Q29" s="27">
        <v>106</v>
      </c>
      <c r="R29" s="27">
        <v>1644392061</v>
      </c>
      <c r="S29" s="27">
        <v>9520</v>
      </c>
      <c r="T29" s="28">
        <v>1644392061</v>
      </c>
      <c r="V29" s="29">
        <v>100</v>
      </c>
      <c r="W29" s="29">
        <v>100</v>
      </c>
      <c r="X29" s="29">
        <v>100</v>
      </c>
      <c r="Y29" s="62">
        <v>995961.2</v>
      </c>
      <c r="Z29" s="62">
        <v>516</v>
      </c>
      <c r="AA29" s="29">
        <v>57968</v>
      </c>
      <c r="AB29" s="29">
        <v>103</v>
      </c>
      <c r="AC29" s="29">
        <v>1644476670</v>
      </c>
      <c r="AD29" s="29">
        <v>5321</v>
      </c>
      <c r="AE29" s="30">
        <v>1644476670</v>
      </c>
      <c r="AG29" s="31">
        <v>98.883720999999994</v>
      </c>
      <c r="AH29" s="31">
        <v>100</v>
      </c>
      <c r="AI29" s="31">
        <v>99.980780999999993</v>
      </c>
      <c r="AJ29" s="41">
        <v>995960.8</v>
      </c>
      <c r="AK29" s="41">
        <v>19379</v>
      </c>
      <c r="AL29" s="31">
        <v>81456</v>
      </c>
      <c r="AM29" s="31">
        <v>21</v>
      </c>
      <c r="AN29" s="31">
        <v>1657236469</v>
      </c>
      <c r="AO29" s="31">
        <v>2308</v>
      </c>
      <c r="AP29" s="32">
        <v>1657236469</v>
      </c>
      <c r="AR29" s="42">
        <v>99.720929999999996</v>
      </c>
      <c r="AS29" s="42">
        <v>100</v>
      </c>
      <c r="AT29" s="42">
        <v>99.995194999999995</v>
      </c>
      <c r="AU29" s="67">
        <v>1063116</v>
      </c>
      <c r="AV29" s="67">
        <v>16039</v>
      </c>
      <c r="AW29" s="42">
        <v>79044</v>
      </c>
      <c r="AX29" s="42">
        <v>23</v>
      </c>
      <c r="AY29" s="42">
        <v>1657289430</v>
      </c>
      <c r="AZ29" s="42">
        <v>2894</v>
      </c>
      <c r="BA29" s="43">
        <v>1657289430</v>
      </c>
    </row>
    <row r="30" spans="2:53" x14ac:dyDescent="0.25">
      <c r="B30" s="64">
        <v>1032610</v>
      </c>
      <c r="C30" s="36">
        <v>380139970</v>
      </c>
      <c r="E30" s="65">
        <v>995960.6</v>
      </c>
      <c r="F30" s="38">
        <v>979158961</v>
      </c>
      <c r="H30" s="66">
        <v>996230.7</v>
      </c>
      <c r="I30" s="40">
        <v>1428002997</v>
      </c>
      <c r="K30" s="27">
        <v>100</v>
      </c>
      <c r="L30" s="27">
        <v>100</v>
      </c>
      <c r="M30" s="27">
        <v>100</v>
      </c>
      <c r="N30" s="61">
        <v>995961</v>
      </c>
      <c r="O30" s="61">
        <v>22488</v>
      </c>
      <c r="P30" s="27">
        <v>58514</v>
      </c>
      <c r="Q30" s="27">
        <v>126</v>
      </c>
      <c r="R30" s="27">
        <v>1644392082</v>
      </c>
      <c r="S30" s="27">
        <v>9499</v>
      </c>
      <c r="T30" s="28">
        <v>1644392082</v>
      </c>
      <c r="V30" s="29">
        <v>100</v>
      </c>
      <c r="W30" s="29">
        <v>100</v>
      </c>
      <c r="X30" s="29">
        <v>100</v>
      </c>
      <c r="Y30" s="62">
        <v>995961</v>
      </c>
      <c r="Z30" s="62">
        <v>4751</v>
      </c>
      <c r="AA30" s="29">
        <v>57825</v>
      </c>
      <c r="AB30" s="29">
        <v>150</v>
      </c>
      <c r="AC30" s="29">
        <v>1644476718</v>
      </c>
      <c r="AD30" s="29">
        <v>6025</v>
      </c>
      <c r="AE30" s="30">
        <v>1644476718</v>
      </c>
      <c r="AG30" s="31">
        <v>95.604651000000004</v>
      </c>
      <c r="AH30" s="31">
        <v>100</v>
      </c>
      <c r="AI30" s="31">
        <v>99.924323999999999</v>
      </c>
      <c r="AJ30" s="41">
        <v>995961.1</v>
      </c>
      <c r="AK30" s="41">
        <v>7662</v>
      </c>
      <c r="AL30" s="31">
        <v>79640</v>
      </c>
      <c r="AM30" s="31">
        <v>22</v>
      </c>
      <c r="AN30" s="31">
        <v>1657236543</v>
      </c>
      <c r="AO30" s="31">
        <v>2429</v>
      </c>
      <c r="AP30" s="32">
        <v>1657236543</v>
      </c>
      <c r="AR30" s="42">
        <v>98</v>
      </c>
      <c r="AS30" s="42">
        <v>100</v>
      </c>
      <c r="AT30" s="42">
        <v>99.965565999999995</v>
      </c>
      <c r="AU30" s="67">
        <v>996031.3</v>
      </c>
      <c r="AV30" s="67">
        <v>14994</v>
      </c>
      <c r="AW30" s="42">
        <v>80884</v>
      </c>
      <c r="AX30" s="42">
        <v>22</v>
      </c>
      <c r="AY30" s="42">
        <v>1657289628</v>
      </c>
      <c r="AZ30" s="42">
        <v>2671</v>
      </c>
      <c r="BA30" s="43">
        <v>1657289628</v>
      </c>
    </row>
    <row r="31" spans="2:53" x14ac:dyDescent="0.25">
      <c r="B31" s="64">
        <v>1038411</v>
      </c>
      <c r="C31" s="36">
        <v>54392428</v>
      </c>
      <c r="E31" s="65">
        <v>995960.9</v>
      </c>
      <c r="F31" s="38">
        <v>1686359922</v>
      </c>
      <c r="H31" s="66">
        <v>995960.6</v>
      </c>
      <c r="I31" s="40">
        <v>664117507</v>
      </c>
      <c r="K31" s="27">
        <v>100</v>
      </c>
      <c r="L31" s="27">
        <v>100</v>
      </c>
      <c r="M31" s="27">
        <v>100</v>
      </c>
      <c r="N31" s="61">
        <v>1065920</v>
      </c>
      <c r="O31" s="61">
        <v>25089</v>
      </c>
      <c r="P31" s="27">
        <v>58092</v>
      </c>
      <c r="Q31" s="27">
        <v>136</v>
      </c>
      <c r="R31" s="27">
        <v>1644392092</v>
      </c>
      <c r="S31" s="27">
        <v>9489</v>
      </c>
      <c r="T31" s="28">
        <v>1644392092</v>
      </c>
      <c r="V31" s="29">
        <v>100</v>
      </c>
      <c r="W31" s="29">
        <v>100</v>
      </c>
      <c r="X31" s="29">
        <v>100</v>
      </c>
      <c r="Y31" s="62">
        <v>1064437</v>
      </c>
      <c r="Z31" s="62">
        <v>28123</v>
      </c>
      <c r="AA31" s="29">
        <v>58009</v>
      </c>
      <c r="AB31" s="29">
        <v>163</v>
      </c>
      <c r="AC31" s="29">
        <v>1644476737</v>
      </c>
      <c r="AD31" s="29">
        <v>7241</v>
      </c>
      <c r="AE31" s="30">
        <v>1644476737</v>
      </c>
      <c r="AG31" s="31">
        <v>92.325581</v>
      </c>
      <c r="AH31" s="31">
        <v>100</v>
      </c>
      <c r="AI31" s="31">
        <v>99.867868000000001</v>
      </c>
      <c r="AJ31" s="41">
        <v>997090.9</v>
      </c>
      <c r="AK31" s="41">
        <v>25338</v>
      </c>
      <c r="AL31" s="31">
        <v>81560</v>
      </c>
      <c r="AM31" s="31">
        <v>23</v>
      </c>
      <c r="AN31" s="31">
        <v>1657236551</v>
      </c>
      <c r="AO31" s="31">
        <v>2297</v>
      </c>
      <c r="AP31" s="32">
        <v>1657236551</v>
      </c>
      <c r="AR31" s="42">
        <v>99.151162999999997</v>
      </c>
      <c r="AS31" s="42">
        <v>100</v>
      </c>
      <c r="AT31" s="42">
        <v>99.985384999999994</v>
      </c>
      <c r="AU31" s="67">
        <v>995961.4</v>
      </c>
      <c r="AV31" s="67">
        <v>3891</v>
      </c>
      <c r="AW31" s="42">
        <v>80372</v>
      </c>
      <c r="AX31" s="42">
        <v>22</v>
      </c>
      <c r="AY31" s="42">
        <v>1657289652</v>
      </c>
      <c r="AZ31" s="42">
        <v>2852</v>
      </c>
      <c r="BA31" s="43">
        <v>1657289652</v>
      </c>
    </row>
    <row r="32" spans="2:53" x14ac:dyDescent="0.25">
      <c r="B32" s="64">
        <v>1032264</v>
      </c>
      <c r="C32" s="36">
        <v>1091754965</v>
      </c>
      <c r="E32" s="65">
        <v>996233.8</v>
      </c>
      <c r="F32" s="38">
        <v>48562054</v>
      </c>
      <c r="H32" s="66">
        <v>996207.1</v>
      </c>
      <c r="I32" s="40">
        <v>1794933600</v>
      </c>
      <c r="K32" s="27">
        <v>100</v>
      </c>
      <c r="L32" s="27">
        <v>100</v>
      </c>
      <c r="M32" s="27">
        <v>100</v>
      </c>
      <c r="N32" s="61">
        <v>995961</v>
      </c>
      <c r="O32" s="61">
        <v>24188</v>
      </c>
      <c r="P32" s="27">
        <v>57555</v>
      </c>
      <c r="Q32" s="27">
        <v>132</v>
      </c>
      <c r="R32" s="27">
        <v>1644392121</v>
      </c>
      <c r="S32" s="27">
        <v>9460</v>
      </c>
      <c r="T32" s="28">
        <v>1644392121</v>
      </c>
      <c r="V32" s="29">
        <v>100</v>
      </c>
      <c r="W32" s="29">
        <v>100</v>
      </c>
      <c r="X32" s="29">
        <v>100</v>
      </c>
      <c r="Y32" s="62">
        <v>1063786</v>
      </c>
      <c r="Z32" s="62">
        <v>26491</v>
      </c>
      <c r="AA32" s="29">
        <v>57937</v>
      </c>
      <c r="AB32" s="29">
        <v>158</v>
      </c>
      <c r="AC32" s="29">
        <v>1644476758</v>
      </c>
      <c r="AD32" s="29">
        <v>7505</v>
      </c>
      <c r="AE32" s="30">
        <v>1644476758</v>
      </c>
      <c r="AG32" s="31">
        <v>98.604651000000004</v>
      </c>
      <c r="AH32" s="31">
        <v>100</v>
      </c>
      <c r="AI32" s="31">
        <v>99.975976000000003</v>
      </c>
      <c r="AJ32" s="41">
        <v>995961</v>
      </c>
      <c r="AK32" s="41">
        <v>31597</v>
      </c>
      <c r="AL32" s="31">
        <v>80236</v>
      </c>
      <c r="AM32" s="31">
        <v>22</v>
      </c>
      <c r="AN32" s="31">
        <v>1657236594</v>
      </c>
      <c r="AO32" s="31">
        <v>2459</v>
      </c>
      <c r="AP32" s="32">
        <v>1657236594</v>
      </c>
      <c r="AR32" s="42">
        <v>99.441860000000005</v>
      </c>
      <c r="AS32" s="42">
        <v>100</v>
      </c>
      <c r="AT32" s="42">
        <v>99.990390000000005</v>
      </c>
      <c r="AU32" s="67">
        <v>996188.3</v>
      </c>
      <c r="AV32" s="67">
        <v>30453</v>
      </c>
      <c r="AW32" s="42">
        <v>80288</v>
      </c>
      <c r="AX32" s="42">
        <v>24</v>
      </c>
      <c r="AY32" s="42">
        <v>1657289679</v>
      </c>
      <c r="AZ32" s="42">
        <v>2699</v>
      </c>
      <c r="BA32" s="43">
        <v>1657289679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9CC7-267F-446E-BC12-C81045549814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1175.813958</v>
      </c>
      <c r="C2" s="16">
        <f>AVERAGE(C8:C358)</f>
        <v>1182237572.8800001</v>
      </c>
      <c r="D2" s="17" t="s">
        <v>1</v>
      </c>
      <c r="E2" s="18">
        <f>AVERAGE(E8:E358)</f>
        <v>9.3809671599999987E-22</v>
      </c>
      <c r="F2" s="19">
        <f>AVERAGE(F8:F358)</f>
        <v>965734837.15999997</v>
      </c>
      <c r="G2" s="20" t="s">
        <v>1</v>
      </c>
      <c r="H2" s="21">
        <f>AVERAGE(H8:H358)</f>
        <v>9.2531936399999997E-22</v>
      </c>
      <c r="I2" s="22">
        <f>AVERAGE(I8:I358)</f>
        <v>1053888902.36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9.3313839199999987E-22</v>
      </c>
      <c r="O2" s="3">
        <f t="shared" si="0"/>
        <v>17519.48</v>
      </c>
      <c r="P2" s="3">
        <f t="shared" si="0"/>
        <v>80060.479999999996</v>
      </c>
      <c r="Q2" s="3">
        <f t="shared" si="0"/>
        <v>558.20000000000005</v>
      </c>
      <c r="R2" s="3">
        <f t="shared" si="0"/>
        <v>1644399133</v>
      </c>
      <c r="S2" s="3">
        <f t="shared" si="0"/>
        <v>5646.88</v>
      </c>
      <c r="T2" s="4">
        <f t="shared" si="0"/>
        <v>1644399133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9.2681133999999983E-22</v>
      </c>
      <c r="Z2" s="6">
        <f t="shared" si="1"/>
        <v>18115.36</v>
      </c>
      <c r="AA2" s="6">
        <f t="shared" si="1"/>
        <v>77338.320000000007</v>
      </c>
      <c r="AB2" s="6">
        <f t="shared" si="1"/>
        <v>111.64</v>
      </c>
      <c r="AC2" s="6">
        <f t="shared" si="1"/>
        <v>1644479248.3599999</v>
      </c>
      <c r="AD2" s="6">
        <f t="shared" si="1"/>
        <v>5933.44</v>
      </c>
      <c r="AE2" s="7">
        <f t="shared" si="1"/>
        <v>1644479248.3599999</v>
      </c>
      <c r="AF2" s="8" t="s">
        <v>1</v>
      </c>
      <c r="AG2" s="23">
        <f t="shared" ref="AG2:AP2" si="2">AVERAGE(AG8:AG358)</f>
        <v>1.3739533999999998</v>
      </c>
      <c r="AH2" s="23">
        <f t="shared" si="2"/>
        <v>100</v>
      </c>
      <c r="AI2" s="23">
        <f t="shared" si="2"/>
        <v>98.301933879999993</v>
      </c>
      <c r="AJ2" s="23">
        <f t="shared" si="2"/>
        <v>2430709660</v>
      </c>
      <c r="AK2" s="23">
        <f t="shared" si="2"/>
        <v>17064.400000000001</v>
      </c>
      <c r="AL2" s="23">
        <f t="shared" si="2"/>
        <v>257428.64</v>
      </c>
      <c r="AM2" s="23">
        <f t="shared" si="2"/>
        <v>27.4</v>
      </c>
      <c r="AN2" s="23">
        <f t="shared" si="2"/>
        <v>1657238250.5999999</v>
      </c>
      <c r="AO2" s="23">
        <f t="shared" si="2"/>
        <v>1493.2</v>
      </c>
      <c r="AP2" s="10">
        <f t="shared" si="2"/>
        <v>1657238250.5999999</v>
      </c>
      <c r="AQ2" s="24" t="s">
        <v>1</v>
      </c>
      <c r="AR2" s="25">
        <f t="shared" ref="AR2:BA2" si="3">AVERAGE(AR8:AR358)</f>
        <v>1.2767441999999998</v>
      </c>
      <c r="AS2" s="25">
        <f t="shared" si="3"/>
        <v>100</v>
      </c>
      <c r="AT2" s="25">
        <f t="shared" si="3"/>
        <v>98.300260239999986</v>
      </c>
      <c r="AU2" s="25">
        <f t="shared" si="3"/>
        <v>1961802456</v>
      </c>
      <c r="AV2" s="25">
        <f t="shared" si="3"/>
        <v>14713.64</v>
      </c>
      <c r="AW2" s="25">
        <f t="shared" si="3"/>
        <v>261132.48</v>
      </c>
      <c r="AX2" s="25">
        <f t="shared" si="3"/>
        <v>30.36</v>
      </c>
      <c r="AY2" s="25">
        <f t="shared" si="3"/>
        <v>1657290779.4000001</v>
      </c>
      <c r="AZ2" s="25">
        <f t="shared" si="3"/>
        <v>2059.7199999999998</v>
      </c>
      <c r="BA2" s="26">
        <f t="shared" si="3"/>
        <v>1657290779.4000001</v>
      </c>
    </row>
    <row r="3" spans="1:58" x14ac:dyDescent="0.25">
      <c r="A3" s="14" t="s">
        <v>5</v>
      </c>
      <c r="B3" s="15">
        <f>MEDIAN(B8:B358)</f>
        <v>107.3065</v>
      </c>
      <c r="C3" s="16">
        <f>MEDIAN(C8:C358)</f>
        <v>1100494380</v>
      </c>
      <c r="D3" s="17" t="s">
        <v>5</v>
      </c>
      <c r="E3" s="18">
        <f>MEDIAN(E8:E358)</f>
        <v>9.1763290000000009E-22</v>
      </c>
      <c r="F3" s="19">
        <f>MEDIAN(F8:F358)</f>
        <v>1172634940</v>
      </c>
      <c r="G3" s="20" t="s">
        <v>5</v>
      </c>
      <c r="H3" s="21">
        <f>MEDIAN(H8:H358)</f>
        <v>9.1873430000000009E-22</v>
      </c>
      <c r="I3" s="22">
        <f>MEDIAN(I8:I358)</f>
        <v>1146394218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9.4326730000000002E-22</v>
      </c>
      <c r="O3" s="3">
        <f t="shared" si="4"/>
        <v>18470</v>
      </c>
      <c r="P3" s="3">
        <f t="shared" si="4"/>
        <v>76860</v>
      </c>
      <c r="Q3" s="3">
        <f t="shared" si="4"/>
        <v>214</v>
      </c>
      <c r="R3" s="3">
        <f t="shared" si="4"/>
        <v>1644401614</v>
      </c>
      <c r="S3" s="3">
        <f t="shared" si="4"/>
        <v>4629</v>
      </c>
      <c r="T3" s="4">
        <f t="shared" si="4"/>
        <v>1644401614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9.2534549999999991E-22</v>
      </c>
      <c r="Z3" s="6">
        <f t="shared" si="5"/>
        <v>20552</v>
      </c>
      <c r="AA3" s="6">
        <f t="shared" si="5"/>
        <v>76220</v>
      </c>
      <c r="AB3" s="6">
        <f t="shared" si="5"/>
        <v>108</v>
      </c>
      <c r="AC3" s="6">
        <f t="shared" si="5"/>
        <v>1644479097</v>
      </c>
      <c r="AD3" s="6">
        <f t="shared" si="5"/>
        <v>5268</v>
      </c>
      <c r="AE3" s="7">
        <f t="shared" si="5"/>
        <v>1644479097</v>
      </c>
      <c r="AF3" s="8" t="s">
        <v>5</v>
      </c>
      <c r="AG3" s="23">
        <f t="shared" ref="AG3:AP3" si="6">MEDIAN(AG8:AG358)</f>
        <v>1.383721</v>
      </c>
      <c r="AH3" s="23">
        <f t="shared" si="6"/>
        <v>100</v>
      </c>
      <c r="AI3" s="23">
        <f t="shared" si="6"/>
        <v>98.302102000000005</v>
      </c>
      <c r="AJ3" s="23">
        <f t="shared" si="6"/>
        <v>1689047000</v>
      </c>
      <c r="AK3" s="23">
        <f t="shared" si="6"/>
        <v>17578</v>
      </c>
      <c r="AL3" s="23">
        <f t="shared" si="6"/>
        <v>258480</v>
      </c>
      <c r="AM3" s="23">
        <f t="shared" si="6"/>
        <v>28</v>
      </c>
      <c r="AN3" s="23">
        <f t="shared" si="6"/>
        <v>1657238346</v>
      </c>
      <c r="AO3" s="23">
        <f t="shared" si="6"/>
        <v>1494</v>
      </c>
      <c r="AP3" s="10">
        <f t="shared" si="6"/>
        <v>1657238346</v>
      </c>
      <c r="AQ3" s="24" t="s">
        <v>5</v>
      </c>
      <c r="AR3" s="25">
        <f t="shared" ref="AR3:BA3" si="7">MEDIAN(AR8:AR358)</f>
        <v>1.232558</v>
      </c>
      <c r="AS3" s="25">
        <f t="shared" si="7"/>
        <v>100</v>
      </c>
      <c r="AT3" s="25">
        <f t="shared" si="7"/>
        <v>98.299498999999997</v>
      </c>
      <c r="AU3" s="25">
        <f t="shared" si="7"/>
        <v>1774070000</v>
      </c>
      <c r="AV3" s="25">
        <f t="shared" si="7"/>
        <v>14157</v>
      </c>
      <c r="AW3" s="25">
        <f t="shared" si="7"/>
        <v>261368</v>
      </c>
      <c r="AX3" s="25">
        <f t="shared" si="7"/>
        <v>31</v>
      </c>
      <c r="AY3" s="25">
        <f t="shared" si="7"/>
        <v>1657290714</v>
      </c>
      <c r="AZ3" s="25">
        <f t="shared" si="7"/>
        <v>2064</v>
      </c>
      <c r="BA3" s="26">
        <f t="shared" si="7"/>
        <v>1657290714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4940.5298183619961</v>
      </c>
      <c r="C4" s="36">
        <f>STDEV(C8:C358)</f>
        <v>641823118.96323073</v>
      </c>
      <c r="D4" s="17" t="s">
        <v>6</v>
      </c>
      <c r="E4" s="37">
        <f>STDEV(E8:E358)</f>
        <v>8.0589791937775232E-23</v>
      </c>
      <c r="F4" s="38">
        <f>STDEV(F8:F358)</f>
        <v>639955427.50262117</v>
      </c>
      <c r="G4" s="20" t="s">
        <v>6</v>
      </c>
      <c r="H4" s="39">
        <f>STDEV(H8:H358)</f>
        <v>6.1055775662421166E-23</v>
      </c>
      <c r="I4" s="40">
        <f>STDEV(I8:I358)</f>
        <v>577631082.48735726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9.6175844900187561E-23</v>
      </c>
      <c r="O4" s="27">
        <f t="shared" si="8"/>
        <v>9150.2418325054841</v>
      </c>
      <c r="P4" s="27">
        <f t="shared" si="8"/>
        <v>6405.5356861597975</v>
      </c>
      <c r="Q4" s="27">
        <f t="shared" si="8"/>
        <v>1587.2045656856376</v>
      </c>
      <c r="R4" s="27">
        <f t="shared" si="8"/>
        <v>4097.7921392704475</v>
      </c>
      <c r="S4" s="27">
        <f t="shared" si="8"/>
        <v>2469.0607411186411</v>
      </c>
      <c r="T4" s="28">
        <f t="shared" si="8"/>
        <v>4097.7921392704475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7.2355800798870524E-23</v>
      </c>
      <c r="Z4" s="29">
        <f t="shared" si="9"/>
        <v>9554.5224496046903</v>
      </c>
      <c r="AA4" s="29">
        <f t="shared" si="9"/>
        <v>4484.3373973568641</v>
      </c>
      <c r="AB4" s="29">
        <f t="shared" si="9"/>
        <v>22.843452745444015</v>
      </c>
      <c r="AC4" s="29">
        <f t="shared" si="9"/>
        <v>1504.6371068577744</v>
      </c>
      <c r="AD4" s="29">
        <f t="shared" si="9"/>
        <v>1824.3932342927969</v>
      </c>
      <c r="AE4" s="30">
        <f t="shared" si="9"/>
        <v>1504.6371068577744</v>
      </c>
      <c r="AF4" s="8" t="s">
        <v>6</v>
      </c>
      <c r="AG4" s="31">
        <f t="shared" ref="AG4:AP4" si="10">STDEV(AG8:AG358)</f>
        <v>0.19278838564991724</v>
      </c>
      <c r="AH4" s="31">
        <f t="shared" si="10"/>
        <v>0</v>
      </c>
      <c r="AI4" s="31">
        <f t="shared" si="10"/>
        <v>3.3193703760393471E-3</v>
      </c>
      <c r="AJ4" s="31">
        <f t="shared" si="10"/>
        <v>1841028650.4188375</v>
      </c>
      <c r="AK4" s="31">
        <f t="shared" si="10"/>
        <v>8803.3548860647443</v>
      </c>
      <c r="AL4" s="31">
        <f t="shared" si="10"/>
        <v>6924.8894749302681</v>
      </c>
      <c r="AM4" s="31">
        <f t="shared" si="10"/>
        <v>1.914854215512676</v>
      </c>
      <c r="AN4" s="31">
        <f t="shared" si="10"/>
        <v>420.46402937706836</v>
      </c>
      <c r="AO4" s="31">
        <f t="shared" si="10"/>
        <v>50.114036623152458</v>
      </c>
      <c r="AP4" s="32">
        <f t="shared" si="10"/>
        <v>420.46402937706836</v>
      </c>
      <c r="AQ4" s="24" t="s">
        <v>6</v>
      </c>
      <c r="AR4" s="42">
        <f t="shared" ref="AR4:BA4" si="11">STDEV(AR8:AR358)</f>
        <v>0.2037650189233525</v>
      </c>
      <c r="AS4" s="42">
        <f t="shared" si="11"/>
        <v>0</v>
      </c>
      <c r="AT4" s="42">
        <f t="shared" si="11"/>
        <v>3.508225872621997E-3</v>
      </c>
      <c r="AU4" s="42">
        <f t="shared" si="11"/>
        <v>1125555615.9146605</v>
      </c>
      <c r="AV4" s="42">
        <f t="shared" si="11"/>
        <v>9551.9647537387136</v>
      </c>
      <c r="AW4" s="42">
        <f t="shared" si="11"/>
        <v>11475.308525699864</v>
      </c>
      <c r="AX4" s="42">
        <f t="shared" si="11"/>
        <v>1.5242484486898229</v>
      </c>
      <c r="AY4" s="42">
        <f t="shared" si="11"/>
        <v>673.60652461210634</v>
      </c>
      <c r="AZ4" s="42">
        <f t="shared" si="11"/>
        <v>87.64774193706684</v>
      </c>
      <c r="BA4" s="43">
        <f t="shared" si="11"/>
        <v>673.60652461210634</v>
      </c>
      <c r="BD4" s="68"/>
      <c r="BE4" s="68"/>
      <c r="BF4" s="68"/>
    </row>
    <row r="5" spans="1:58" x14ac:dyDescent="0.25">
      <c r="A5" s="14" t="s">
        <v>7</v>
      </c>
      <c r="B5" s="35">
        <f>MIN(B8:B358)</f>
        <v>16.872029999999999</v>
      </c>
      <c r="C5" s="36">
        <f>MIN(C8:C358)</f>
        <v>49418001</v>
      </c>
      <c r="D5" s="17" t="s">
        <v>7</v>
      </c>
      <c r="E5" s="37">
        <f>MIN(E8:E358)</f>
        <v>8.1896510000000003E-22</v>
      </c>
      <c r="F5" s="38">
        <f>MIN(F8:F358)</f>
        <v>2310485</v>
      </c>
      <c r="G5" s="20" t="s">
        <v>7</v>
      </c>
      <c r="H5" s="39">
        <f>MIN(H8:H358)</f>
        <v>8.1248489999999997E-22</v>
      </c>
      <c r="I5" s="40">
        <f>MIN(I8:I358)</f>
        <v>33453658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7.4547639999999999E-22</v>
      </c>
      <c r="O5" s="27">
        <f t="shared" si="12"/>
        <v>337</v>
      </c>
      <c r="P5" s="27">
        <f t="shared" si="12"/>
        <v>75230</v>
      </c>
      <c r="Q5" s="27">
        <f t="shared" si="12"/>
        <v>37</v>
      </c>
      <c r="R5" s="27">
        <f t="shared" si="12"/>
        <v>1644392141</v>
      </c>
      <c r="S5" s="27">
        <f t="shared" si="12"/>
        <v>3307</v>
      </c>
      <c r="T5" s="28">
        <f t="shared" si="12"/>
        <v>1644392141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7.9821949999999998E-22</v>
      </c>
      <c r="AA5" s="29">
        <f t="shared" si="13"/>
        <v>74203</v>
      </c>
      <c r="AB5" s="29">
        <f t="shared" si="13"/>
        <v>80</v>
      </c>
      <c r="AC5" s="29">
        <f t="shared" si="13"/>
        <v>1644476776</v>
      </c>
      <c r="AD5" s="29">
        <f t="shared" si="13"/>
        <v>4424</v>
      </c>
      <c r="AE5" s="30">
        <f t="shared" si="13"/>
        <v>1644476776</v>
      </c>
      <c r="AF5" s="8" t="s">
        <v>7</v>
      </c>
      <c r="AG5" s="31">
        <f>MIN(AG8:AG358)</f>
        <v>1.0465120000000001</v>
      </c>
      <c r="AH5" s="31">
        <f>MIN(AH8:AH358)</f>
        <v>100</v>
      </c>
      <c r="AI5" s="31">
        <f>MIN(AI8:AI358)</f>
        <v>98.296295999999998</v>
      </c>
      <c r="AJ5" s="31">
        <f>MIN(AJ8:AJ358)</f>
        <v>653032400</v>
      </c>
      <c r="AL5" s="31">
        <f>MIN(AL8:AL358)</f>
        <v>245580</v>
      </c>
      <c r="AM5" s="31">
        <f>MIN(AM8:AM358)</f>
        <v>24</v>
      </c>
      <c r="AN5" s="31">
        <f>MIN(AN8:AN358)</f>
        <v>1657237399</v>
      </c>
      <c r="AO5" s="31">
        <f>MIN(AO8:AO358)</f>
        <v>1382</v>
      </c>
      <c r="AP5" s="32">
        <f>MIN(AP8:AP358)</f>
        <v>1657237399</v>
      </c>
      <c r="AQ5" s="24" t="s">
        <v>7</v>
      </c>
      <c r="AR5" s="42">
        <f>MIN(AR8:AR358)</f>
        <v>0.953488</v>
      </c>
      <c r="AS5" s="42">
        <f>MIN(AS8:AS358)</f>
        <v>100</v>
      </c>
      <c r="AT5" s="42">
        <f>MIN(AT8:AT358)</f>
        <v>98.294695000000004</v>
      </c>
      <c r="AU5" s="42">
        <f>MIN(AU8:AU358)</f>
        <v>513669700</v>
      </c>
      <c r="AW5" s="42">
        <f>MIN(AW8:AW358)</f>
        <v>245984</v>
      </c>
      <c r="AX5" s="42">
        <f>MIN(AX8:AX358)</f>
        <v>27</v>
      </c>
      <c r="AY5" s="42">
        <f>MIN(AY8:AY358)</f>
        <v>1657289703</v>
      </c>
      <c r="AZ5" s="42">
        <f>MIN(AZ8:AZ358)</f>
        <v>1924</v>
      </c>
      <c r="BA5" s="43">
        <f>MIN(BA8:BA358)</f>
        <v>1657289703</v>
      </c>
      <c r="BD5" s="68"/>
      <c r="BE5" s="68"/>
      <c r="BF5" s="68"/>
    </row>
    <row r="6" spans="1:58" x14ac:dyDescent="0.25">
      <c r="A6" s="14" t="s">
        <v>8</v>
      </c>
      <c r="B6" s="35">
        <f>MAX(B8:B358)</f>
        <v>24852.84</v>
      </c>
      <c r="C6" s="36">
        <f>MAX(C8:C358)</f>
        <v>2080669767</v>
      </c>
      <c r="D6" s="17" t="s">
        <v>8</v>
      </c>
      <c r="E6" s="37">
        <f>MAX(E8:E358)</f>
        <v>1.1066849999999999E-21</v>
      </c>
      <c r="F6" s="38">
        <f>MAX(F8:F358)</f>
        <v>2071484424</v>
      </c>
      <c r="G6" s="20" t="s">
        <v>8</v>
      </c>
      <c r="H6" s="39">
        <f>MAX(H8:H358)</f>
        <v>1.0696690000000001E-21</v>
      </c>
      <c r="I6" s="40">
        <f>MAX(I8:I358)</f>
        <v>1878389395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1.182922E-21</v>
      </c>
      <c r="O6" s="27">
        <f t="shared" si="14"/>
        <v>30493</v>
      </c>
      <c r="P6" s="27">
        <f t="shared" si="14"/>
        <v>92406</v>
      </c>
      <c r="Q6" s="27">
        <f t="shared" si="14"/>
        <v>8135</v>
      </c>
      <c r="R6" s="27">
        <f t="shared" si="14"/>
        <v>1644401674</v>
      </c>
      <c r="S6" s="27">
        <f t="shared" si="14"/>
        <v>11520</v>
      </c>
      <c r="T6" s="28">
        <f t="shared" si="14"/>
        <v>1644401674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1.1230589999999999E-21</v>
      </c>
      <c r="AA6" s="29">
        <f t="shared" si="15"/>
        <v>92002</v>
      </c>
      <c r="AB6" s="29">
        <f t="shared" si="15"/>
        <v>159</v>
      </c>
      <c r="AC6" s="29">
        <f t="shared" si="15"/>
        <v>1644481657</v>
      </c>
      <c r="AD6" s="29">
        <f t="shared" si="15"/>
        <v>10097</v>
      </c>
      <c r="AE6" s="30">
        <f t="shared" si="15"/>
        <v>1644481657</v>
      </c>
      <c r="AF6" s="8" t="s">
        <v>8</v>
      </c>
      <c r="AG6" s="31">
        <f>MAX(AG8:AG358)</f>
        <v>1.744186</v>
      </c>
      <c r="AH6" s="31">
        <f>MAX(AH8:AH358)</f>
        <v>100</v>
      </c>
      <c r="AI6" s="31">
        <f>MAX(AI8:AI358)</f>
        <v>98.308307999999997</v>
      </c>
      <c r="AJ6" s="31">
        <f>MAX(AJ8:AJ358)</f>
        <v>7816124000</v>
      </c>
      <c r="AL6" s="31">
        <f>MAX(AL8:AL358)</f>
        <v>268088</v>
      </c>
      <c r="AM6" s="31">
        <f>MAX(AM8:AM358)</f>
        <v>31</v>
      </c>
      <c r="AN6" s="31">
        <f>MAX(AN8:AN358)</f>
        <v>1657238788</v>
      </c>
      <c r="AO6" s="31">
        <f>MAX(AO8:AO358)</f>
        <v>1588</v>
      </c>
      <c r="AP6" s="32">
        <f>MAX(AP8:AP358)</f>
        <v>1657238788</v>
      </c>
      <c r="AQ6" s="24" t="s">
        <v>8</v>
      </c>
      <c r="AR6" s="42">
        <f>MAX(AR8:AR358)</f>
        <v>1.8372090000000001</v>
      </c>
      <c r="AS6" s="42">
        <f>MAX(AS8:AS358)</f>
        <v>100</v>
      </c>
      <c r="AT6" s="42">
        <f>MAX(AT8:AT358)</f>
        <v>98.309910000000002</v>
      </c>
      <c r="AU6" s="42">
        <f>MAX(AU8:AU358)</f>
        <v>5140748000</v>
      </c>
      <c r="AW6" s="42">
        <f>MAX(AW8:AW358)</f>
        <v>287812</v>
      </c>
      <c r="AX6" s="42">
        <f>MAX(AX8:AX358)</f>
        <v>33</v>
      </c>
      <c r="AY6" s="42">
        <f>MAX(AY8:AY358)</f>
        <v>1657291823</v>
      </c>
      <c r="AZ6" s="42">
        <f>MAX(AZ8:AZ358)</f>
        <v>2214</v>
      </c>
      <c r="BA6" s="43">
        <f>MAX(BA8:BA358)</f>
        <v>1657291823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86.351519999999994</v>
      </c>
      <c r="C8" s="36">
        <v>1793637539</v>
      </c>
      <c r="E8" s="65">
        <v>8.1896510000000003E-22</v>
      </c>
      <c r="F8" s="38">
        <v>132671332</v>
      </c>
      <c r="H8" s="66">
        <v>1.0696690000000001E-21</v>
      </c>
      <c r="I8" s="40">
        <v>1840749271</v>
      </c>
      <c r="K8" s="27">
        <v>100</v>
      </c>
      <c r="L8" s="27">
        <v>100</v>
      </c>
      <c r="M8" s="27">
        <v>100</v>
      </c>
      <c r="N8" s="61">
        <v>8.0146159999999996E-22</v>
      </c>
      <c r="O8" s="61">
        <v>22333</v>
      </c>
      <c r="P8" s="27">
        <v>76465</v>
      </c>
      <c r="Q8" s="27">
        <v>129</v>
      </c>
      <c r="R8" s="27">
        <v>1644392141</v>
      </c>
      <c r="S8" s="27">
        <v>9440</v>
      </c>
      <c r="T8" s="28">
        <v>1644392141</v>
      </c>
      <c r="V8" s="29">
        <v>100</v>
      </c>
      <c r="W8" s="29">
        <v>100</v>
      </c>
      <c r="X8" s="29">
        <v>100</v>
      </c>
      <c r="Y8" s="62">
        <v>9.2607699999999997E-22</v>
      </c>
      <c r="Z8" s="62">
        <v>5060</v>
      </c>
      <c r="AA8" s="29">
        <v>75810</v>
      </c>
      <c r="AB8" s="29">
        <v>159</v>
      </c>
      <c r="AC8" s="29">
        <v>1644476776</v>
      </c>
      <c r="AD8" s="29">
        <v>4768</v>
      </c>
      <c r="AE8" s="30">
        <v>1644476776</v>
      </c>
      <c r="AG8" s="31">
        <v>1.7093020000000001</v>
      </c>
      <c r="AH8" s="31">
        <v>100</v>
      </c>
      <c r="AI8" s="31">
        <v>98.307708000000005</v>
      </c>
      <c r="AJ8" s="41">
        <v>1215391000</v>
      </c>
      <c r="AK8" s="41">
        <v>11564</v>
      </c>
      <c r="AL8" s="31">
        <v>249652</v>
      </c>
      <c r="AM8" s="31">
        <v>26</v>
      </c>
      <c r="AN8" s="31">
        <v>1657237399</v>
      </c>
      <c r="AO8" s="31">
        <v>1382</v>
      </c>
      <c r="AP8" s="32">
        <v>1657237399</v>
      </c>
      <c r="AR8" s="42">
        <v>1.2906979999999999</v>
      </c>
      <c r="AS8" s="42">
        <v>100</v>
      </c>
      <c r="AT8" s="42">
        <v>98.300500999999997</v>
      </c>
      <c r="AU8" s="67">
        <v>2084886000</v>
      </c>
      <c r="AV8" s="67">
        <v>2343</v>
      </c>
      <c r="AW8" s="42">
        <v>267516</v>
      </c>
      <c r="AX8" s="42">
        <v>31</v>
      </c>
      <c r="AY8" s="42">
        <v>1657289703</v>
      </c>
      <c r="AZ8" s="42">
        <v>2154</v>
      </c>
      <c r="BA8" s="43">
        <v>1657289703</v>
      </c>
    </row>
    <row r="9" spans="1:58" x14ac:dyDescent="0.25">
      <c r="B9" s="64">
        <v>107.3065</v>
      </c>
      <c r="C9" s="36">
        <v>1102672466</v>
      </c>
      <c r="E9" s="65">
        <v>9.2820040000000002E-22</v>
      </c>
      <c r="F9" s="38">
        <v>1309865232</v>
      </c>
      <c r="H9" s="66">
        <v>9.9223669999999994E-22</v>
      </c>
      <c r="I9" s="40">
        <v>66990577</v>
      </c>
      <c r="K9" s="27">
        <v>100</v>
      </c>
      <c r="L9" s="27">
        <v>100</v>
      </c>
      <c r="M9" s="27">
        <v>100</v>
      </c>
      <c r="N9" s="61">
        <v>9.1717479999999996E-22</v>
      </c>
      <c r="O9" s="61">
        <v>18181</v>
      </c>
      <c r="P9" s="27">
        <v>91117</v>
      </c>
      <c r="Q9" s="27">
        <v>112</v>
      </c>
      <c r="R9" s="27">
        <v>1644392191</v>
      </c>
      <c r="S9" s="27">
        <v>9390</v>
      </c>
      <c r="T9" s="28">
        <v>1644392191</v>
      </c>
      <c r="V9" s="29">
        <v>100</v>
      </c>
      <c r="W9" s="29">
        <v>100</v>
      </c>
      <c r="X9" s="29">
        <v>100</v>
      </c>
      <c r="Y9" s="62">
        <v>9.7010670000000008E-22</v>
      </c>
      <c r="Z9" s="62">
        <v>21380</v>
      </c>
      <c r="AA9" s="29">
        <v>75501</v>
      </c>
      <c r="AB9" s="29">
        <v>85</v>
      </c>
      <c r="AC9" s="29">
        <v>1644476908</v>
      </c>
      <c r="AD9" s="29">
        <v>4459</v>
      </c>
      <c r="AE9" s="30">
        <v>1644476908</v>
      </c>
      <c r="AG9" s="31">
        <v>1.383721</v>
      </c>
      <c r="AH9" s="31">
        <v>100</v>
      </c>
      <c r="AI9" s="31">
        <v>98.302102000000005</v>
      </c>
      <c r="AJ9" s="41">
        <v>2872631000</v>
      </c>
      <c r="AK9" s="31">
        <v>6434</v>
      </c>
      <c r="AL9" s="41">
        <v>265012</v>
      </c>
      <c r="AM9" s="41">
        <v>28</v>
      </c>
      <c r="AN9" s="31">
        <v>1657237411</v>
      </c>
      <c r="AO9" s="31">
        <v>1554</v>
      </c>
      <c r="AP9" s="31">
        <v>1657237411</v>
      </c>
      <c r="AR9" s="42">
        <v>1.127907</v>
      </c>
      <c r="AS9" s="42">
        <v>100</v>
      </c>
      <c r="AT9" s="42">
        <v>98.297697999999997</v>
      </c>
      <c r="AU9" s="67">
        <v>1087354000</v>
      </c>
      <c r="AV9" s="67">
        <v>21659</v>
      </c>
      <c r="AW9" s="42">
        <v>245984</v>
      </c>
      <c r="AX9" s="42">
        <v>27</v>
      </c>
      <c r="AY9" s="42">
        <v>1657289785</v>
      </c>
      <c r="AZ9" s="42">
        <v>2038</v>
      </c>
      <c r="BA9" s="43">
        <v>1657289785</v>
      </c>
    </row>
    <row r="10" spans="1:58" x14ac:dyDescent="0.25">
      <c r="B10" s="64">
        <v>26.517160000000001</v>
      </c>
      <c r="C10" s="36">
        <v>411707393</v>
      </c>
      <c r="E10" s="65">
        <v>9.2528169999999997E-22</v>
      </c>
      <c r="F10" s="38">
        <v>574345215</v>
      </c>
      <c r="H10" s="66">
        <v>8.4362680000000004E-22</v>
      </c>
      <c r="I10" s="40">
        <v>33453658</v>
      </c>
      <c r="K10" s="27">
        <v>100</v>
      </c>
      <c r="L10" s="27">
        <v>100</v>
      </c>
      <c r="M10" s="27">
        <v>100</v>
      </c>
      <c r="N10" s="61">
        <v>1.043937E-21</v>
      </c>
      <c r="O10" s="61">
        <v>26403</v>
      </c>
      <c r="P10" s="27">
        <v>91071</v>
      </c>
      <c r="Q10" s="27">
        <v>102</v>
      </c>
      <c r="R10" s="27">
        <v>1644392322</v>
      </c>
      <c r="S10" s="27">
        <v>9259</v>
      </c>
      <c r="T10" s="28">
        <v>1644392322</v>
      </c>
      <c r="V10" s="29">
        <v>100</v>
      </c>
      <c r="W10" s="29">
        <v>100</v>
      </c>
      <c r="X10" s="29">
        <v>100</v>
      </c>
      <c r="Y10" s="62">
        <v>1.1230589999999999E-21</v>
      </c>
      <c r="Z10" s="62">
        <v>32447</v>
      </c>
      <c r="AA10" s="29">
        <v>77232</v>
      </c>
      <c r="AB10" s="29">
        <v>92</v>
      </c>
      <c r="AC10" s="29">
        <v>1644477335</v>
      </c>
      <c r="AD10" s="29">
        <v>5453</v>
      </c>
      <c r="AE10" s="30">
        <v>1644477335</v>
      </c>
      <c r="AG10" s="31">
        <v>1.4651160000000001</v>
      </c>
      <c r="AH10" s="31">
        <v>100</v>
      </c>
      <c r="AI10" s="31">
        <v>98.303504000000004</v>
      </c>
      <c r="AJ10" s="41">
        <v>3859305000</v>
      </c>
      <c r="AK10" s="41">
        <v>20126</v>
      </c>
      <c r="AL10" s="31">
        <v>259216</v>
      </c>
      <c r="AM10" s="31">
        <v>28</v>
      </c>
      <c r="AN10" s="31">
        <v>1657237469</v>
      </c>
      <c r="AO10" s="31">
        <v>1458</v>
      </c>
      <c r="AP10" s="32">
        <v>1657237469</v>
      </c>
      <c r="AR10" s="42">
        <v>1.2209300000000001</v>
      </c>
      <c r="AS10" s="42">
        <v>100</v>
      </c>
      <c r="AT10" s="42">
        <v>98.299299000000005</v>
      </c>
      <c r="AU10" s="67">
        <v>2186551000</v>
      </c>
      <c r="AV10" s="67">
        <v>7589</v>
      </c>
      <c r="AW10" s="42">
        <v>269408</v>
      </c>
      <c r="AX10" s="42">
        <v>32</v>
      </c>
      <c r="AY10" s="42">
        <v>1657289872</v>
      </c>
      <c r="AZ10" s="42">
        <v>2200</v>
      </c>
      <c r="BA10" s="43">
        <v>1657289872</v>
      </c>
    </row>
    <row r="11" spans="1:58" x14ac:dyDescent="0.25">
      <c r="B11" s="64">
        <v>82.114050000000006</v>
      </c>
      <c r="C11" s="36">
        <v>1936010113</v>
      </c>
      <c r="E11" s="65">
        <v>9.2947380000000001E-22</v>
      </c>
      <c r="F11" s="38">
        <v>227629510</v>
      </c>
      <c r="H11" s="66">
        <v>9.2379469999999991E-22</v>
      </c>
      <c r="I11" s="40">
        <v>1090941639</v>
      </c>
      <c r="K11" s="27">
        <v>100</v>
      </c>
      <c r="L11" s="27">
        <v>100</v>
      </c>
      <c r="M11" s="27">
        <v>100</v>
      </c>
      <c r="N11" s="61">
        <v>1.182922E-21</v>
      </c>
      <c r="O11" s="61">
        <v>29762</v>
      </c>
      <c r="P11" s="27">
        <v>77951</v>
      </c>
      <c r="Q11" s="27">
        <v>85</v>
      </c>
      <c r="R11" s="27">
        <v>1644392602</v>
      </c>
      <c r="S11" s="27">
        <v>8979</v>
      </c>
      <c r="T11" s="28">
        <v>1644392602</v>
      </c>
      <c r="V11" s="29">
        <v>100</v>
      </c>
      <c r="W11" s="29">
        <v>100</v>
      </c>
      <c r="X11" s="29">
        <v>100</v>
      </c>
      <c r="Y11" s="62">
        <v>9.2927139999999991E-22</v>
      </c>
      <c r="Z11" s="62">
        <v>28748</v>
      </c>
      <c r="AA11" s="29">
        <v>75873</v>
      </c>
      <c r="AB11" s="29">
        <v>121</v>
      </c>
      <c r="AC11" s="29">
        <v>1644477779</v>
      </c>
      <c r="AD11" s="29">
        <v>5268</v>
      </c>
      <c r="AE11" s="30">
        <v>1644477779</v>
      </c>
      <c r="AG11" s="31">
        <v>1.627907</v>
      </c>
      <c r="AH11" s="31">
        <v>100</v>
      </c>
      <c r="AI11" s="31">
        <v>98.306306000000006</v>
      </c>
      <c r="AJ11" s="41">
        <v>1749944000</v>
      </c>
      <c r="AK11" s="41">
        <v>16593</v>
      </c>
      <c r="AL11" s="31">
        <v>260872</v>
      </c>
      <c r="AM11" s="31">
        <v>28</v>
      </c>
      <c r="AN11" s="31">
        <v>1657237585</v>
      </c>
      <c r="AO11" s="31">
        <v>1503</v>
      </c>
      <c r="AP11" s="32">
        <v>1657237585</v>
      </c>
      <c r="AR11" s="42">
        <v>0.953488</v>
      </c>
      <c r="AS11" s="42">
        <v>100</v>
      </c>
      <c r="AT11" s="42">
        <v>98.294695000000004</v>
      </c>
      <c r="AU11" s="67">
        <v>2232196000</v>
      </c>
      <c r="AV11" s="67">
        <v>26345</v>
      </c>
      <c r="AW11" s="42">
        <v>287812</v>
      </c>
      <c r="AX11" s="42">
        <v>32</v>
      </c>
      <c r="AY11" s="42">
        <v>1657289941</v>
      </c>
      <c r="AZ11" s="42">
        <v>2038</v>
      </c>
      <c r="BA11" s="43">
        <v>1657289941</v>
      </c>
    </row>
    <row r="12" spans="1:58" x14ac:dyDescent="0.25">
      <c r="B12" s="64">
        <v>145.0538</v>
      </c>
      <c r="C12" s="36">
        <v>474517112</v>
      </c>
      <c r="E12" s="65">
        <v>9.9441869999999998E-22</v>
      </c>
      <c r="F12" s="38">
        <v>859121119</v>
      </c>
      <c r="H12" s="66">
        <v>8.9365110000000005E-22</v>
      </c>
      <c r="I12" s="40">
        <v>294038281</v>
      </c>
      <c r="K12" s="27">
        <v>100</v>
      </c>
      <c r="L12" s="27">
        <v>100</v>
      </c>
      <c r="M12" s="27">
        <v>100</v>
      </c>
      <c r="N12" s="61">
        <v>8.7025690000000003E-22</v>
      </c>
      <c r="O12" s="61">
        <v>337</v>
      </c>
      <c r="P12" s="27">
        <v>91331</v>
      </c>
      <c r="Q12" s="27">
        <v>87</v>
      </c>
      <c r="R12" s="27">
        <v>1644392992</v>
      </c>
      <c r="S12" s="27">
        <v>8589</v>
      </c>
      <c r="T12" s="28">
        <v>1644392992</v>
      </c>
      <c r="V12" s="29">
        <v>100</v>
      </c>
      <c r="W12" s="29">
        <v>100</v>
      </c>
      <c r="X12" s="29">
        <v>100</v>
      </c>
      <c r="Y12" s="62">
        <v>9.9197429999999991E-22</v>
      </c>
      <c r="Z12" s="62">
        <v>6316</v>
      </c>
      <c r="AA12" s="29">
        <v>76220</v>
      </c>
      <c r="AB12" s="29">
        <v>152</v>
      </c>
      <c r="AC12" s="29">
        <v>1644477788</v>
      </c>
      <c r="AD12" s="29">
        <v>4586</v>
      </c>
      <c r="AE12" s="30">
        <v>1644477788</v>
      </c>
      <c r="AG12" s="31">
        <v>1.2093020000000001</v>
      </c>
      <c r="AH12" s="31">
        <v>100</v>
      </c>
      <c r="AI12" s="31">
        <v>98.299098999999998</v>
      </c>
      <c r="AJ12" s="41">
        <v>1172139000</v>
      </c>
      <c r="AK12" s="41">
        <v>8758</v>
      </c>
      <c r="AL12" s="31">
        <v>264972</v>
      </c>
      <c r="AM12" s="31">
        <v>27</v>
      </c>
      <c r="AN12" s="31">
        <v>1657238003</v>
      </c>
      <c r="AO12" s="31">
        <v>1460</v>
      </c>
      <c r="AP12" s="32">
        <v>1657238003</v>
      </c>
      <c r="AR12" s="42">
        <v>1.6860470000000001</v>
      </c>
      <c r="AS12" s="42">
        <v>100</v>
      </c>
      <c r="AT12" s="42">
        <v>98.307306999999994</v>
      </c>
      <c r="AU12" s="67">
        <v>2621694000</v>
      </c>
      <c r="AV12" s="67">
        <v>15566</v>
      </c>
      <c r="AW12" s="42">
        <v>246784</v>
      </c>
      <c r="AX12" s="42">
        <v>28</v>
      </c>
      <c r="AY12" s="42">
        <v>1657290035</v>
      </c>
      <c r="AZ12" s="42">
        <v>2196</v>
      </c>
      <c r="BA12" s="43">
        <v>1657290035</v>
      </c>
    </row>
    <row r="13" spans="1:58" x14ac:dyDescent="0.25">
      <c r="B13" s="64">
        <v>43.807409999999997</v>
      </c>
      <c r="C13" s="36">
        <v>2080669767</v>
      </c>
      <c r="E13" s="65">
        <v>8.6355420000000008E-22</v>
      </c>
      <c r="F13" s="38">
        <v>1960636269</v>
      </c>
      <c r="H13" s="66">
        <v>1.0066460000000001E-21</v>
      </c>
      <c r="I13" s="40">
        <v>1373628346</v>
      </c>
      <c r="K13" s="27">
        <v>100</v>
      </c>
      <c r="L13" s="27">
        <v>100</v>
      </c>
      <c r="M13" s="27">
        <v>100</v>
      </c>
      <c r="N13" s="61">
        <v>9.5734130000000009E-22</v>
      </c>
      <c r="O13" s="61">
        <v>27713</v>
      </c>
      <c r="P13" s="27">
        <v>75416</v>
      </c>
      <c r="Q13" s="27">
        <v>87</v>
      </c>
      <c r="R13" s="27">
        <v>1644393248</v>
      </c>
      <c r="S13" s="27">
        <v>8333</v>
      </c>
      <c r="T13" s="28">
        <v>1644393248</v>
      </c>
      <c r="V13" s="29">
        <v>100</v>
      </c>
      <c r="W13" s="29">
        <v>100</v>
      </c>
      <c r="X13" s="29">
        <v>100</v>
      </c>
      <c r="Y13" s="62">
        <v>9.4576769999999994E-22</v>
      </c>
      <c r="Z13" s="62">
        <v>18910</v>
      </c>
      <c r="AA13" s="29">
        <v>77419</v>
      </c>
      <c r="AB13" s="29">
        <v>124</v>
      </c>
      <c r="AC13" s="29">
        <v>1644477810</v>
      </c>
      <c r="AD13" s="29">
        <v>9589</v>
      </c>
      <c r="AE13" s="30">
        <v>1644477810</v>
      </c>
      <c r="AG13" s="31">
        <v>1.4534879999999999</v>
      </c>
      <c r="AH13" s="31">
        <v>100</v>
      </c>
      <c r="AI13" s="31">
        <v>98.303303</v>
      </c>
      <c r="AJ13" s="41">
        <v>3553486000</v>
      </c>
      <c r="AK13" s="31">
        <v>28636</v>
      </c>
      <c r="AL13" s="41">
        <v>256828</v>
      </c>
      <c r="AM13" s="41">
        <v>29</v>
      </c>
      <c r="AN13" s="31">
        <v>1657238052</v>
      </c>
      <c r="AO13" s="31">
        <v>1567</v>
      </c>
      <c r="AP13" s="31">
        <v>1657238052</v>
      </c>
      <c r="AR13" s="42">
        <v>1.244186</v>
      </c>
      <c r="AS13" s="42">
        <v>100</v>
      </c>
      <c r="AT13" s="42">
        <v>98.299700000000001</v>
      </c>
      <c r="AU13" s="67">
        <v>1322892000</v>
      </c>
      <c r="AV13" s="67">
        <v>4583</v>
      </c>
      <c r="AW13" s="42">
        <v>251200</v>
      </c>
      <c r="AX13" s="42">
        <v>28</v>
      </c>
      <c r="AY13" s="42">
        <v>1657290208</v>
      </c>
      <c r="AZ13" s="42">
        <v>2001</v>
      </c>
      <c r="BA13" s="43">
        <v>1657290208</v>
      </c>
    </row>
    <row r="14" spans="1:58" x14ac:dyDescent="0.25">
      <c r="B14" s="64">
        <v>66.320089999999993</v>
      </c>
      <c r="C14" s="36">
        <v>1030500455</v>
      </c>
      <c r="E14" s="65">
        <v>1.000735E-21</v>
      </c>
      <c r="F14" s="38">
        <v>693686002</v>
      </c>
      <c r="H14" s="66">
        <v>8.9154309999999994E-22</v>
      </c>
      <c r="I14" s="40">
        <v>1722831568</v>
      </c>
      <c r="K14" s="27">
        <v>100</v>
      </c>
      <c r="L14" s="27">
        <v>100</v>
      </c>
      <c r="M14" s="27">
        <v>100</v>
      </c>
      <c r="N14" s="61">
        <v>8.5644689999999999E-22</v>
      </c>
      <c r="O14" s="61">
        <v>12807</v>
      </c>
      <c r="P14" s="27">
        <v>90835</v>
      </c>
      <c r="Q14" s="27">
        <v>8135</v>
      </c>
      <c r="R14" s="27">
        <v>1644393462</v>
      </c>
      <c r="S14" s="27">
        <v>11520</v>
      </c>
      <c r="T14" s="28">
        <v>1644393462</v>
      </c>
      <c r="V14" s="29">
        <v>100</v>
      </c>
      <c r="W14" s="29">
        <v>100</v>
      </c>
      <c r="X14" s="29">
        <v>100</v>
      </c>
      <c r="Y14" s="62">
        <v>9.0393120000000004E-22</v>
      </c>
      <c r="Z14" s="62">
        <v>21269</v>
      </c>
      <c r="AA14" s="29">
        <v>76519</v>
      </c>
      <c r="AB14" s="29">
        <v>81</v>
      </c>
      <c r="AC14" s="29">
        <v>1644477987</v>
      </c>
      <c r="AD14" s="29">
        <v>5579</v>
      </c>
      <c r="AE14" s="30">
        <v>1644477987</v>
      </c>
      <c r="AG14" s="31">
        <v>1.6627909999999999</v>
      </c>
      <c r="AH14" s="31">
        <v>100</v>
      </c>
      <c r="AI14" s="31">
        <v>98.306906999999995</v>
      </c>
      <c r="AJ14" s="41">
        <v>5100405000</v>
      </c>
      <c r="AK14" s="31">
        <v>2243</v>
      </c>
      <c r="AL14" s="41">
        <v>249544</v>
      </c>
      <c r="AM14" s="41">
        <v>27</v>
      </c>
      <c r="AN14" s="31">
        <v>1657238063</v>
      </c>
      <c r="AO14" s="31">
        <v>1454</v>
      </c>
      <c r="AP14" s="31">
        <v>1657238063</v>
      </c>
      <c r="AR14" s="42">
        <v>1.3372090000000001</v>
      </c>
      <c r="AS14" s="42">
        <v>100</v>
      </c>
      <c r="AT14" s="42">
        <v>98.301300999999995</v>
      </c>
      <c r="AU14" s="67">
        <v>2532826000</v>
      </c>
      <c r="AV14" s="67">
        <v>4216</v>
      </c>
      <c r="AW14" s="42">
        <v>257092</v>
      </c>
      <c r="AX14" s="42">
        <v>30</v>
      </c>
      <c r="AY14" s="42">
        <v>1657290293</v>
      </c>
      <c r="AZ14" s="42">
        <v>2156</v>
      </c>
      <c r="BA14" s="43">
        <v>1657290293</v>
      </c>
    </row>
    <row r="15" spans="1:58" x14ac:dyDescent="0.25">
      <c r="B15" s="64">
        <v>457.44470000000001</v>
      </c>
      <c r="C15" s="36">
        <v>112170762</v>
      </c>
      <c r="E15" s="65">
        <v>8.2205579999999998E-22</v>
      </c>
      <c r="F15" s="38">
        <v>1672710402</v>
      </c>
      <c r="H15" s="66">
        <v>9.1196800000000007E-22</v>
      </c>
      <c r="I15" s="40">
        <v>636937470</v>
      </c>
      <c r="K15" s="27">
        <v>100</v>
      </c>
      <c r="L15" s="27">
        <v>100</v>
      </c>
      <c r="M15" s="27">
        <v>100</v>
      </c>
      <c r="N15" s="61">
        <v>9.4326730000000002E-22</v>
      </c>
      <c r="O15" s="61">
        <v>6315</v>
      </c>
      <c r="P15" s="27">
        <v>92406</v>
      </c>
      <c r="Q15" s="27">
        <v>37</v>
      </c>
      <c r="R15" s="27">
        <v>1644401589</v>
      </c>
      <c r="S15" s="27">
        <v>3307</v>
      </c>
      <c r="T15" s="28">
        <v>1644401589</v>
      </c>
      <c r="V15" s="29">
        <v>100</v>
      </c>
      <c r="W15" s="29">
        <v>100</v>
      </c>
      <c r="X15" s="29">
        <v>100</v>
      </c>
      <c r="Y15" s="62">
        <v>9.0990199999999998E-22</v>
      </c>
      <c r="Z15" s="62">
        <v>22552</v>
      </c>
      <c r="AA15" s="29">
        <v>76393</v>
      </c>
      <c r="AB15" s="29">
        <v>80</v>
      </c>
      <c r="AC15" s="29">
        <v>1644478321</v>
      </c>
      <c r="AD15" s="29">
        <v>4424</v>
      </c>
      <c r="AE15" s="30">
        <v>1644478321</v>
      </c>
      <c r="AG15" s="31">
        <v>1.488372</v>
      </c>
      <c r="AH15" s="31">
        <v>100</v>
      </c>
      <c r="AI15" s="31">
        <v>98.303904000000003</v>
      </c>
      <c r="AJ15" s="41">
        <v>1002067000</v>
      </c>
      <c r="AK15" s="41">
        <v>19150</v>
      </c>
      <c r="AL15" s="31">
        <v>259056</v>
      </c>
      <c r="AM15" s="31">
        <v>27</v>
      </c>
      <c r="AN15" s="31">
        <v>1657238103</v>
      </c>
      <c r="AO15" s="31">
        <v>1508</v>
      </c>
      <c r="AP15" s="32">
        <v>1657238103</v>
      </c>
      <c r="AR15" s="42">
        <v>1.1860470000000001</v>
      </c>
      <c r="AS15" s="42">
        <v>100</v>
      </c>
      <c r="AT15" s="42">
        <v>98.298698999999999</v>
      </c>
      <c r="AU15" s="67">
        <v>1169795000</v>
      </c>
      <c r="AV15" s="67">
        <v>12205</v>
      </c>
      <c r="AW15" s="42">
        <v>272292</v>
      </c>
      <c r="AX15" s="42">
        <v>32</v>
      </c>
      <c r="AY15" s="42">
        <v>1657290323</v>
      </c>
      <c r="AZ15" s="42">
        <v>2064</v>
      </c>
      <c r="BA15" s="43">
        <v>1657290323</v>
      </c>
    </row>
    <row r="16" spans="1:58" x14ac:dyDescent="0.25">
      <c r="B16" s="64">
        <v>65.002769999999998</v>
      </c>
      <c r="C16" s="36">
        <v>1702022584</v>
      </c>
      <c r="E16" s="65">
        <v>8.7371529999999999E-22</v>
      </c>
      <c r="F16" s="38">
        <v>588776572</v>
      </c>
      <c r="H16" s="66">
        <v>9.8675890000000002E-22</v>
      </c>
      <c r="I16" s="40">
        <v>1541930416</v>
      </c>
      <c r="K16" s="27">
        <v>100</v>
      </c>
      <c r="L16" s="27">
        <v>100</v>
      </c>
      <c r="M16" s="27">
        <v>100</v>
      </c>
      <c r="N16" s="61">
        <v>8.7175489999999999E-22</v>
      </c>
      <c r="O16" s="61">
        <v>27187</v>
      </c>
      <c r="P16" s="27">
        <v>75230</v>
      </c>
      <c r="Q16" s="27">
        <v>64</v>
      </c>
      <c r="R16" s="27">
        <v>1644401594</v>
      </c>
      <c r="S16" s="27">
        <v>3442</v>
      </c>
      <c r="T16" s="28">
        <v>1644401594</v>
      </c>
      <c r="V16" s="29">
        <v>100</v>
      </c>
      <c r="W16" s="29">
        <v>100</v>
      </c>
      <c r="X16" s="29">
        <v>100</v>
      </c>
      <c r="Y16" s="62">
        <v>8.5256089999999994E-22</v>
      </c>
      <c r="Z16" s="62">
        <v>8433</v>
      </c>
      <c r="AA16" s="29">
        <v>74203</v>
      </c>
      <c r="AB16" s="29">
        <v>125</v>
      </c>
      <c r="AC16" s="29">
        <v>1644478415</v>
      </c>
      <c r="AD16" s="29">
        <v>4489</v>
      </c>
      <c r="AE16" s="30">
        <v>1644478415</v>
      </c>
      <c r="AG16" s="31">
        <v>1.4534879999999999</v>
      </c>
      <c r="AH16" s="31">
        <v>100</v>
      </c>
      <c r="AI16" s="31">
        <v>98.303303</v>
      </c>
      <c r="AJ16" s="41">
        <v>653032400</v>
      </c>
      <c r="AK16" s="41">
        <v>28053</v>
      </c>
      <c r="AL16" s="31">
        <v>258480</v>
      </c>
      <c r="AM16" s="31">
        <v>31</v>
      </c>
      <c r="AN16" s="31">
        <v>1657238177</v>
      </c>
      <c r="AO16" s="31">
        <v>1588</v>
      </c>
      <c r="AP16" s="32">
        <v>1657238177</v>
      </c>
      <c r="AR16" s="42">
        <v>1.0465120000000001</v>
      </c>
      <c r="AS16" s="42">
        <v>100</v>
      </c>
      <c r="AT16" s="42">
        <v>98.296295999999998</v>
      </c>
      <c r="AU16" s="67">
        <v>1847280000</v>
      </c>
      <c r="AV16" s="67">
        <v>17114</v>
      </c>
      <c r="AW16" s="42">
        <v>263136</v>
      </c>
      <c r="AX16" s="42">
        <v>31</v>
      </c>
      <c r="AY16" s="42">
        <v>1657290382</v>
      </c>
      <c r="AZ16" s="42">
        <v>2214</v>
      </c>
      <c r="BA16" s="43">
        <v>1657290382</v>
      </c>
    </row>
    <row r="17" spans="2:53" x14ac:dyDescent="0.25">
      <c r="B17" s="64">
        <v>200.4135</v>
      </c>
      <c r="C17" s="36">
        <v>837631397</v>
      </c>
      <c r="E17" s="65">
        <v>1.0829640000000001E-21</v>
      </c>
      <c r="F17" s="38">
        <v>448371927</v>
      </c>
      <c r="H17" s="66">
        <v>9.3798599999999992E-22</v>
      </c>
      <c r="I17" s="40">
        <v>1568064937</v>
      </c>
      <c r="K17" s="27">
        <v>100</v>
      </c>
      <c r="L17" s="27">
        <v>100</v>
      </c>
      <c r="M17" s="27">
        <v>100</v>
      </c>
      <c r="N17" s="61">
        <v>9.4441740000000003E-22</v>
      </c>
      <c r="O17" s="61">
        <v>18637</v>
      </c>
      <c r="P17" s="27">
        <v>76473</v>
      </c>
      <c r="Q17" s="27">
        <v>51</v>
      </c>
      <c r="R17" s="27">
        <v>1644401599</v>
      </c>
      <c r="S17" s="27">
        <v>3354</v>
      </c>
      <c r="T17" s="28">
        <v>1644401599</v>
      </c>
      <c r="V17" s="29">
        <v>100</v>
      </c>
      <c r="W17" s="29">
        <v>100</v>
      </c>
      <c r="X17" s="29">
        <v>100</v>
      </c>
      <c r="Y17" s="62">
        <v>9.4655399999999999E-22</v>
      </c>
      <c r="Z17" s="62">
        <v>21128</v>
      </c>
      <c r="AA17" s="29">
        <v>77161</v>
      </c>
      <c r="AB17" s="29">
        <v>119</v>
      </c>
      <c r="AC17" s="29">
        <v>1644478464</v>
      </c>
      <c r="AD17" s="29">
        <v>4645</v>
      </c>
      <c r="AE17" s="30">
        <v>1644478464</v>
      </c>
      <c r="AG17" s="31">
        <v>1.744186</v>
      </c>
      <c r="AH17" s="31">
        <v>100</v>
      </c>
      <c r="AI17" s="31">
        <v>98.308307999999997</v>
      </c>
      <c r="AJ17" s="41">
        <v>1537723000</v>
      </c>
      <c r="AK17" s="41">
        <v>28120</v>
      </c>
      <c r="AL17" s="31">
        <v>247000</v>
      </c>
      <c r="AM17" s="31">
        <v>28</v>
      </c>
      <c r="AN17" s="31">
        <v>1657238214</v>
      </c>
      <c r="AO17" s="31">
        <v>1457</v>
      </c>
      <c r="AP17" s="32">
        <v>1657238214</v>
      </c>
      <c r="AR17" s="42">
        <v>1.4534879999999999</v>
      </c>
      <c r="AS17" s="42">
        <v>100</v>
      </c>
      <c r="AT17" s="42">
        <v>98.303303</v>
      </c>
      <c r="AU17" s="67">
        <v>924088400</v>
      </c>
      <c r="AV17" s="67">
        <v>24990</v>
      </c>
      <c r="AW17" s="42">
        <v>246912</v>
      </c>
      <c r="AX17" s="42">
        <v>28</v>
      </c>
      <c r="AY17" s="42">
        <v>1657290486</v>
      </c>
      <c r="AZ17" s="42">
        <v>1940</v>
      </c>
      <c r="BA17" s="43">
        <v>1657290486</v>
      </c>
    </row>
    <row r="18" spans="2:53" x14ac:dyDescent="0.25">
      <c r="B18" s="64">
        <v>43.54242</v>
      </c>
      <c r="C18" s="36">
        <v>1472373596</v>
      </c>
      <c r="E18" s="65">
        <v>9.5173229999999997E-22</v>
      </c>
      <c r="F18" s="38">
        <v>1325374770</v>
      </c>
      <c r="H18" s="66">
        <v>8.6405829999999994E-22</v>
      </c>
      <c r="I18" s="40">
        <v>209855426</v>
      </c>
      <c r="K18" s="27">
        <v>100</v>
      </c>
      <c r="L18" s="27">
        <v>100</v>
      </c>
      <c r="M18" s="27">
        <v>100</v>
      </c>
      <c r="N18" s="61">
        <v>9.7475380000000002E-22</v>
      </c>
      <c r="O18" s="61">
        <v>24374</v>
      </c>
      <c r="P18" s="27">
        <v>75237</v>
      </c>
      <c r="Q18" s="27">
        <v>81</v>
      </c>
      <c r="R18" s="27">
        <v>1644401604</v>
      </c>
      <c r="S18" s="27">
        <v>3536</v>
      </c>
      <c r="T18" s="28">
        <v>1644401604</v>
      </c>
      <c r="V18" s="29">
        <v>100</v>
      </c>
      <c r="W18" s="29">
        <v>100</v>
      </c>
      <c r="X18" s="29">
        <v>100</v>
      </c>
      <c r="Y18" s="62">
        <v>8.6177109999999995E-22</v>
      </c>
      <c r="Z18" s="62">
        <v>17958</v>
      </c>
      <c r="AA18" s="29">
        <v>75011</v>
      </c>
      <c r="AB18" s="29">
        <v>145</v>
      </c>
      <c r="AC18" s="29">
        <v>1644478474</v>
      </c>
      <c r="AD18" s="29">
        <v>5597</v>
      </c>
      <c r="AE18" s="30">
        <v>1644478474</v>
      </c>
      <c r="AG18" s="31">
        <v>1.383721</v>
      </c>
      <c r="AH18" s="31">
        <v>100</v>
      </c>
      <c r="AI18" s="31">
        <v>98.302102000000005</v>
      </c>
      <c r="AJ18" s="41">
        <v>5770883000</v>
      </c>
      <c r="AK18" s="41">
        <v>28199</v>
      </c>
      <c r="AL18" s="31">
        <v>257964</v>
      </c>
      <c r="AM18" s="31">
        <v>26</v>
      </c>
      <c r="AN18" s="31">
        <v>1657238254</v>
      </c>
      <c r="AO18" s="31">
        <v>1458</v>
      </c>
      <c r="AP18" s="32">
        <v>1657238254</v>
      </c>
      <c r="AR18" s="42">
        <v>1.627907</v>
      </c>
      <c r="AS18" s="42">
        <v>100</v>
      </c>
      <c r="AT18" s="42">
        <v>98.306306000000006</v>
      </c>
      <c r="AU18" s="67">
        <v>1494838000</v>
      </c>
      <c r="AV18" s="67">
        <v>14712</v>
      </c>
      <c r="AW18" s="42">
        <v>249368</v>
      </c>
      <c r="AX18" s="42">
        <v>30</v>
      </c>
      <c r="AY18" s="42">
        <v>1657290532</v>
      </c>
      <c r="AZ18" s="42">
        <v>2122</v>
      </c>
      <c r="BA18" s="43">
        <v>1657290532</v>
      </c>
    </row>
    <row r="19" spans="2:53" x14ac:dyDescent="0.25">
      <c r="B19" s="64">
        <v>562.10820000000001</v>
      </c>
      <c r="C19" s="36">
        <v>1146626054</v>
      </c>
      <c r="E19" s="65">
        <v>8.7390109999999993E-22</v>
      </c>
      <c r="F19" s="38">
        <v>112402764</v>
      </c>
      <c r="H19" s="66">
        <v>8.9461029999999994E-22</v>
      </c>
      <c r="I19" s="40">
        <v>1146394218</v>
      </c>
      <c r="K19" s="27">
        <v>100</v>
      </c>
      <c r="L19" s="27">
        <v>100</v>
      </c>
      <c r="M19" s="27">
        <v>100</v>
      </c>
      <c r="N19" s="61">
        <v>9.7707940000000009E-22</v>
      </c>
      <c r="O19" s="61">
        <v>23236</v>
      </c>
      <c r="P19" s="27">
        <v>76545</v>
      </c>
      <c r="Q19" s="27">
        <v>129</v>
      </c>
      <c r="R19" s="27">
        <v>1644401609</v>
      </c>
      <c r="S19" s="27">
        <v>3679</v>
      </c>
      <c r="T19" s="28">
        <v>1644401609</v>
      </c>
      <c r="V19" s="29">
        <v>100</v>
      </c>
      <c r="W19" s="29">
        <v>100</v>
      </c>
      <c r="X19" s="29">
        <v>100</v>
      </c>
      <c r="Y19" s="62">
        <v>9.2534549999999991E-22</v>
      </c>
      <c r="Z19" s="62">
        <v>18136</v>
      </c>
      <c r="AA19" s="29">
        <v>76368</v>
      </c>
      <c r="AB19" s="29">
        <v>124</v>
      </c>
      <c r="AC19" s="29">
        <v>1644478654</v>
      </c>
      <c r="AD19" s="29">
        <v>4490</v>
      </c>
      <c r="AE19" s="30">
        <v>1644478654</v>
      </c>
      <c r="AG19" s="31">
        <v>1.383721</v>
      </c>
      <c r="AH19" s="31">
        <v>100</v>
      </c>
      <c r="AI19" s="31">
        <v>98.302102000000005</v>
      </c>
      <c r="AJ19" s="41">
        <v>3708590000</v>
      </c>
      <c r="AK19" s="31">
        <v>29568</v>
      </c>
      <c r="AL19" s="41">
        <v>257696</v>
      </c>
      <c r="AM19" s="41">
        <v>30</v>
      </c>
      <c r="AN19" s="31">
        <v>1657238271</v>
      </c>
      <c r="AO19" s="31">
        <v>1475</v>
      </c>
      <c r="AP19" s="31">
        <v>1657238271</v>
      </c>
      <c r="AR19" s="42">
        <v>1.3255809999999999</v>
      </c>
      <c r="AS19" s="42">
        <v>100</v>
      </c>
      <c r="AT19" s="42">
        <v>98.301101000000003</v>
      </c>
      <c r="AU19" s="67">
        <v>1774070000</v>
      </c>
      <c r="AV19" s="67">
        <v>7891</v>
      </c>
      <c r="AW19" s="42">
        <v>263868</v>
      </c>
      <c r="AX19" s="42">
        <v>31</v>
      </c>
      <c r="AY19" s="42">
        <v>1657290591</v>
      </c>
      <c r="AZ19" s="42">
        <v>2110</v>
      </c>
      <c r="BA19" s="43">
        <v>1657290591</v>
      </c>
    </row>
    <row r="20" spans="2:53" x14ac:dyDescent="0.25">
      <c r="B20" s="64">
        <v>24852.84</v>
      </c>
      <c r="C20" s="36">
        <v>2010562477</v>
      </c>
      <c r="E20" s="65">
        <v>1.1066849999999999E-21</v>
      </c>
      <c r="F20" s="38">
        <v>1172634940</v>
      </c>
      <c r="H20" s="66">
        <v>9.1873430000000009E-22</v>
      </c>
      <c r="I20" s="40">
        <v>1198247649</v>
      </c>
      <c r="K20" s="27">
        <v>100</v>
      </c>
      <c r="L20" s="27">
        <v>100</v>
      </c>
      <c r="M20" s="27">
        <v>100</v>
      </c>
      <c r="N20" s="61">
        <v>1.089549E-21</v>
      </c>
      <c r="O20" s="61">
        <v>8665</v>
      </c>
      <c r="P20" s="27">
        <v>76936</v>
      </c>
      <c r="Q20" s="27">
        <v>167</v>
      </c>
      <c r="R20" s="27">
        <v>1644401614</v>
      </c>
      <c r="S20" s="27">
        <v>3858</v>
      </c>
      <c r="T20" s="28">
        <v>1644401614</v>
      </c>
      <c r="V20" s="29">
        <v>100</v>
      </c>
      <c r="W20" s="29">
        <v>100</v>
      </c>
      <c r="X20" s="29">
        <v>100</v>
      </c>
      <c r="Y20" s="62">
        <v>8.9000719999999998E-22</v>
      </c>
      <c r="Z20" s="62">
        <v>23646</v>
      </c>
      <c r="AA20" s="29">
        <v>76512</v>
      </c>
      <c r="AB20" s="29">
        <v>102</v>
      </c>
      <c r="AC20" s="29">
        <v>1644479097</v>
      </c>
      <c r="AD20" s="29">
        <v>9973</v>
      </c>
      <c r="AE20" s="30">
        <v>1644479097</v>
      </c>
      <c r="AG20" s="31">
        <v>1.1976739999999999</v>
      </c>
      <c r="AH20" s="31">
        <v>100</v>
      </c>
      <c r="AI20" s="31">
        <v>98.298899000000006</v>
      </c>
      <c r="AJ20" s="41">
        <v>1689047000</v>
      </c>
      <c r="AK20" s="41">
        <v>7055</v>
      </c>
      <c r="AL20" s="31">
        <v>252028</v>
      </c>
      <c r="AM20" s="31">
        <v>28</v>
      </c>
      <c r="AN20" s="31">
        <v>1657238346</v>
      </c>
      <c r="AO20" s="31">
        <v>1484</v>
      </c>
      <c r="AP20" s="32">
        <v>1657238346</v>
      </c>
      <c r="AR20" s="42">
        <v>1.8372090000000001</v>
      </c>
      <c r="AS20" s="42">
        <v>100</v>
      </c>
      <c r="AT20" s="42">
        <v>98.309910000000002</v>
      </c>
      <c r="AU20" s="67">
        <v>1180568000</v>
      </c>
      <c r="AV20" s="67">
        <v>18245</v>
      </c>
      <c r="AW20" s="42">
        <v>249532</v>
      </c>
      <c r="AX20" s="42">
        <v>30</v>
      </c>
      <c r="AY20" s="42">
        <v>1657290714</v>
      </c>
      <c r="AZ20" s="42">
        <v>2136</v>
      </c>
      <c r="BA20" s="43">
        <v>1657290714</v>
      </c>
    </row>
    <row r="21" spans="2:53" x14ac:dyDescent="0.25">
      <c r="B21" s="64">
        <v>174.9075</v>
      </c>
      <c r="C21" s="36">
        <v>806409995</v>
      </c>
      <c r="E21" s="65">
        <v>9.1577740000000002E-22</v>
      </c>
      <c r="F21" s="38">
        <v>1404675831</v>
      </c>
      <c r="H21" s="66">
        <v>9.3167609999999992E-22</v>
      </c>
      <c r="I21" s="40">
        <v>1617795101</v>
      </c>
      <c r="K21" s="27">
        <v>100</v>
      </c>
      <c r="L21" s="27">
        <v>100</v>
      </c>
      <c r="M21" s="27">
        <v>100</v>
      </c>
      <c r="N21" s="61">
        <v>8.7514020000000005E-22</v>
      </c>
      <c r="O21" s="61">
        <v>10491</v>
      </c>
      <c r="P21" s="27">
        <v>77234</v>
      </c>
      <c r="Q21" s="27">
        <v>214</v>
      </c>
      <c r="R21" s="27">
        <v>1644401619</v>
      </c>
      <c r="S21" s="27">
        <v>4065</v>
      </c>
      <c r="T21" s="28">
        <v>1644401619</v>
      </c>
      <c r="V21" s="29">
        <v>100</v>
      </c>
      <c r="W21" s="29">
        <v>100</v>
      </c>
      <c r="X21" s="29">
        <v>100</v>
      </c>
      <c r="Y21" s="62">
        <v>1.061975E-21</v>
      </c>
      <c r="Z21" s="62">
        <v>14060</v>
      </c>
      <c r="AA21" s="29">
        <v>75304</v>
      </c>
      <c r="AB21" s="29">
        <v>125</v>
      </c>
      <c r="AC21" s="29">
        <v>1644479542</v>
      </c>
      <c r="AD21" s="29">
        <v>4951</v>
      </c>
      <c r="AE21" s="30">
        <v>1644479542</v>
      </c>
      <c r="AG21" s="31">
        <v>1.116279</v>
      </c>
      <c r="AH21" s="31">
        <v>100</v>
      </c>
      <c r="AI21" s="31">
        <v>98.297497000000007</v>
      </c>
      <c r="AJ21" s="41">
        <v>859611800</v>
      </c>
      <c r="AK21" s="31">
        <v>20275</v>
      </c>
      <c r="AL21" s="41">
        <v>250688</v>
      </c>
      <c r="AM21" s="41">
        <v>29</v>
      </c>
      <c r="AN21" s="31">
        <v>1657238363</v>
      </c>
      <c r="AO21" s="31">
        <v>1428</v>
      </c>
      <c r="AP21" s="31">
        <v>1657238363</v>
      </c>
      <c r="AR21" s="42">
        <v>1.232558</v>
      </c>
      <c r="AS21" s="42">
        <v>100</v>
      </c>
      <c r="AT21" s="42">
        <v>98.299498999999997</v>
      </c>
      <c r="AU21" s="67">
        <v>1058995000</v>
      </c>
      <c r="AV21" s="67">
        <v>5078</v>
      </c>
      <c r="AW21" s="42">
        <v>247888</v>
      </c>
      <c r="AX21" s="42">
        <v>29</v>
      </c>
      <c r="AY21" s="42">
        <v>1657290779</v>
      </c>
      <c r="AZ21" s="42">
        <v>2080</v>
      </c>
      <c r="BA21" s="43">
        <v>1657290779</v>
      </c>
    </row>
    <row r="22" spans="2:53" x14ac:dyDescent="0.25">
      <c r="B22" s="64">
        <v>21.751560000000001</v>
      </c>
      <c r="C22" s="36">
        <v>2051980859</v>
      </c>
      <c r="E22" s="65">
        <v>8.576588E-22</v>
      </c>
      <c r="F22" s="38">
        <v>1390833858</v>
      </c>
      <c r="H22" s="66">
        <v>9.6904550000000004E-22</v>
      </c>
      <c r="I22" s="40">
        <v>995331871</v>
      </c>
      <c r="K22" s="27">
        <v>100</v>
      </c>
      <c r="L22" s="27">
        <v>100</v>
      </c>
      <c r="M22" s="27">
        <v>100</v>
      </c>
      <c r="N22" s="61">
        <v>7.4547639999999999E-22</v>
      </c>
      <c r="O22" s="61">
        <v>4095</v>
      </c>
      <c r="P22" s="27">
        <v>76543</v>
      </c>
      <c r="Q22" s="27">
        <v>255</v>
      </c>
      <c r="R22" s="27">
        <v>1644401624</v>
      </c>
      <c r="S22" s="27">
        <v>4109</v>
      </c>
      <c r="T22" s="28">
        <v>1644401624</v>
      </c>
      <c r="V22" s="29">
        <v>100</v>
      </c>
      <c r="W22" s="29">
        <v>100</v>
      </c>
      <c r="X22" s="29">
        <v>100</v>
      </c>
      <c r="Y22" s="62">
        <v>9.7433530000000001E-22</v>
      </c>
      <c r="Z22" s="62">
        <v>20629</v>
      </c>
      <c r="AA22" s="29">
        <v>75186</v>
      </c>
      <c r="AB22" s="29">
        <v>102</v>
      </c>
      <c r="AC22" s="29">
        <v>1644479756</v>
      </c>
      <c r="AD22" s="29">
        <v>5973</v>
      </c>
      <c r="AE22" s="30">
        <v>1644479756</v>
      </c>
      <c r="AG22" s="31">
        <v>1.3372090000000001</v>
      </c>
      <c r="AH22" s="31">
        <v>100</v>
      </c>
      <c r="AI22" s="31">
        <v>98.301300999999995</v>
      </c>
      <c r="AJ22" s="41">
        <v>3972430000</v>
      </c>
      <c r="AK22" s="41">
        <v>19106</v>
      </c>
      <c r="AL22" s="31">
        <v>255940</v>
      </c>
      <c r="AM22" s="31">
        <v>29</v>
      </c>
      <c r="AN22" s="31">
        <v>1657238378</v>
      </c>
      <c r="AO22" s="31">
        <v>1549</v>
      </c>
      <c r="AP22" s="32">
        <v>1657238378</v>
      </c>
      <c r="AR22" s="42">
        <v>1.1860470000000001</v>
      </c>
      <c r="AS22" s="42">
        <v>100</v>
      </c>
      <c r="AT22" s="42">
        <v>98.298698999999999</v>
      </c>
      <c r="AU22" s="67">
        <v>891980800</v>
      </c>
      <c r="AV22" s="67">
        <v>5937</v>
      </c>
      <c r="AW22" s="42">
        <v>258460</v>
      </c>
      <c r="AX22" s="42">
        <v>31</v>
      </c>
      <c r="AY22" s="42">
        <v>1657290912</v>
      </c>
      <c r="AZ22" s="42">
        <v>2101</v>
      </c>
      <c r="BA22" s="43">
        <v>1657290912</v>
      </c>
    </row>
    <row r="23" spans="2:53" x14ac:dyDescent="0.25">
      <c r="B23" s="64">
        <v>194.53110000000001</v>
      </c>
      <c r="C23" s="36">
        <v>1012060312</v>
      </c>
      <c r="E23" s="65">
        <v>9.0827509999999997E-22</v>
      </c>
      <c r="F23" s="38">
        <v>1337687054</v>
      </c>
      <c r="H23" s="66">
        <v>1.002072E-21</v>
      </c>
      <c r="I23" s="40">
        <v>1104519854</v>
      </c>
      <c r="K23" s="27">
        <v>100</v>
      </c>
      <c r="L23" s="27">
        <v>100</v>
      </c>
      <c r="M23" s="27">
        <v>100</v>
      </c>
      <c r="N23" s="61">
        <v>9.308246E-22</v>
      </c>
      <c r="O23" s="61">
        <v>17054</v>
      </c>
      <c r="P23" s="27">
        <v>76583</v>
      </c>
      <c r="Q23" s="27">
        <v>296</v>
      </c>
      <c r="R23" s="27">
        <v>1644401629</v>
      </c>
      <c r="S23" s="27">
        <v>4365</v>
      </c>
      <c r="T23" s="28">
        <v>1644401629</v>
      </c>
      <c r="V23" s="29">
        <v>100</v>
      </c>
      <c r="W23" s="29">
        <v>100</v>
      </c>
      <c r="X23" s="29">
        <v>100</v>
      </c>
      <c r="Y23" s="62">
        <v>8.6343649999999999E-22</v>
      </c>
      <c r="Z23" s="62">
        <v>32382</v>
      </c>
      <c r="AA23" s="29">
        <v>76750</v>
      </c>
      <c r="AB23" s="29">
        <v>144</v>
      </c>
      <c r="AC23" s="29">
        <v>1644480063</v>
      </c>
      <c r="AD23" s="29">
        <v>10097</v>
      </c>
      <c r="AE23" s="30">
        <v>1644480063</v>
      </c>
      <c r="AG23" s="31">
        <v>1.0581400000000001</v>
      </c>
      <c r="AH23" s="31">
        <v>100</v>
      </c>
      <c r="AI23" s="31">
        <v>98.296496000000005</v>
      </c>
      <c r="AJ23" s="41">
        <v>799690100</v>
      </c>
      <c r="AK23" s="41">
        <v>10051</v>
      </c>
      <c r="AL23" s="31">
        <v>262524</v>
      </c>
      <c r="AM23" s="31">
        <v>30</v>
      </c>
      <c r="AN23" s="31">
        <v>1657238408</v>
      </c>
      <c r="AO23" s="31">
        <v>1494</v>
      </c>
      <c r="AP23" s="32">
        <v>1657238408</v>
      </c>
      <c r="AR23" s="42">
        <v>1.2209300000000001</v>
      </c>
      <c r="AS23" s="42">
        <v>100</v>
      </c>
      <c r="AT23" s="42">
        <v>98.299299000000005</v>
      </c>
      <c r="AU23" s="67">
        <v>2541971000</v>
      </c>
      <c r="AV23" s="67">
        <v>29907</v>
      </c>
      <c r="AW23" s="42">
        <v>251064</v>
      </c>
      <c r="AX23" s="42">
        <v>29</v>
      </c>
      <c r="AY23" s="42">
        <v>1657291232</v>
      </c>
      <c r="AZ23" s="42">
        <v>2036</v>
      </c>
      <c r="BA23" s="43">
        <v>1657291232</v>
      </c>
    </row>
    <row r="24" spans="2:53" x14ac:dyDescent="0.25">
      <c r="B24" s="64">
        <v>40.913789999999999</v>
      </c>
      <c r="C24" s="36">
        <v>1698050958</v>
      </c>
      <c r="E24" s="65">
        <v>9.1258549999999993E-22</v>
      </c>
      <c r="F24" s="38">
        <v>1703442049</v>
      </c>
      <c r="H24" s="66">
        <v>9.1151920000000008E-22</v>
      </c>
      <c r="I24" s="40">
        <v>1296362798</v>
      </c>
      <c r="K24" s="27">
        <v>100</v>
      </c>
      <c r="L24" s="27">
        <v>100</v>
      </c>
      <c r="M24" s="27">
        <v>100</v>
      </c>
      <c r="N24" s="61">
        <v>8.0784969999999996E-22</v>
      </c>
      <c r="O24" s="61">
        <v>30194</v>
      </c>
      <c r="P24" s="27">
        <v>77075</v>
      </c>
      <c r="Q24" s="27">
        <v>333</v>
      </c>
      <c r="R24" s="27">
        <v>1644401634</v>
      </c>
      <c r="S24" s="27">
        <v>4102</v>
      </c>
      <c r="T24" s="28">
        <v>1644401634</v>
      </c>
      <c r="V24" s="29">
        <v>100</v>
      </c>
      <c r="W24" s="29">
        <v>100</v>
      </c>
      <c r="X24" s="29">
        <v>100</v>
      </c>
      <c r="Y24" s="62">
        <v>8.7061659999999997E-22</v>
      </c>
      <c r="Z24" s="62">
        <v>30154</v>
      </c>
      <c r="AA24" s="29">
        <v>75401</v>
      </c>
      <c r="AB24" s="29">
        <v>125</v>
      </c>
      <c r="AC24" s="29">
        <v>1644480097</v>
      </c>
      <c r="AD24" s="29">
        <v>4548</v>
      </c>
      <c r="AE24" s="30">
        <v>1644480097</v>
      </c>
      <c r="AG24" s="31">
        <v>1.0465120000000001</v>
      </c>
      <c r="AH24" s="31">
        <v>100</v>
      </c>
      <c r="AI24" s="31">
        <v>98.296295999999998</v>
      </c>
      <c r="AJ24" s="41">
        <v>2572863000</v>
      </c>
      <c r="AK24" s="41">
        <v>17578</v>
      </c>
      <c r="AL24" s="31">
        <v>268088</v>
      </c>
      <c r="AM24" s="31">
        <v>26</v>
      </c>
      <c r="AN24" s="31">
        <v>1657238439</v>
      </c>
      <c r="AO24" s="31">
        <v>1521</v>
      </c>
      <c r="AP24" s="32">
        <v>1657238439</v>
      </c>
      <c r="AR24" s="42">
        <v>1.1976739999999999</v>
      </c>
      <c r="AS24" s="42">
        <v>100</v>
      </c>
      <c r="AT24" s="42">
        <v>98.298899000000006</v>
      </c>
      <c r="AU24" s="67">
        <v>969946500</v>
      </c>
      <c r="AV24" s="67">
        <v>32501</v>
      </c>
      <c r="AW24" s="42">
        <v>266956</v>
      </c>
      <c r="AX24" s="42">
        <v>31</v>
      </c>
      <c r="AY24" s="42">
        <v>1657291256</v>
      </c>
      <c r="AZ24" s="42">
        <v>2064</v>
      </c>
      <c r="BA24" s="43">
        <v>1657291256</v>
      </c>
    </row>
    <row r="25" spans="2:53" x14ac:dyDescent="0.25">
      <c r="B25" s="64">
        <v>243.42339999999999</v>
      </c>
      <c r="C25" s="36">
        <v>1020931525</v>
      </c>
      <c r="E25" s="65">
        <v>8.9350919999999996E-22</v>
      </c>
      <c r="F25" s="38">
        <v>395006553</v>
      </c>
      <c r="H25" s="66">
        <v>9.2530339999999994E-22</v>
      </c>
      <c r="I25" s="40">
        <v>280291688</v>
      </c>
      <c r="K25" s="27">
        <v>100</v>
      </c>
      <c r="L25" s="27">
        <v>100</v>
      </c>
      <c r="M25" s="27">
        <v>100</v>
      </c>
      <c r="N25" s="61">
        <v>9.7440880000000005E-22</v>
      </c>
      <c r="O25" s="61">
        <v>19103</v>
      </c>
      <c r="P25" s="27">
        <v>76466</v>
      </c>
      <c r="Q25" s="27">
        <v>333</v>
      </c>
      <c r="R25" s="27">
        <v>1644401639</v>
      </c>
      <c r="S25" s="27">
        <v>4281</v>
      </c>
      <c r="T25" s="28">
        <v>1644401639</v>
      </c>
      <c r="V25" s="29">
        <v>100</v>
      </c>
      <c r="W25" s="29">
        <v>100</v>
      </c>
      <c r="X25" s="29">
        <v>100</v>
      </c>
      <c r="Y25" s="62">
        <v>9.7802049999999995E-22</v>
      </c>
      <c r="Z25" s="62">
        <v>22763</v>
      </c>
      <c r="AA25" s="29">
        <v>75603</v>
      </c>
      <c r="AB25" s="29">
        <v>82</v>
      </c>
      <c r="AC25" s="29">
        <v>1644480204</v>
      </c>
      <c r="AD25" s="29">
        <v>6129</v>
      </c>
      <c r="AE25" s="30">
        <v>1644480204</v>
      </c>
      <c r="AG25" s="31">
        <v>1.244186</v>
      </c>
      <c r="AH25" s="31">
        <v>100</v>
      </c>
      <c r="AI25" s="31">
        <v>98.299700000000001</v>
      </c>
      <c r="AJ25" s="41">
        <v>1700822000</v>
      </c>
      <c r="AK25" s="41">
        <v>9343</v>
      </c>
      <c r="AL25" s="31">
        <v>267268</v>
      </c>
      <c r="AM25" s="31">
        <v>28</v>
      </c>
      <c r="AN25" s="31">
        <v>1657238450</v>
      </c>
      <c r="AO25" s="31">
        <v>1519</v>
      </c>
      <c r="AP25" s="32">
        <v>1657238450</v>
      </c>
      <c r="AR25" s="42">
        <v>1.0930230000000001</v>
      </c>
      <c r="AS25" s="42">
        <v>100</v>
      </c>
      <c r="AT25" s="42">
        <v>98.297096999999994</v>
      </c>
      <c r="AU25" s="67">
        <v>1856178000</v>
      </c>
      <c r="AV25" s="67">
        <v>8768</v>
      </c>
      <c r="AW25" s="42">
        <v>248876</v>
      </c>
      <c r="AX25" s="42">
        <v>29</v>
      </c>
      <c r="AY25" s="42">
        <v>1657291293</v>
      </c>
      <c r="AZ25" s="42">
        <v>2002</v>
      </c>
      <c r="BA25" s="43">
        <v>1657291293</v>
      </c>
    </row>
    <row r="26" spans="2:53" x14ac:dyDescent="0.25">
      <c r="B26" s="64">
        <v>124.2189</v>
      </c>
      <c r="C26" s="36">
        <v>1100494380</v>
      </c>
      <c r="E26" s="65">
        <v>1.0973920000000001E-21</v>
      </c>
      <c r="F26" s="38">
        <v>1495849370</v>
      </c>
      <c r="H26" s="66">
        <v>8.4161070000000002E-22</v>
      </c>
      <c r="I26" s="40">
        <v>692271579</v>
      </c>
      <c r="K26" s="27">
        <v>100</v>
      </c>
      <c r="L26" s="27">
        <v>100</v>
      </c>
      <c r="M26" s="27">
        <v>100</v>
      </c>
      <c r="N26" s="61">
        <v>8.4931059999999991E-22</v>
      </c>
      <c r="O26" s="61">
        <v>18470</v>
      </c>
      <c r="P26" s="27">
        <v>76587</v>
      </c>
      <c r="Q26" s="27">
        <v>375</v>
      </c>
      <c r="R26" s="27">
        <v>1644401644</v>
      </c>
      <c r="S26" s="27">
        <v>4842</v>
      </c>
      <c r="T26" s="28">
        <v>1644401644</v>
      </c>
      <c r="V26" s="29">
        <v>100</v>
      </c>
      <c r="W26" s="29">
        <v>100</v>
      </c>
      <c r="X26" s="29">
        <v>100</v>
      </c>
      <c r="Y26" s="62">
        <v>9.7541080000000006E-22</v>
      </c>
      <c r="Z26" s="62">
        <v>758</v>
      </c>
      <c r="AA26" s="29">
        <v>92002</v>
      </c>
      <c r="AB26" s="29">
        <v>115</v>
      </c>
      <c r="AC26" s="29">
        <v>1644480382</v>
      </c>
      <c r="AD26" s="29">
        <v>4617</v>
      </c>
      <c r="AE26" s="30">
        <v>1644480382</v>
      </c>
      <c r="AG26" s="31">
        <v>1.372093</v>
      </c>
      <c r="AH26" s="31">
        <v>100</v>
      </c>
      <c r="AI26" s="31">
        <v>98.301901999999998</v>
      </c>
      <c r="AJ26" s="41">
        <v>3694259000</v>
      </c>
      <c r="AK26" s="41">
        <v>11145</v>
      </c>
      <c r="AL26" s="31">
        <v>267880</v>
      </c>
      <c r="AM26" s="31">
        <v>30</v>
      </c>
      <c r="AN26" s="31">
        <v>1657238521</v>
      </c>
      <c r="AO26" s="31">
        <v>1527</v>
      </c>
      <c r="AP26" s="32">
        <v>1657238521</v>
      </c>
      <c r="AR26" s="42">
        <v>1.372093</v>
      </c>
      <c r="AS26" s="42">
        <v>100</v>
      </c>
      <c r="AT26" s="42">
        <v>98.301901999999998</v>
      </c>
      <c r="AU26" s="67">
        <v>1545437000</v>
      </c>
      <c r="AV26" s="67">
        <v>2809</v>
      </c>
      <c r="AW26" s="42">
        <v>270316</v>
      </c>
      <c r="AX26" s="42">
        <v>31</v>
      </c>
      <c r="AY26" s="42">
        <v>1657291336</v>
      </c>
      <c r="AZ26" s="42">
        <v>1988</v>
      </c>
      <c r="BA26" s="43">
        <v>1657291336</v>
      </c>
    </row>
    <row r="27" spans="2:53" x14ac:dyDescent="0.25">
      <c r="B27" s="64">
        <v>65.660560000000004</v>
      </c>
      <c r="C27" s="36">
        <v>730134309</v>
      </c>
      <c r="E27" s="65">
        <v>8.9190269999999994E-22</v>
      </c>
      <c r="F27" s="38">
        <v>1309065029</v>
      </c>
      <c r="H27" s="66">
        <v>8.4407329999999998E-22</v>
      </c>
      <c r="I27" s="40">
        <v>1428087429</v>
      </c>
      <c r="K27" s="27">
        <v>100</v>
      </c>
      <c r="L27" s="27">
        <v>100</v>
      </c>
      <c r="M27" s="27">
        <v>100</v>
      </c>
      <c r="N27" s="61">
        <v>9.4984259999999997E-22</v>
      </c>
      <c r="O27" s="61">
        <v>4066</v>
      </c>
      <c r="P27" s="27">
        <v>75487</v>
      </c>
      <c r="Q27" s="27">
        <v>438</v>
      </c>
      <c r="R27" s="27">
        <v>1644401649</v>
      </c>
      <c r="S27" s="27">
        <v>4817</v>
      </c>
      <c r="T27" s="28">
        <v>1644401649</v>
      </c>
      <c r="V27" s="29">
        <v>100</v>
      </c>
      <c r="W27" s="29">
        <v>100</v>
      </c>
      <c r="X27" s="29">
        <v>100</v>
      </c>
      <c r="Y27" s="62">
        <v>7.9821949999999998E-22</v>
      </c>
      <c r="Z27" s="62">
        <v>7802</v>
      </c>
      <c r="AA27" s="29">
        <v>74683</v>
      </c>
      <c r="AB27" s="29">
        <v>102</v>
      </c>
      <c r="AC27" s="29">
        <v>1644480844</v>
      </c>
      <c r="AD27" s="29">
        <v>4587</v>
      </c>
      <c r="AE27" s="30">
        <v>1644480844</v>
      </c>
      <c r="AG27" s="31">
        <v>1.267442</v>
      </c>
      <c r="AH27" s="31">
        <v>100</v>
      </c>
      <c r="AI27" s="31">
        <v>98.3001</v>
      </c>
      <c r="AJ27" s="41">
        <v>7816124000</v>
      </c>
      <c r="AK27" s="41">
        <v>21688</v>
      </c>
      <c r="AL27" s="31">
        <v>261876</v>
      </c>
      <c r="AM27" s="31">
        <v>25</v>
      </c>
      <c r="AN27" s="31">
        <v>1657238630</v>
      </c>
      <c r="AO27" s="31">
        <v>1501</v>
      </c>
      <c r="AP27" s="32">
        <v>1657238630</v>
      </c>
      <c r="AR27" s="42">
        <v>1.1860470000000001</v>
      </c>
      <c r="AS27" s="42">
        <v>100</v>
      </c>
      <c r="AT27" s="42">
        <v>98.298698999999999</v>
      </c>
      <c r="AU27" s="67">
        <v>4411322000</v>
      </c>
      <c r="AV27" s="67">
        <v>12875</v>
      </c>
      <c r="AW27" s="42">
        <v>271192</v>
      </c>
      <c r="AX27" s="42">
        <v>31</v>
      </c>
      <c r="AY27" s="42">
        <v>1657291395</v>
      </c>
      <c r="AZ27" s="42">
        <v>2088</v>
      </c>
      <c r="BA27" s="43">
        <v>1657291395</v>
      </c>
    </row>
    <row r="28" spans="2:53" x14ac:dyDescent="0.25">
      <c r="B28" s="64">
        <v>59.919289999999997</v>
      </c>
      <c r="C28" s="36">
        <v>49418001</v>
      </c>
      <c r="E28" s="65">
        <v>1.0484530000000001E-21</v>
      </c>
      <c r="F28" s="38">
        <v>342156912</v>
      </c>
      <c r="H28" s="66">
        <v>9.0625310000000004E-22</v>
      </c>
      <c r="I28" s="40">
        <v>1097757524</v>
      </c>
      <c r="K28" s="27">
        <v>100</v>
      </c>
      <c r="L28" s="27">
        <v>100</v>
      </c>
      <c r="M28" s="27">
        <v>100</v>
      </c>
      <c r="N28" s="61">
        <v>9.5172350000000009E-22</v>
      </c>
      <c r="O28" s="61">
        <v>30493</v>
      </c>
      <c r="P28" s="27">
        <v>78220</v>
      </c>
      <c r="Q28" s="27">
        <v>453</v>
      </c>
      <c r="R28" s="27">
        <v>1644401654</v>
      </c>
      <c r="S28" s="27">
        <v>4376</v>
      </c>
      <c r="T28" s="28">
        <v>1644401654</v>
      </c>
      <c r="V28" s="29">
        <v>100</v>
      </c>
      <c r="W28" s="29">
        <v>100</v>
      </c>
      <c r="X28" s="29">
        <v>100</v>
      </c>
      <c r="Y28" s="62">
        <v>8.605161E-22</v>
      </c>
      <c r="Z28" s="62">
        <v>13322</v>
      </c>
      <c r="AA28" s="29">
        <v>75310</v>
      </c>
      <c r="AB28" s="29">
        <v>85</v>
      </c>
      <c r="AC28" s="29">
        <v>1644480919</v>
      </c>
      <c r="AD28" s="29">
        <v>5760</v>
      </c>
      <c r="AE28" s="30">
        <v>1644480919</v>
      </c>
      <c r="AG28" s="31">
        <v>1.1627909999999999</v>
      </c>
      <c r="AH28" s="31">
        <v>100</v>
      </c>
      <c r="AI28" s="31">
        <v>98.298298000000003</v>
      </c>
      <c r="AJ28" s="41">
        <v>991769400</v>
      </c>
      <c r="AK28" s="41">
        <v>10110</v>
      </c>
      <c r="AL28" s="31">
        <v>262472</v>
      </c>
      <c r="AM28" s="31">
        <v>25</v>
      </c>
      <c r="AN28" s="31">
        <v>1657238648</v>
      </c>
      <c r="AO28" s="31">
        <v>1571</v>
      </c>
      <c r="AP28" s="32">
        <v>1657238648</v>
      </c>
      <c r="AR28" s="42">
        <v>1.267442</v>
      </c>
      <c r="AS28" s="42">
        <v>100</v>
      </c>
      <c r="AT28" s="42">
        <v>98.3001</v>
      </c>
      <c r="AU28" s="67">
        <v>3432261000</v>
      </c>
      <c r="AV28" s="67">
        <v>14157</v>
      </c>
      <c r="AW28" s="42">
        <v>260472</v>
      </c>
      <c r="AX28" s="42">
        <v>31</v>
      </c>
      <c r="AY28" s="42">
        <v>1657291520</v>
      </c>
      <c r="AZ28" s="42">
        <v>1991</v>
      </c>
      <c r="BA28" s="43">
        <v>1657291520</v>
      </c>
    </row>
    <row r="29" spans="2:53" x14ac:dyDescent="0.25">
      <c r="B29" s="64">
        <v>186.8177</v>
      </c>
      <c r="C29" s="36">
        <v>1871154106</v>
      </c>
      <c r="E29" s="65">
        <v>9.6056869999999991E-22</v>
      </c>
      <c r="F29" s="38">
        <v>2071484424</v>
      </c>
      <c r="H29" s="66">
        <v>9.5873879999999996E-22</v>
      </c>
      <c r="I29" s="40">
        <v>1878389395</v>
      </c>
      <c r="K29" s="27">
        <v>100</v>
      </c>
      <c r="L29" s="27">
        <v>100</v>
      </c>
      <c r="M29" s="27">
        <v>100</v>
      </c>
      <c r="N29" s="61">
        <v>8.4532670000000002E-22</v>
      </c>
      <c r="O29" s="61">
        <v>25143</v>
      </c>
      <c r="P29" s="27">
        <v>76997</v>
      </c>
      <c r="Q29" s="27">
        <v>487</v>
      </c>
      <c r="R29" s="27">
        <v>1644401659</v>
      </c>
      <c r="S29" s="27">
        <v>5180</v>
      </c>
      <c r="T29" s="28">
        <v>1644401659</v>
      </c>
      <c r="V29" s="29">
        <v>100</v>
      </c>
      <c r="W29" s="29">
        <v>100</v>
      </c>
      <c r="X29" s="29">
        <v>100</v>
      </c>
      <c r="Y29" s="62">
        <v>8.352814E-22</v>
      </c>
      <c r="Z29" s="62">
        <v>10557</v>
      </c>
      <c r="AA29" s="29">
        <v>91824</v>
      </c>
      <c r="AB29" s="29">
        <v>94</v>
      </c>
      <c r="AC29" s="29">
        <v>1644481022</v>
      </c>
      <c r="AD29" s="29">
        <v>4869</v>
      </c>
      <c r="AE29" s="30">
        <v>1644481022</v>
      </c>
      <c r="AG29" s="31">
        <v>1.4651160000000001</v>
      </c>
      <c r="AH29" s="31">
        <v>100</v>
      </c>
      <c r="AI29" s="31">
        <v>98.303504000000004</v>
      </c>
      <c r="AJ29" s="41">
        <v>1313989000</v>
      </c>
      <c r="AK29" s="41">
        <v>6716</v>
      </c>
      <c r="AL29" s="31">
        <v>245580</v>
      </c>
      <c r="AM29" s="31">
        <v>26</v>
      </c>
      <c r="AN29" s="31">
        <v>1657238751</v>
      </c>
      <c r="AO29" s="31">
        <v>1441</v>
      </c>
      <c r="AP29" s="32">
        <v>1657238751</v>
      </c>
      <c r="AR29" s="42">
        <v>1.0581400000000001</v>
      </c>
      <c r="AS29" s="42">
        <v>100</v>
      </c>
      <c r="AT29" s="42">
        <v>98.296496000000005</v>
      </c>
      <c r="AU29" s="67">
        <v>513669700</v>
      </c>
      <c r="AV29" s="67">
        <v>28686</v>
      </c>
      <c r="AW29" s="42">
        <v>268984</v>
      </c>
      <c r="AX29" s="42">
        <v>31</v>
      </c>
      <c r="AY29" s="42">
        <v>1657291630</v>
      </c>
      <c r="AZ29" s="42">
        <v>1929</v>
      </c>
      <c r="BA29" s="43">
        <v>1657291630</v>
      </c>
    </row>
    <row r="30" spans="2:53" x14ac:dyDescent="0.25">
      <c r="B30" s="64">
        <v>158.958</v>
      </c>
      <c r="C30" s="36">
        <v>2018501107</v>
      </c>
      <c r="E30" s="65">
        <v>9.1763290000000009E-22</v>
      </c>
      <c r="F30" s="38">
        <v>1535153248</v>
      </c>
      <c r="H30" s="66">
        <v>9.0852859999999999E-22</v>
      </c>
      <c r="I30" s="40">
        <v>364674605</v>
      </c>
      <c r="K30" s="27">
        <v>100</v>
      </c>
      <c r="L30" s="27">
        <v>100</v>
      </c>
      <c r="M30" s="27">
        <v>100</v>
      </c>
      <c r="N30" s="61">
        <v>9.9993420000000002E-22</v>
      </c>
      <c r="O30" s="61">
        <v>8921</v>
      </c>
      <c r="P30" s="27">
        <v>76335</v>
      </c>
      <c r="Q30" s="27">
        <v>470</v>
      </c>
      <c r="R30" s="27">
        <v>1644401664</v>
      </c>
      <c r="S30" s="27">
        <v>4677</v>
      </c>
      <c r="T30" s="28">
        <v>1644401664</v>
      </c>
      <c r="V30" s="29">
        <v>100</v>
      </c>
      <c r="W30" s="29">
        <v>100</v>
      </c>
      <c r="X30" s="29">
        <v>100</v>
      </c>
      <c r="Y30" s="62">
        <v>8.9969519999999997E-22</v>
      </c>
      <c r="Z30" s="62">
        <v>1161</v>
      </c>
      <c r="AA30" s="29">
        <v>76623</v>
      </c>
      <c r="AB30" s="29">
        <v>100</v>
      </c>
      <c r="AC30" s="29">
        <v>1644481370</v>
      </c>
      <c r="AD30" s="29">
        <v>7792</v>
      </c>
      <c r="AE30" s="30">
        <v>1644481370</v>
      </c>
      <c r="AG30" s="31">
        <v>1.4418599999999999</v>
      </c>
      <c r="AH30" s="31">
        <v>100</v>
      </c>
      <c r="AI30" s="31">
        <v>98.303102999999993</v>
      </c>
      <c r="AJ30" s="41">
        <v>1351290000</v>
      </c>
      <c r="AK30" s="41">
        <v>26686</v>
      </c>
      <c r="AL30" s="31">
        <v>258696</v>
      </c>
      <c r="AM30" s="31">
        <v>26</v>
      </c>
      <c r="AN30" s="31">
        <v>1657238762</v>
      </c>
      <c r="AO30" s="31">
        <v>1515</v>
      </c>
      <c r="AP30" s="32">
        <v>1657238762</v>
      </c>
      <c r="AR30" s="42">
        <v>1.372093</v>
      </c>
      <c r="AS30" s="42">
        <v>100</v>
      </c>
      <c r="AT30" s="42">
        <v>98.301901999999998</v>
      </c>
      <c r="AU30" s="67">
        <v>3080353000</v>
      </c>
      <c r="AV30" s="67">
        <v>21424</v>
      </c>
      <c r="AW30" s="42">
        <v>261368</v>
      </c>
      <c r="AX30" s="42">
        <v>31</v>
      </c>
      <c r="AY30" s="42">
        <v>1657291670</v>
      </c>
      <c r="AZ30" s="42">
        <v>1924</v>
      </c>
      <c r="BA30" s="43">
        <v>1657291670</v>
      </c>
    </row>
    <row r="31" spans="2:53" x14ac:dyDescent="0.25">
      <c r="B31" s="64">
        <v>1368.5530000000001</v>
      </c>
      <c r="C31" s="36">
        <v>503069600</v>
      </c>
      <c r="E31" s="65">
        <v>8.8255299999999992E-22</v>
      </c>
      <c r="F31" s="38">
        <v>2310485</v>
      </c>
      <c r="H31" s="66">
        <v>8.1248489999999997E-22</v>
      </c>
      <c r="I31" s="40">
        <v>1179644049</v>
      </c>
      <c r="K31" s="27">
        <v>100</v>
      </c>
      <c r="L31" s="27">
        <v>100</v>
      </c>
      <c r="M31" s="27">
        <v>100</v>
      </c>
      <c r="N31" s="61">
        <v>9.2856020000000008E-22</v>
      </c>
      <c r="O31" s="61">
        <v>15265</v>
      </c>
      <c r="P31" s="27">
        <v>90112</v>
      </c>
      <c r="Q31" s="27">
        <v>520</v>
      </c>
      <c r="R31" s="27">
        <v>1644401669</v>
      </c>
      <c r="S31" s="27">
        <v>4629</v>
      </c>
      <c r="T31" s="28">
        <v>1644401669</v>
      </c>
      <c r="V31" s="29">
        <v>100</v>
      </c>
      <c r="W31" s="29">
        <v>100</v>
      </c>
      <c r="X31" s="29">
        <v>100</v>
      </c>
      <c r="Y31" s="62">
        <v>8.864606E-22</v>
      </c>
      <c r="Z31" s="62">
        <v>20552</v>
      </c>
      <c r="AA31" s="29">
        <v>78416</v>
      </c>
      <c r="AB31" s="29">
        <v>108</v>
      </c>
      <c r="AC31" s="29">
        <v>1644481545</v>
      </c>
      <c r="AD31" s="29">
        <v>8058</v>
      </c>
      <c r="AE31" s="30">
        <v>1644481545</v>
      </c>
      <c r="AG31" s="31">
        <v>1.1976739999999999</v>
      </c>
      <c r="AH31" s="31">
        <v>100</v>
      </c>
      <c r="AI31" s="31">
        <v>98.298899000000006</v>
      </c>
      <c r="AJ31" s="41">
        <v>1082794000</v>
      </c>
      <c r="AK31" s="41">
        <v>9344</v>
      </c>
      <c r="AL31" s="31">
        <v>246568</v>
      </c>
      <c r="AM31" s="31">
        <v>24</v>
      </c>
      <c r="AN31" s="31">
        <v>1657238780</v>
      </c>
      <c r="AO31" s="31">
        <v>1479</v>
      </c>
      <c r="AP31" s="32">
        <v>1657238780</v>
      </c>
      <c r="AR31" s="42">
        <v>1.3023260000000001</v>
      </c>
      <c r="AS31" s="42">
        <v>100</v>
      </c>
      <c r="AT31" s="42">
        <v>98.300701000000004</v>
      </c>
      <c r="AU31" s="67">
        <v>1143161000</v>
      </c>
      <c r="AV31" s="67">
        <v>2429</v>
      </c>
      <c r="AW31" s="42">
        <v>272384</v>
      </c>
      <c r="AX31" s="42">
        <v>32</v>
      </c>
      <c r="AY31" s="42">
        <v>1657291774</v>
      </c>
      <c r="AZ31" s="42">
        <v>1986</v>
      </c>
      <c r="BA31" s="43">
        <v>1657291774</v>
      </c>
    </row>
    <row r="32" spans="2:53" x14ac:dyDescent="0.25">
      <c r="B32" s="64">
        <v>16.872029999999999</v>
      </c>
      <c r="C32" s="36">
        <v>582632455</v>
      </c>
      <c r="E32" s="65">
        <v>9.9442720000000004E-22</v>
      </c>
      <c r="F32" s="38">
        <v>77480062</v>
      </c>
      <c r="H32" s="66">
        <v>9.8639529999999994E-22</v>
      </c>
      <c r="I32" s="40">
        <v>1688033210</v>
      </c>
      <c r="K32" s="27">
        <v>100</v>
      </c>
      <c r="L32" s="27">
        <v>100</v>
      </c>
      <c r="M32" s="27">
        <v>100</v>
      </c>
      <c r="N32" s="61">
        <v>1.0397E-21</v>
      </c>
      <c r="O32" s="61">
        <v>8742</v>
      </c>
      <c r="P32" s="27">
        <v>76860</v>
      </c>
      <c r="Q32" s="27">
        <v>515</v>
      </c>
      <c r="R32" s="27">
        <v>1644401674</v>
      </c>
      <c r="S32" s="27">
        <v>5043</v>
      </c>
      <c r="T32" s="28">
        <v>1644401674</v>
      </c>
      <c r="V32" s="29">
        <v>100</v>
      </c>
      <c r="W32" s="29">
        <v>100</v>
      </c>
      <c r="X32" s="29">
        <v>100</v>
      </c>
      <c r="Y32" s="62">
        <v>9.8998799999999997E-22</v>
      </c>
      <c r="Z32" s="62">
        <v>32761</v>
      </c>
      <c r="AA32" s="29">
        <v>76134</v>
      </c>
      <c r="AB32" s="29">
        <v>100</v>
      </c>
      <c r="AC32" s="29">
        <v>1644481657</v>
      </c>
      <c r="AD32" s="29">
        <v>7635</v>
      </c>
      <c r="AE32" s="30">
        <v>1644481657</v>
      </c>
      <c r="AG32" s="31">
        <v>1.4767440000000001</v>
      </c>
      <c r="AH32" s="31">
        <v>100</v>
      </c>
      <c r="AI32" s="31">
        <v>98.303703999999996</v>
      </c>
      <c r="AJ32" s="41">
        <v>727455800</v>
      </c>
      <c r="AK32" s="41">
        <v>30069</v>
      </c>
      <c r="AL32" s="31">
        <v>249816</v>
      </c>
      <c r="AM32" s="31">
        <v>24</v>
      </c>
      <c r="AN32" s="31">
        <v>1657238788</v>
      </c>
      <c r="AO32" s="31">
        <v>1437</v>
      </c>
      <c r="AP32" s="32">
        <v>1657238788</v>
      </c>
      <c r="AR32" s="42">
        <v>1.0930230000000001</v>
      </c>
      <c r="AS32" s="42">
        <v>100</v>
      </c>
      <c r="AT32" s="42">
        <v>98.297096999999994</v>
      </c>
      <c r="AU32" s="67">
        <v>5140748000</v>
      </c>
      <c r="AV32" s="67">
        <v>25812</v>
      </c>
      <c r="AW32" s="42">
        <v>279448</v>
      </c>
      <c r="AX32" s="42">
        <v>33</v>
      </c>
      <c r="AY32" s="42">
        <v>1657291823</v>
      </c>
      <c r="AZ32" s="42">
        <v>1935</v>
      </c>
      <c r="BA32" s="43">
        <v>1657291823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E6A-F43B-4A00-A772-417AB2029FA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14"/>
    <col min="2" max="2" width="9.140625" style="35"/>
    <col min="3" max="3" width="9.140625" style="36"/>
    <col min="4" max="4" width="9.140625" style="17"/>
    <col min="5" max="5" width="9.140625" style="37"/>
    <col min="6" max="6" width="9.140625" style="38"/>
    <col min="7" max="7" width="9.140625" style="20"/>
    <col min="8" max="8" width="9.140625" style="39"/>
    <col min="9" max="9" width="9.140625" style="40"/>
    <col min="10" max="10" width="9.140625" style="2"/>
    <col min="11" max="19" width="9.140625" style="27"/>
    <col min="20" max="20" width="9.140625" style="28"/>
    <col min="21" max="21" width="9.140625" style="5"/>
    <col min="22" max="30" width="9.140625" style="29"/>
    <col min="31" max="31" width="9.140625" style="30"/>
    <col min="32" max="32" width="9.140625" style="8"/>
    <col min="33" max="41" width="9.140625" style="31"/>
    <col min="42" max="42" width="9.140625" style="32"/>
    <col min="43" max="43" width="9.140625" style="24"/>
    <col min="44" max="52" width="9.140625" style="42"/>
    <col min="53" max="53" width="9.140625" style="43"/>
    <col min="54" max="16384" width="9.140625" style="1"/>
  </cols>
  <sheetData>
    <row r="1" spans="1:58" x14ac:dyDescent="0.25">
      <c r="A1" s="71" t="s">
        <v>0</v>
      </c>
      <c r="B1" s="72"/>
      <c r="C1" s="73"/>
      <c r="D1" s="74" t="s">
        <v>12</v>
      </c>
      <c r="E1" s="75"/>
      <c r="F1" s="76"/>
      <c r="G1" s="83" t="s">
        <v>13</v>
      </c>
      <c r="H1" s="84"/>
      <c r="I1" s="85"/>
      <c r="J1" s="86" t="s">
        <v>14</v>
      </c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15</v>
      </c>
      <c r="V1" s="90"/>
      <c r="W1" s="90"/>
      <c r="X1" s="90"/>
      <c r="Y1" s="90"/>
      <c r="Z1" s="90"/>
      <c r="AA1" s="90"/>
      <c r="AB1" s="90"/>
      <c r="AC1" s="90"/>
      <c r="AD1" s="90"/>
      <c r="AE1" s="91"/>
      <c r="AF1" s="77" t="s">
        <v>16</v>
      </c>
      <c r="AG1" s="78"/>
      <c r="AH1" s="78"/>
      <c r="AI1" s="78"/>
      <c r="AJ1" s="78"/>
      <c r="AK1" s="78"/>
      <c r="AL1" s="78"/>
      <c r="AM1" s="78"/>
      <c r="AN1" s="78"/>
      <c r="AO1" s="78"/>
      <c r="AP1" s="79"/>
      <c r="AQ1" s="80" t="s">
        <v>17</v>
      </c>
      <c r="AR1" s="81"/>
      <c r="AS1" s="81"/>
      <c r="AT1" s="81"/>
      <c r="AU1" s="81"/>
      <c r="AV1" s="81"/>
      <c r="AW1" s="81"/>
      <c r="AX1" s="81"/>
      <c r="AY1" s="81"/>
      <c r="AZ1" s="81"/>
      <c r="BA1" s="82"/>
    </row>
    <row r="2" spans="1:58" x14ac:dyDescent="0.25">
      <c r="A2" s="14" t="s">
        <v>1</v>
      </c>
      <c r="B2" s="15">
        <f>AVERAGE(B8:B358)</f>
        <v>932049200000</v>
      </c>
      <c r="C2" s="16">
        <f>AVERAGE(C8:C358)</f>
        <v>1206489963.0799999</v>
      </c>
      <c r="D2" s="17" t="s">
        <v>1</v>
      </c>
      <c r="E2" s="69">
        <f>AVERAGE(E8:E358)</f>
        <v>7577.7781600000008</v>
      </c>
      <c r="F2" s="69">
        <f>AVERAGE(F8:F358)</f>
        <v>1155764312.48</v>
      </c>
      <c r="G2" s="20" t="s">
        <v>1</v>
      </c>
      <c r="H2" s="21">
        <f>AVERAGE(H8:H358)</f>
        <v>3408.7297200000003</v>
      </c>
      <c r="I2" s="22">
        <f>AVERAGE(I8:I358)</f>
        <v>900490083.72000003</v>
      </c>
      <c r="J2" s="2" t="s">
        <v>1</v>
      </c>
      <c r="K2" s="3">
        <f>AVERAGE(K8:K358)</f>
        <v>100</v>
      </c>
      <c r="L2" s="3">
        <f t="shared" ref="L2:T2" si="0">AVERAGE(L8:L358)</f>
        <v>100</v>
      </c>
      <c r="M2" s="3">
        <f t="shared" si="0"/>
        <v>100</v>
      </c>
      <c r="N2" s="3">
        <f t="shared" si="0"/>
        <v>9119.4628000000012</v>
      </c>
      <c r="O2" s="3">
        <f t="shared" si="0"/>
        <v>16902.32</v>
      </c>
      <c r="P2" s="3">
        <f t="shared" si="0"/>
        <v>104511.52</v>
      </c>
      <c r="Q2" s="3">
        <f t="shared" si="0"/>
        <v>699.72</v>
      </c>
      <c r="R2" s="3">
        <f t="shared" si="0"/>
        <v>1644401747.4400001</v>
      </c>
      <c r="S2" s="3">
        <f t="shared" si="0"/>
        <v>6126.88</v>
      </c>
      <c r="T2" s="4">
        <f t="shared" si="0"/>
        <v>1644401747.4400001</v>
      </c>
      <c r="U2" s="5" t="s">
        <v>1</v>
      </c>
      <c r="V2" s="6">
        <f t="shared" ref="V2:AE2" si="1">AVERAGE(V8:V358)</f>
        <v>100</v>
      </c>
      <c r="W2" s="6">
        <f t="shared" si="1"/>
        <v>100</v>
      </c>
      <c r="X2" s="6">
        <f t="shared" si="1"/>
        <v>100</v>
      </c>
      <c r="Y2" s="6">
        <f t="shared" si="1"/>
        <v>4.4745963200000004E-5</v>
      </c>
      <c r="Z2" s="6">
        <f t="shared" si="1"/>
        <v>16265.16</v>
      </c>
      <c r="AA2" s="6">
        <f t="shared" si="1"/>
        <v>102818.64</v>
      </c>
      <c r="AB2" s="6">
        <f t="shared" si="1"/>
        <v>164.88</v>
      </c>
      <c r="AC2" s="6">
        <f t="shared" si="1"/>
        <v>1644483105.5599999</v>
      </c>
      <c r="AD2" s="6">
        <f t="shared" si="1"/>
        <v>7174</v>
      </c>
      <c r="AE2" s="7">
        <f t="shared" si="1"/>
        <v>1644483105.5599999</v>
      </c>
      <c r="AF2" s="8" t="s">
        <v>1</v>
      </c>
      <c r="AG2" s="23">
        <f t="shared" ref="AG2:AP2" si="2">AVERAGE(AG8:AG358)</f>
        <v>0.82397052000000004</v>
      </c>
      <c r="AH2" s="23">
        <f t="shared" si="2"/>
        <v>100</v>
      </c>
      <c r="AI2" s="23">
        <f t="shared" si="2"/>
        <v>93.274098000000009</v>
      </c>
      <c r="AJ2" s="23">
        <f t="shared" si="2"/>
        <v>1.57287452E+16</v>
      </c>
      <c r="AK2" s="23">
        <f t="shared" si="2"/>
        <v>15128.2</v>
      </c>
      <c r="AL2" s="23">
        <f t="shared" si="2"/>
        <v>534074.72</v>
      </c>
      <c r="AM2" s="23">
        <f t="shared" si="2"/>
        <v>158.44</v>
      </c>
      <c r="AN2" s="23">
        <f t="shared" si="2"/>
        <v>1657239647.8800001</v>
      </c>
      <c r="AO2" s="23">
        <f t="shared" si="2"/>
        <v>2083.96</v>
      </c>
      <c r="AP2" s="10">
        <f t="shared" si="2"/>
        <v>1657239647.8800001</v>
      </c>
      <c r="AQ2" s="24" t="s">
        <v>1</v>
      </c>
      <c r="AR2" s="25">
        <f t="shared" ref="AR2:BA2" si="3">AVERAGE(AR8:AR358)</f>
        <v>0.83507008000000016</v>
      </c>
      <c r="AS2" s="25">
        <f t="shared" si="3"/>
        <v>100</v>
      </c>
      <c r="AT2" s="25">
        <f t="shared" si="3"/>
        <v>93.274850799999982</v>
      </c>
      <c r="AU2" s="25">
        <f t="shared" si="3"/>
        <v>1.7637834E+16</v>
      </c>
      <c r="AV2" s="25">
        <f t="shared" si="3"/>
        <v>16941.32</v>
      </c>
      <c r="AW2" s="25">
        <f t="shared" si="3"/>
        <v>524718.88</v>
      </c>
      <c r="AX2" s="25">
        <f t="shared" si="3"/>
        <v>170.32</v>
      </c>
      <c r="AY2" s="25">
        <f t="shared" si="3"/>
        <v>1657292580.5599999</v>
      </c>
      <c r="AZ2" s="25">
        <f t="shared" si="3"/>
        <v>2253.12</v>
      </c>
      <c r="BA2" s="26">
        <f t="shared" si="3"/>
        <v>1657292580.5599999</v>
      </c>
    </row>
    <row r="3" spans="1:58" x14ac:dyDescent="0.25">
      <c r="A3" s="14" t="s">
        <v>5</v>
      </c>
      <c r="B3" s="15">
        <f>MEDIAN(B8:B358)</f>
        <v>864755100000</v>
      </c>
      <c r="C3" s="16">
        <f>MEDIAN(C8:C358)</f>
        <v>1268623101</v>
      </c>
      <c r="D3" s="17" t="s">
        <v>5</v>
      </c>
      <c r="E3" s="69">
        <f>MEDIAN(E8:E358)</f>
        <v>5910.4690000000001</v>
      </c>
      <c r="F3" s="69">
        <f>MEDIAN(F8:F358)</f>
        <v>1251908248</v>
      </c>
      <c r="G3" s="20" t="s">
        <v>5</v>
      </c>
      <c r="H3" s="21">
        <f>MEDIAN(H8:H358)</f>
        <v>3476.7710000000002</v>
      </c>
      <c r="I3" s="22">
        <f>MEDIAN(I8:I358)</f>
        <v>935143124</v>
      </c>
      <c r="J3" s="2" t="s">
        <v>5</v>
      </c>
      <c r="K3" s="3">
        <f>MEDIAN(K8:K358)</f>
        <v>100</v>
      </c>
      <c r="L3" s="3">
        <f t="shared" ref="L3:T3" si="4">MEDIAN(L8:L358)</f>
        <v>100</v>
      </c>
      <c r="M3" s="3">
        <f t="shared" si="4"/>
        <v>100</v>
      </c>
      <c r="N3" s="3">
        <f t="shared" si="4"/>
        <v>9133.0499999999993</v>
      </c>
      <c r="O3" s="3">
        <f t="shared" si="4"/>
        <v>17829</v>
      </c>
      <c r="P3" s="3">
        <f t="shared" si="4"/>
        <v>102970</v>
      </c>
      <c r="Q3" s="3">
        <f t="shared" si="4"/>
        <v>708</v>
      </c>
      <c r="R3" s="3">
        <f t="shared" si="4"/>
        <v>1644401740</v>
      </c>
      <c r="S3" s="3">
        <f t="shared" si="4"/>
        <v>6191</v>
      </c>
      <c r="T3" s="4">
        <f t="shared" si="4"/>
        <v>1644401740</v>
      </c>
      <c r="U3" s="5" t="s">
        <v>5</v>
      </c>
      <c r="V3" s="6">
        <f t="shared" ref="V3:AE3" si="5">MEDIAN(V8:V358)</f>
        <v>100</v>
      </c>
      <c r="W3" s="6">
        <f t="shared" si="5"/>
        <v>100</v>
      </c>
      <c r="X3" s="6">
        <f t="shared" si="5"/>
        <v>100</v>
      </c>
      <c r="Y3" s="6">
        <f t="shared" si="5"/>
        <v>3.4967859999999998E-5</v>
      </c>
      <c r="Z3" s="6">
        <f t="shared" si="5"/>
        <v>16799</v>
      </c>
      <c r="AA3" s="6">
        <f t="shared" si="5"/>
        <v>102546</v>
      </c>
      <c r="AB3" s="6">
        <f t="shared" si="5"/>
        <v>159</v>
      </c>
      <c r="AC3" s="6">
        <f t="shared" si="5"/>
        <v>1644483050</v>
      </c>
      <c r="AD3" s="6">
        <f t="shared" si="5"/>
        <v>6796</v>
      </c>
      <c r="AE3" s="7">
        <f t="shared" si="5"/>
        <v>1644483050</v>
      </c>
      <c r="AF3" s="8" t="s">
        <v>5</v>
      </c>
      <c r="AG3" s="23">
        <f t="shared" ref="AG3:AP3" si="6">MEDIAN(AG8:AG358)</f>
        <v>0.82952000000000004</v>
      </c>
      <c r="AH3" s="23">
        <f t="shared" si="6"/>
        <v>100</v>
      </c>
      <c r="AI3" s="23">
        <f t="shared" si="6"/>
        <v>93.274473999999998</v>
      </c>
      <c r="AJ3" s="23">
        <f t="shared" si="6"/>
        <v>1.430395E+16</v>
      </c>
      <c r="AK3" s="23">
        <f t="shared" si="6"/>
        <v>10769</v>
      </c>
      <c r="AL3" s="23">
        <f t="shared" si="6"/>
        <v>534240</v>
      </c>
      <c r="AM3" s="23">
        <f t="shared" si="6"/>
        <v>159</v>
      </c>
      <c r="AN3" s="23">
        <f t="shared" si="6"/>
        <v>1657239748</v>
      </c>
      <c r="AO3" s="23">
        <f t="shared" si="6"/>
        <v>2078</v>
      </c>
      <c r="AP3" s="10">
        <f t="shared" si="6"/>
        <v>1657239748</v>
      </c>
      <c r="AQ3" s="24" t="s">
        <v>5</v>
      </c>
      <c r="AR3" s="25">
        <f t="shared" ref="AR3:BA3" si="7">MEDIAN(AR8:AR358)</f>
        <v>0.83837600000000001</v>
      </c>
      <c r="AS3" s="25">
        <f t="shared" si="7"/>
        <v>100</v>
      </c>
      <c r="AT3" s="25">
        <f t="shared" si="7"/>
        <v>93.275075000000001</v>
      </c>
      <c r="AU3" s="25">
        <f t="shared" si="7"/>
        <v>1.611923E+16</v>
      </c>
      <c r="AV3" s="25">
        <f t="shared" si="7"/>
        <v>14815</v>
      </c>
      <c r="AW3" s="25">
        <f t="shared" si="7"/>
        <v>525116</v>
      </c>
      <c r="AX3" s="25">
        <f t="shared" si="7"/>
        <v>170</v>
      </c>
      <c r="AY3" s="25">
        <f t="shared" si="7"/>
        <v>1657292450</v>
      </c>
      <c r="AZ3" s="25">
        <f t="shared" si="7"/>
        <v>2249</v>
      </c>
      <c r="BA3" s="26">
        <f t="shared" si="7"/>
        <v>1657292450</v>
      </c>
      <c r="BD3" s="68"/>
      <c r="BE3" s="68"/>
      <c r="BF3" s="68"/>
    </row>
    <row r="4" spans="1:58" x14ac:dyDescent="0.25">
      <c r="A4" s="14" t="s">
        <v>6</v>
      </c>
      <c r="B4" s="35">
        <f>STDEV(B8:B358)</f>
        <v>579671942516.95715</v>
      </c>
      <c r="C4" s="36">
        <f>STDEV(C8:C358)</f>
        <v>587915036.80276215</v>
      </c>
      <c r="D4" s="17" t="s">
        <v>6</v>
      </c>
      <c r="E4" s="37">
        <f>STDEV(E8:E358)</f>
        <v>5230.6306139528369</v>
      </c>
      <c r="F4" s="37">
        <f>STDEV(F8:F358)</f>
        <v>591334410.62223291</v>
      </c>
      <c r="G4" s="20" t="s">
        <v>6</v>
      </c>
      <c r="H4" s="39">
        <f>STDEV(H8:H358)</f>
        <v>1401.3924312354925</v>
      </c>
      <c r="I4" s="40">
        <f>STDEV(I8:I358)</f>
        <v>602722183.44035387</v>
      </c>
      <c r="J4" s="2" t="s">
        <v>6</v>
      </c>
      <c r="K4" s="27">
        <f>STDEV(K8:K358)</f>
        <v>0</v>
      </c>
      <c r="L4" s="27">
        <f t="shared" ref="L4:T4" si="8">STDEV(L8:L358)</f>
        <v>0</v>
      </c>
      <c r="M4" s="27">
        <f t="shared" si="8"/>
        <v>0</v>
      </c>
      <c r="N4" s="27">
        <f t="shared" si="8"/>
        <v>1370.8322934045757</v>
      </c>
      <c r="O4" s="27">
        <f t="shared" si="8"/>
        <v>9794.3561755397332</v>
      </c>
      <c r="P4" s="27">
        <f t="shared" si="8"/>
        <v>5167.1613993242618</v>
      </c>
      <c r="Q4" s="27">
        <f t="shared" si="8"/>
        <v>61.811217967830615</v>
      </c>
      <c r="R4" s="27">
        <f t="shared" si="8"/>
        <v>47.676059680584636</v>
      </c>
      <c r="S4" s="27">
        <f t="shared" si="8"/>
        <v>356.04673382389939</v>
      </c>
      <c r="T4" s="28">
        <f t="shared" si="8"/>
        <v>47.676059680584636</v>
      </c>
      <c r="U4" s="5" t="s">
        <v>6</v>
      </c>
      <c r="V4" s="29">
        <f t="shared" ref="V4:AE4" si="9">STDEV(V8:V358)</f>
        <v>0</v>
      </c>
      <c r="W4" s="29">
        <f t="shared" si="9"/>
        <v>0</v>
      </c>
      <c r="X4" s="29">
        <f t="shared" si="9"/>
        <v>0</v>
      </c>
      <c r="Y4" s="29">
        <f t="shared" si="9"/>
        <v>2.9865097336969247E-5</v>
      </c>
      <c r="Z4" s="29">
        <f t="shared" si="9"/>
        <v>9304.1344290231173</v>
      </c>
      <c r="AA4" s="29">
        <f t="shared" si="9"/>
        <v>3964.1684697634469</v>
      </c>
      <c r="AB4" s="29">
        <f t="shared" si="9"/>
        <v>28.471213532268003</v>
      </c>
      <c r="AC4" s="29">
        <f t="shared" si="9"/>
        <v>784.4659053564194</v>
      </c>
      <c r="AD4" s="29">
        <f t="shared" si="9"/>
        <v>2005.8954567308172</v>
      </c>
      <c r="AE4" s="30">
        <f t="shared" si="9"/>
        <v>784.4659053564194</v>
      </c>
      <c r="AF4" s="8" t="s">
        <v>6</v>
      </c>
      <c r="AG4" s="31">
        <f t="shared" ref="AG4:AP4" si="10">STDEV(AG8:AG358)</f>
        <v>9.6954940245077934E-2</v>
      </c>
      <c r="AH4" s="31">
        <f t="shared" si="10"/>
        <v>0</v>
      </c>
      <c r="AI4" s="31">
        <f t="shared" si="10"/>
        <v>6.5752332911735659E-3</v>
      </c>
      <c r="AJ4" s="31">
        <f t="shared" si="10"/>
        <v>8496485739200707</v>
      </c>
      <c r="AK4" s="31">
        <f t="shared" si="10"/>
        <v>10577.559631124752</v>
      </c>
      <c r="AL4" s="31">
        <f t="shared" si="10"/>
        <v>10659.619800599519</v>
      </c>
      <c r="AM4" s="31">
        <f t="shared" si="10"/>
        <v>4.8911484677254817</v>
      </c>
      <c r="AN4" s="31">
        <f t="shared" si="10"/>
        <v>437.08774100097281</v>
      </c>
      <c r="AO4" s="31">
        <f t="shared" si="10"/>
        <v>88.201700663876096</v>
      </c>
      <c r="AP4" s="32">
        <f t="shared" si="10"/>
        <v>437.08774100097281</v>
      </c>
      <c r="AQ4" s="24" t="s">
        <v>6</v>
      </c>
      <c r="AR4" s="42">
        <f t="shared" ref="AR4:BA4" si="11">STDEV(AR8:AR358)</f>
        <v>6.1471080405016469E-2</v>
      </c>
      <c r="AS4" s="42">
        <f t="shared" si="11"/>
        <v>0</v>
      </c>
      <c r="AT4" s="42">
        <f t="shared" si="11"/>
        <v>4.1688436746091075E-3</v>
      </c>
      <c r="AU4" s="42">
        <f t="shared" si="11"/>
        <v>8393578654843832</v>
      </c>
      <c r="AV4" s="42">
        <f t="shared" si="11"/>
        <v>10179.266364854917</v>
      </c>
      <c r="AW4" s="42">
        <f t="shared" si="11"/>
        <v>11611.88710015158</v>
      </c>
      <c r="AX4" s="42">
        <f t="shared" si="11"/>
        <v>4.1605288125429434</v>
      </c>
      <c r="AY4" s="42">
        <f t="shared" si="11"/>
        <v>484.14951891607467</v>
      </c>
      <c r="AZ4" s="42">
        <f t="shared" si="11"/>
        <v>87.173352197407979</v>
      </c>
      <c r="BA4" s="43">
        <f t="shared" si="11"/>
        <v>484.14951891607467</v>
      </c>
      <c r="BD4" s="68"/>
      <c r="BE4" s="68"/>
      <c r="BF4" s="68"/>
    </row>
    <row r="5" spans="1:58" x14ac:dyDescent="0.25">
      <c r="A5" s="14" t="s">
        <v>7</v>
      </c>
      <c r="B5" s="35">
        <f>MIN(B8:B358)</f>
        <v>144978500000</v>
      </c>
      <c r="C5" s="36">
        <f>MIN(C8:C358)</f>
        <v>202708076</v>
      </c>
      <c r="D5" s="17" t="s">
        <v>7</v>
      </c>
      <c r="E5" s="65">
        <f>MIN(E8:E358)</f>
        <v>2637.9029999999998</v>
      </c>
      <c r="F5" s="65">
        <f>MIN(F8:F358)</f>
        <v>168121784</v>
      </c>
      <c r="G5" s="20" t="s">
        <v>7</v>
      </c>
      <c r="H5" s="39">
        <f>MIN(H8:H358)</f>
        <v>1023.1660000000001</v>
      </c>
      <c r="I5" s="40">
        <f>MIN(I8:I358)</f>
        <v>68999720</v>
      </c>
      <c r="J5" s="2" t="s">
        <v>7</v>
      </c>
      <c r="K5" s="27">
        <f>MIN(K8:K358)</f>
        <v>100</v>
      </c>
      <c r="L5" s="27">
        <f t="shared" ref="L5:T5" si="12">MIN(L8:L358)</f>
        <v>100</v>
      </c>
      <c r="M5" s="27">
        <f t="shared" si="12"/>
        <v>100</v>
      </c>
      <c r="N5" s="27">
        <f t="shared" si="12"/>
        <v>6700.7910000000002</v>
      </c>
      <c r="O5" s="27">
        <f t="shared" si="12"/>
        <v>1186</v>
      </c>
      <c r="P5" s="27">
        <f t="shared" si="12"/>
        <v>95256</v>
      </c>
      <c r="Q5" s="27">
        <f t="shared" si="12"/>
        <v>581</v>
      </c>
      <c r="R5" s="27">
        <f t="shared" si="12"/>
        <v>1644401680</v>
      </c>
      <c r="S5" s="27">
        <f t="shared" si="12"/>
        <v>5388</v>
      </c>
      <c r="T5" s="28">
        <f t="shared" si="12"/>
        <v>1644401680</v>
      </c>
      <c r="U5" s="5" t="s">
        <v>7</v>
      </c>
      <c r="V5" s="29">
        <f t="shared" ref="V5:AE5" si="13">MIN(V8:V358)</f>
        <v>100</v>
      </c>
      <c r="W5" s="29">
        <f t="shared" si="13"/>
        <v>100</v>
      </c>
      <c r="X5" s="29">
        <f t="shared" si="13"/>
        <v>100</v>
      </c>
      <c r="Y5" s="29">
        <f t="shared" si="13"/>
        <v>1.042407E-5</v>
      </c>
      <c r="AA5" s="29">
        <f t="shared" si="13"/>
        <v>95385</v>
      </c>
      <c r="AB5" s="29">
        <f t="shared" si="13"/>
        <v>117</v>
      </c>
      <c r="AC5" s="29">
        <f t="shared" si="13"/>
        <v>1644481767</v>
      </c>
      <c r="AD5" s="29">
        <f t="shared" si="13"/>
        <v>5165</v>
      </c>
      <c r="AE5" s="30">
        <f t="shared" si="13"/>
        <v>1644481767</v>
      </c>
      <c r="AF5" s="8" t="s">
        <v>7</v>
      </c>
      <c r="AG5" s="31">
        <f>MIN(AG8:AG358)</f>
        <v>0.64354199999999995</v>
      </c>
      <c r="AH5" s="31">
        <f>MIN(AH8:AH358)</f>
        <v>100</v>
      </c>
      <c r="AI5" s="31">
        <f>MIN(AI8:AI358)</f>
        <v>93.261861999999994</v>
      </c>
      <c r="AJ5" s="31">
        <f>MIN(AJ8:AJ358)</f>
        <v>4391376000000000</v>
      </c>
      <c r="AL5" s="31">
        <f>MIN(AL8:AL358)</f>
        <v>506516</v>
      </c>
      <c r="AM5" s="31">
        <f>MIN(AM8:AM358)</f>
        <v>147</v>
      </c>
      <c r="AN5" s="31">
        <f>MIN(AN8:AN358)</f>
        <v>1657238850</v>
      </c>
      <c r="AO5" s="31">
        <f>MIN(AO8:AO358)</f>
        <v>1956</v>
      </c>
      <c r="AP5" s="32">
        <f>MIN(AP8:AP358)</f>
        <v>1657238850</v>
      </c>
      <c r="AQ5" s="24" t="s">
        <v>7</v>
      </c>
      <c r="AR5" s="42">
        <f>MIN(AR8:AR358)</f>
        <v>0.69667900000000005</v>
      </c>
      <c r="AS5" s="42">
        <f>MIN(AS8:AS358)</f>
        <v>100</v>
      </c>
      <c r="AT5" s="42">
        <f>MIN(AT8:AT358)</f>
        <v>93.265465000000006</v>
      </c>
      <c r="AU5" s="42">
        <f>MIN(AU8:AU358)</f>
        <v>6585456000000000</v>
      </c>
      <c r="AW5" s="42">
        <f>MIN(AW8:AW358)</f>
        <v>506180</v>
      </c>
      <c r="AX5" s="42">
        <f>MIN(AX8:AX358)</f>
        <v>163</v>
      </c>
      <c r="AY5" s="42">
        <f>MIN(AY8:AY358)</f>
        <v>1657291860</v>
      </c>
      <c r="AZ5" s="42">
        <f>MIN(AZ8:AZ358)</f>
        <v>2082</v>
      </c>
      <c r="BA5" s="43">
        <f>MIN(BA8:BA358)</f>
        <v>1657291860</v>
      </c>
      <c r="BD5" s="68"/>
      <c r="BE5" s="68"/>
      <c r="BF5" s="68"/>
    </row>
    <row r="6" spans="1:58" x14ac:dyDescent="0.25">
      <c r="A6" s="14" t="s">
        <v>8</v>
      </c>
      <c r="B6" s="35">
        <f>MAX(B8:B358)</f>
        <v>2477606000000</v>
      </c>
      <c r="C6" s="36">
        <f>MAX(C8:C358)</f>
        <v>2132559524</v>
      </c>
      <c r="D6" s="17" t="s">
        <v>8</v>
      </c>
      <c r="E6" s="65">
        <f>MAX(E8:E358)</f>
        <v>28763.07</v>
      </c>
      <c r="F6" s="65">
        <f>MAX(F8:F358)</f>
        <v>2037929484</v>
      </c>
      <c r="G6" s="20" t="s">
        <v>8</v>
      </c>
      <c r="H6" s="39">
        <f>MAX(H8:H358)</f>
        <v>6238.9110000000001</v>
      </c>
      <c r="I6" s="40">
        <f>MAX(I8:I358)</f>
        <v>2132730054</v>
      </c>
      <c r="J6" s="2" t="s">
        <v>8</v>
      </c>
      <c r="K6" s="27">
        <f>MAX(K8:K358)</f>
        <v>100</v>
      </c>
      <c r="L6" s="27">
        <f t="shared" ref="L6:T6" si="14">MAX(L8:L358)</f>
        <v>100</v>
      </c>
      <c r="M6" s="27">
        <f t="shared" si="14"/>
        <v>100</v>
      </c>
      <c r="N6" s="27">
        <f t="shared" si="14"/>
        <v>11574.54</v>
      </c>
      <c r="O6" s="27">
        <f t="shared" si="14"/>
        <v>32579</v>
      </c>
      <c r="P6" s="27">
        <f t="shared" si="14"/>
        <v>115633</v>
      </c>
      <c r="Q6" s="27">
        <f t="shared" si="14"/>
        <v>787</v>
      </c>
      <c r="R6" s="27">
        <f t="shared" si="14"/>
        <v>1644401831</v>
      </c>
      <c r="S6" s="27">
        <f t="shared" si="14"/>
        <v>6542</v>
      </c>
      <c r="T6" s="28">
        <f t="shared" si="14"/>
        <v>1644401831</v>
      </c>
      <c r="U6" s="5" t="s">
        <v>8</v>
      </c>
      <c r="V6" s="29">
        <f t="shared" ref="V6:AE6" si="15">MAX(V8:V358)</f>
        <v>100</v>
      </c>
      <c r="W6" s="29">
        <f t="shared" si="15"/>
        <v>100</v>
      </c>
      <c r="X6" s="29">
        <f t="shared" si="15"/>
        <v>100</v>
      </c>
      <c r="Y6" s="29">
        <f t="shared" si="15"/>
        <v>1.0671939999999999E-4</v>
      </c>
      <c r="AA6" s="29">
        <f t="shared" si="15"/>
        <v>112566</v>
      </c>
      <c r="AB6" s="29">
        <f t="shared" si="15"/>
        <v>223</v>
      </c>
      <c r="AC6" s="29">
        <f t="shared" si="15"/>
        <v>1644484443</v>
      </c>
      <c r="AD6" s="29">
        <f t="shared" si="15"/>
        <v>11312</v>
      </c>
      <c r="AE6" s="30">
        <f t="shared" si="15"/>
        <v>1644484443</v>
      </c>
      <c r="AF6" s="8" t="s">
        <v>8</v>
      </c>
      <c r="AG6" s="31">
        <f>MAX(AG8:AG358)</f>
        <v>1.0007379999999999</v>
      </c>
      <c r="AH6" s="31">
        <f>MAX(AH8:AH358)</f>
        <v>100</v>
      </c>
      <c r="AI6" s="31">
        <f>MAX(AI8:AI358)</f>
        <v>93.286085999999997</v>
      </c>
      <c r="AJ6" s="31">
        <f>MAX(AJ8:AJ358)</f>
        <v>3.617452E+16</v>
      </c>
      <c r="AL6" s="31">
        <f>MAX(AL8:AL358)</f>
        <v>550844</v>
      </c>
      <c r="AM6" s="31">
        <f>MAX(AM8:AM358)</f>
        <v>166</v>
      </c>
      <c r="AN6" s="31">
        <f>MAX(AN8:AN358)</f>
        <v>1657240230</v>
      </c>
      <c r="AO6" s="31">
        <f>MAX(AO8:AO358)</f>
        <v>2334</v>
      </c>
      <c r="AP6" s="32">
        <f>MAX(AP8:AP358)</f>
        <v>1657240230</v>
      </c>
      <c r="AQ6" s="24" t="s">
        <v>8</v>
      </c>
      <c r="AR6" s="42">
        <f>MAX(AR8:AR358)</f>
        <v>0.95940999999999999</v>
      </c>
      <c r="AS6" s="42">
        <f>MAX(AS8:AS358)</f>
        <v>100</v>
      </c>
      <c r="AT6" s="42">
        <f>MAX(AT8:AT358)</f>
        <v>93.283282999999997</v>
      </c>
      <c r="AU6" s="42">
        <f>MAX(AU8:AU358)</f>
        <v>3.980267E+16</v>
      </c>
      <c r="AW6" s="42">
        <f>MAX(AW8:AW358)</f>
        <v>549820</v>
      </c>
      <c r="AX6" s="42">
        <f>MAX(AX8:AX358)</f>
        <v>181</v>
      </c>
      <c r="AY6" s="42">
        <f>MAX(AY8:AY358)</f>
        <v>1657293484</v>
      </c>
      <c r="AZ6" s="42">
        <f>MAX(AZ8:AZ358)</f>
        <v>2411</v>
      </c>
      <c r="BA6" s="43">
        <f>MAX(BA8:BA358)</f>
        <v>1657293484</v>
      </c>
    </row>
    <row r="7" spans="1:58" s="60" customFormat="1" x14ac:dyDescent="0.25">
      <c r="A7" s="14"/>
      <c r="B7" s="52" t="s">
        <v>9</v>
      </c>
      <c r="C7" s="53" t="s">
        <v>10</v>
      </c>
      <c r="D7" s="17"/>
      <c r="E7" s="54" t="s">
        <v>9</v>
      </c>
      <c r="F7" s="55" t="s">
        <v>10</v>
      </c>
      <c r="G7" s="20"/>
      <c r="H7" s="56" t="s">
        <v>9</v>
      </c>
      <c r="I7" s="57" t="s">
        <v>10</v>
      </c>
      <c r="J7" s="2"/>
      <c r="K7" s="44" t="s">
        <v>2</v>
      </c>
      <c r="L7" s="44" t="s">
        <v>3</v>
      </c>
      <c r="M7" s="44" t="s">
        <v>4</v>
      </c>
      <c r="N7" s="44" t="s">
        <v>9</v>
      </c>
      <c r="O7" s="44" t="s">
        <v>19</v>
      </c>
      <c r="P7" s="44" t="s">
        <v>18</v>
      </c>
      <c r="Q7" s="44"/>
      <c r="R7" s="44" t="s">
        <v>10</v>
      </c>
      <c r="S7" s="44"/>
      <c r="T7" s="45"/>
      <c r="U7" s="5"/>
      <c r="V7" s="46" t="s">
        <v>2</v>
      </c>
      <c r="W7" s="46" t="s">
        <v>3</v>
      </c>
      <c r="X7" s="46" t="s">
        <v>4</v>
      </c>
      <c r="Y7" s="46" t="s">
        <v>9</v>
      </c>
      <c r="Z7" s="46" t="s">
        <v>19</v>
      </c>
      <c r="AA7" s="46" t="s">
        <v>18</v>
      </c>
      <c r="AB7" s="46"/>
      <c r="AC7" s="46" t="s">
        <v>10</v>
      </c>
      <c r="AD7" s="46"/>
      <c r="AE7" s="47"/>
      <c r="AF7" s="8"/>
      <c r="AG7" s="48" t="s">
        <v>2</v>
      </c>
      <c r="AH7" s="48" t="s">
        <v>3</v>
      </c>
      <c r="AI7" s="48" t="s">
        <v>4</v>
      </c>
      <c r="AJ7" s="48" t="s">
        <v>9</v>
      </c>
      <c r="AK7" s="48" t="s">
        <v>19</v>
      </c>
      <c r="AL7" s="48" t="s">
        <v>20</v>
      </c>
      <c r="AM7" s="48"/>
      <c r="AN7" s="48" t="s">
        <v>10</v>
      </c>
      <c r="AO7" s="48"/>
      <c r="AP7" s="49"/>
      <c r="AQ7" s="24"/>
      <c r="AR7" s="58" t="s">
        <v>2</v>
      </c>
      <c r="AS7" s="58" t="s">
        <v>3</v>
      </c>
      <c r="AT7" s="58" t="s">
        <v>4</v>
      </c>
      <c r="AU7" s="58" t="s">
        <v>9</v>
      </c>
      <c r="AV7" s="58" t="s">
        <v>19</v>
      </c>
      <c r="AW7" s="58" t="s">
        <v>20</v>
      </c>
      <c r="AX7" s="58"/>
      <c r="AY7" s="58" t="s">
        <v>10</v>
      </c>
      <c r="AZ7" s="58"/>
      <c r="BA7" s="59"/>
    </row>
    <row r="8" spans="1:58" x14ac:dyDescent="0.25">
      <c r="B8" s="64">
        <v>593206100000</v>
      </c>
      <c r="C8" s="36">
        <v>202708076</v>
      </c>
      <c r="E8" s="65">
        <v>5910.4690000000001</v>
      </c>
      <c r="F8" s="38">
        <v>1715398366</v>
      </c>
      <c r="H8" s="66">
        <v>1619.2940000000001</v>
      </c>
      <c r="I8" s="40">
        <v>242494648</v>
      </c>
      <c r="K8" s="27">
        <v>100</v>
      </c>
      <c r="L8" s="27">
        <v>100</v>
      </c>
      <c r="M8" s="27">
        <v>100</v>
      </c>
      <c r="N8" s="61">
        <v>11345.75</v>
      </c>
      <c r="O8" s="61">
        <v>27261</v>
      </c>
      <c r="P8" s="27">
        <v>105540</v>
      </c>
      <c r="Q8" s="27">
        <v>581</v>
      </c>
      <c r="R8" s="27">
        <v>1644401680</v>
      </c>
      <c r="S8" s="27">
        <v>6046</v>
      </c>
      <c r="T8" s="28">
        <v>1644401680</v>
      </c>
      <c r="V8" s="29">
        <v>100</v>
      </c>
      <c r="W8" s="29">
        <v>100</v>
      </c>
      <c r="X8" s="29">
        <v>100</v>
      </c>
      <c r="Y8" s="62">
        <v>4.6144609999999999E-5</v>
      </c>
      <c r="Z8" s="62">
        <v>11435</v>
      </c>
      <c r="AA8" s="29">
        <v>99571</v>
      </c>
      <c r="AB8" s="29">
        <v>136</v>
      </c>
      <c r="AC8" s="29">
        <v>1644481767</v>
      </c>
      <c r="AD8" s="29">
        <v>5165</v>
      </c>
      <c r="AE8" s="30">
        <v>1644481767</v>
      </c>
      <c r="AG8" s="31">
        <v>1.0007379999999999</v>
      </c>
      <c r="AH8" s="31">
        <v>100</v>
      </c>
      <c r="AI8" s="31">
        <v>93.286085999999997</v>
      </c>
      <c r="AJ8" s="41">
        <v>9215906000000000</v>
      </c>
      <c r="AK8" s="41">
        <v>10037</v>
      </c>
      <c r="AL8" s="31">
        <v>526272</v>
      </c>
      <c r="AM8" s="31">
        <v>154</v>
      </c>
      <c r="AN8" s="31">
        <v>1657238850</v>
      </c>
      <c r="AO8" s="31">
        <v>2143</v>
      </c>
      <c r="AP8" s="32">
        <v>1657238850</v>
      </c>
      <c r="AR8" s="42">
        <v>0.83837600000000001</v>
      </c>
      <c r="AS8" s="42">
        <v>100</v>
      </c>
      <c r="AT8" s="42">
        <v>93.275075000000001</v>
      </c>
      <c r="AU8" s="67">
        <v>3.980267E+16</v>
      </c>
      <c r="AV8" s="67">
        <v>11914</v>
      </c>
      <c r="AW8" s="42">
        <v>518024</v>
      </c>
      <c r="AX8" s="42">
        <v>172</v>
      </c>
      <c r="AY8" s="42">
        <v>1657291860</v>
      </c>
      <c r="AZ8" s="42">
        <v>2353</v>
      </c>
      <c r="BA8" s="43">
        <v>1657291860</v>
      </c>
    </row>
    <row r="9" spans="1:58" x14ac:dyDescent="0.25">
      <c r="B9" s="64">
        <v>485176400000</v>
      </c>
      <c r="C9" s="36">
        <v>282270931</v>
      </c>
      <c r="E9" s="65">
        <v>4715.4979999999996</v>
      </c>
      <c r="F9" s="38">
        <v>340516488</v>
      </c>
      <c r="H9" s="66">
        <v>5713.549</v>
      </c>
      <c r="I9" s="40">
        <v>662261496</v>
      </c>
      <c r="K9" s="27">
        <v>100</v>
      </c>
      <c r="L9" s="27">
        <v>100</v>
      </c>
      <c r="M9" s="27">
        <v>100</v>
      </c>
      <c r="N9" s="61">
        <v>10149.6</v>
      </c>
      <c r="O9" s="61">
        <v>32579</v>
      </c>
      <c r="P9" s="27">
        <v>95256</v>
      </c>
      <c r="Q9" s="27">
        <v>604</v>
      </c>
      <c r="R9" s="27">
        <v>1644401685</v>
      </c>
      <c r="S9" s="27">
        <v>6101</v>
      </c>
      <c r="T9" s="28">
        <v>1644401685</v>
      </c>
      <c r="V9" s="29">
        <v>100</v>
      </c>
      <c r="W9" s="29">
        <v>100</v>
      </c>
      <c r="X9" s="29">
        <v>100</v>
      </c>
      <c r="Y9" s="62">
        <v>2.581283E-5</v>
      </c>
      <c r="Z9" s="62">
        <v>10457</v>
      </c>
      <c r="AA9" s="29">
        <v>97893</v>
      </c>
      <c r="AB9" s="29">
        <v>151</v>
      </c>
      <c r="AC9" s="29">
        <v>1644481776</v>
      </c>
      <c r="AD9" s="29">
        <v>7149</v>
      </c>
      <c r="AE9" s="30">
        <v>1644481776</v>
      </c>
      <c r="AG9" s="31">
        <v>0.77343200000000001</v>
      </c>
      <c r="AH9" s="31">
        <v>100</v>
      </c>
      <c r="AI9" s="31">
        <v>93.270670999999993</v>
      </c>
      <c r="AJ9" s="41">
        <v>2.11951E+16</v>
      </c>
      <c r="AK9" s="31">
        <v>10168</v>
      </c>
      <c r="AL9" s="41">
        <v>541464</v>
      </c>
      <c r="AM9" s="41">
        <v>159</v>
      </c>
      <c r="AN9" s="31">
        <v>1657238927</v>
      </c>
      <c r="AO9" s="31">
        <v>2194</v>
      </c>
      <c r="AP9" s="31">
        <v>1657238927</v>
      </c>
      <c r="AR9" s="42">
        <v>0.87084899999999998</v>
      </c>
      <c r="AS9" s="42">
        <v>100</v>
      </c>
      <c r="AT9" s="42">
        <v>93.277276999999998</v>
      </c>
      <c r="AU9" s="67">
        <v>3.411426E+16</v>
      </c>
      <c r="AV9" s="67">
        <v>24186</v>
      </c>
      <c r="AW9" s="42">
        <v>521792</v>
      </c>
      <c r="AX9" s="42">
        <v>170</v>
      </c>
      <c r="AY9" s="42">
        <v>1657291938</v>
      </c>
      <c r="AZ9" s="42">
        <v>2344</v>
      </c>
      <c r="BA9" s="43">
        <v>1657291938</v>
      </c>
    </row>
    <row r="10" spans="1:58" x14ac:dyDescent="0.25">
      <c r="B10" s="64">
        <v>406246600000</v>
      </c>
      <c r="C10" s="36">
        <v>1738789505</v>
      </c>
      <c r="E10" s="65">
        <v>5655.12</v>
      </c>
      <c r="F10" s="38">
        <v>824984599</v>
      </c>
      <c r="H10" s="66">
        <v>3771.2860000000001</v>
      </c>
      <c r="I10" s="40">
        <v>329910915</v>
      </c>
      <c r="K10" s="27">
        <v>100</v>
      </c>
      <c r="L10" s="27">
        <v>100</v>
      </c>
      <c r="M10" s="27">
        <v>100</v>
      </c>
      <c r="N10" s="61">
        <v>8249.777</v>
      </c>
      <c r="O10" s="61">
        <v>5864</v>
      </c>
      <c r="P10" s="27">
        <v>103109</v>
      </c>
      <c r="Q10" s="27">
        <v>620</v>
      </c>
      <c r="R10" s="27">
        <v>1644401690</v>
      </c>
      <c r="S10" s="27">
        <v>5388</v>
      </c>
      <c r="T10" s="28">
        <v>1644401690</v>
      </c>
      <c r="V10" s="29">
        <v>100</v>
      </c>
      <c r="W10" s="29">
        <v>100</v>
      </c>
      <c r="X10" s="29">
        <v>100</v>
      </c>
      <c r="Y10" s="62">
        <v>1.121035E-5</v>
      </c>
      <c r="Z10" s="62">
        <v>2596</v>
      </c>
      <c r="AA10" s="29">
        <v>100641</v>
      </c>
      <c r="AB10" s="29">
        <v>117</v>
      </c>
      <c r="AC10" s="29">
        <v>1644481995</v>
      </c>
      <c r="AD10" s="29">
        <v>11110</v>
      </c>
      <c r="AE10" s="30">
        <v>1644481995</v>
      </c>
      <c r="AG10" s="31">
        <v>0.88265700000000002</v>
      </c>
      <c r="AH10" s="31">
        <v>100</v>
      </c>
      <c r="AI10" s="31">
        <v>93.278077999999994</v>
      </c>
      <c r="AJ10" s="41">
        <v>1.418419E+16</v>
      </c>
      <c r="AK10" s="41">
        <v>27242</v>
      </c>
      <c r="AL10" s="31">
        <v>506516</v>
      </c>
      <c r="AM10" s="31">
        <v>147</v>
      </c>
      <c r="AN10" s="31">
        <v>1657238967</v>
      </c>
      <c r="AO10" s="31">
        <v>2138</v>
      </c>
      <c r="AP10" s="32">
        <v>1657238967</v>
      </c>
      <c r="AR10" s="42">
        <v>0.80590399999999995</v>
      </c>
      <c r="AS10" s="42">
        <v>100</v>
      </c>
      <c r="AT10" s="42">
        <v>93.272873000000004</v>
      </c>
      <c r="AU10" s="67">
        <v>1.222043E+16</v>
      </c>
      <c r="AV10" s="67">
        <v>1710</v>
      </c>
      <c r="AW10" s="42">
        <v>514428</v>
      </c>
      <c r="AX10" s="42">
        <v>169</v>
      </c>
      <c r="AY10" s="42">
        <v>1657291981</v>
      </c>
      <c r="AZ10" s="42">
        <v>2366</v>
      </c>
      <c r="BA10" s="43">
        <v>1657291981</v>
      </c>
    </row>
    <row r="11" spans="1:58" x14ac:dyDescent="0.25">
      <c r="B11" s="64">
        <v>1510223000000</v>
      </c>
      <c r="C11" s="36">
        <v>2073408260</v>
      </c>
      <c r="E11" s="65">
        <v>11366.03</v>
      </c>
      <c r="F11" s="38">
        <v>1839867481</v>
      </c>
      <c r="H11" s="66">
        <v>3476.7710000000002</v>
      </c>
      <c r="I11" s="40">
        <v>165081373</v>
      </c>
      <c r="K11" s="27">
        <v>100</v>
      </c>
      <c r="L11" s="27">
        <v>100</v>
      </c>
      <c r="M11" s="27">
        <v>100</v>
      </c>
      <c r="N11" s="61">
        <v>7640.9070000000002</v>
      </c>
      <c r="O11" s="61">
        <v>26540</v>
      </c>
      <c r="P11" s="27">
        <v>101914</v>
      </c>
      <c r="Q11" s="27">
        <v>593</v>
      </c>
      <c r="R11" s="27">
        <v>1644401695</v>
      </c>
      <c r="S11" s="27">
        <v>5868</v>
      </c>
      <c r="T11" s="28">
        <v>1644401695</v>
      </c>
      <c r="V11" s="29">
        <v>100</v>
      </c>
      <c r="W11" s="29">
        <v>100</v>
      </c>
      <c r="X11" s="29">
        <v>100</v>
      </c>
      <c r="Y11" s="62">
        <v>3.7273620000000003E-5</v>
      </c>
      <c r="Z11" s="62">
        <v>577</v>
      </c>
      <c r="AA11" s="29">
        <v>99987</v>
      </c>
      <c r="AB11" s="29">
        <v>131</v>
      </c>
      <c r="AC11" s="29">
        <v>1644482310</v>
      </c>
      <c r="AD11" s="29">
        <v>5659</v>
      </c>
      <c r="AE11" s="30">
        <v>1644482310</v>
      </c>
      <c r="AG11" s="31">
        <v>0.86494499999999996</v>
      </c>
      <c r="AH11" s="31">
        <v>100</v>
      </c>
      <c r="AI11" s="31">
        <v>93.276876999999999</v>
      </c>
      <c r="AJ11" s="41">
        <v>1.26878E+16</v>
      </c>
      <c r="AK11" s="41">
        <v>10769</v>
      </c>
      <c r="AL11" s="31">
        <v>527600</v>
      </c>
      <c r="AM11" s="31">
        <v>153</v>
      </c>
      <c r="AN11" s="31">
        <v>1657238975</v>
      </c>
      <c r="AO11" s="31">
        <v>2124</v>
      </c>
      <c r="AP11" s="32">
        <v>1657238975</v>
      </c>
      <c r="AR11" s="42">
        <v>0.80590399999999995</v>
      </c>
      <c r="AS11" s="42">
        <v>100</v>
      </c>
      <c r="AT11" s="42">
        <v>93.272873000000004</v>
      </c>
      <c r="AU11" s="67">
        <v>1.887319E+16</v>
      </c>
      <c r="AV11" s="67">
        <v>21753</v>
      </c>
      <c r="AW11" s="42">
        <v>534568</v>
      </c>
      <c r="AX11" s="42">
        <v>175</v>
      </c>
      <c r="AY11" s="42">
        <v>1657292053</v>
      </c>
      <c r="AZ11" s="42">
        <v>2302</v>
      </c>
      <c r="BA11" s="43">
        <v>1657292053</v>
      </c>
    </row>
    <row r="12" spans="1:58" x14ac:dyDescent="0.25">
      <c r="B12" s="64">
        <v>1429193000000</v>
      </c>
      <c r="C12" s="36">
        <v>424643505</v>
      </c>
      <c r="E12" s="65">
        <v>6631.2709999999997</v>
      </c>
      <c r="F12" s="38">
        <v>1917434388</v>
      </c>
      <c r="H12" s="66">
        <v>3653.1129999999998</v>
      </c>
      <c r="I12" s="40">
        <v>1840328753</v>
      </c>
      <c r="K12" s="27">
        <v>100</v>
      </c>
      <c r="L12" s="27">
        <v>100</v>
      </c>
      <c r="M12" s="27">
        <v>100</v>
      </c>
      <c r="N12" s="61">
        <v>11574.54</v>
      </c>
      <c r="O12" s="61">
        <v>6948</v>
      </c>
      <c r="P12" s="27">
        <v>102970</v>
      </c>
      <c r="Q12" s="27">
        <v>653</v>
      </c>
      <c r="R12" s="27">
        <v>1644401700</v>
      </c>
      <c r="S12" s="27">
        <v>6239</v>
      </c>
      <c r="T12" s="28">
        <v>1644401700</v>
      </c>
      <c r="V12" s="29">
        <v>100</v>
      </c>
      <c r="W12" s="29">
        <v>100</v>
      </c>
      <c r="X12" s="29">
        <v>100</v>
      </c>
      <c r="Y12" s="62">
        <v>2.1445710000000001E-5</v>
      </c>
      <c r="Z12" s="62">
        <v>17062</v>
      </c>
      <c r="AA12" s="29">
        <v>104795</v>
      </c>
      <c r="AB12" s="29">
        <v>143</v>
      </c>
      <c r="AC12" s="29">
        <v>1644482377</v>
      </c>
      <c r="AD12" s="29">
        <v>8477</v>
      </c>
      <c r="AE12" s="30">
        <v>1644482377</v>
      </c>
      <c r="AG12" s="31">
        <v>0.99778599999999995</v>
      </c>
      <c r="AH12" s="31">
        <v>100</v>
      </c>
      <c r="AI12" s="31">
        <v>93.285886000000005</v>
      </c>
      <c r="AJ12" s="41">
        <v>9453204000000000</v>
      </c>
      <c r="AK12" s="41">
        <v>1836</v>
      </c>
      <c r="AL12" s="31">
        <v>528192</v>
      </c>
      <c r="AM12" s="31">
        <v>160</v>
      </c>
      <c r="AN12" s="31">
        <v>1657239055</v>
      </c>
      <c r="AO12" s="31">
        <v>2070</v>
      </c>
      <c r="AP12" s="32">
        <v>1657239055</v>
      </c>
      <c r="AR12" s="42">
        <v>0.88856100000000005</v>
      </c>
      <c r="AS12" s="42">
        <v>100</v>
      </c>
      <c r="AT12" s="42">
        <v>93.278478000000007</v>
      </c>
      <c r="AU12" s="67">
        <v>7919952000000000</v>
      </c>
      <c r="AV12" s="67">
        <v>26512</v>
      </c>
      <c r="AW12" s="42">
        <v>506180</v>
      </c>
      <c r="AX12" s="42">
        <v>165</v>
      </c>
      <c r="AY12" s="42">
        <v>1657292074</v>
      </c>
      <c r="AZ12" s="42">
        <v>2314</v>
      </c>
      <c r="BA12" s="43">
        <v>1657292074</v>
      </c>
    </row>
    <row r="13" spans="1:58" x14ac:dyDescent="0.25">
      <c r="B13" s="64">
        <v>1271340000000</v>
      </c>
      <c r="C13" s="36">
        <v>877101386</v>
      </c>
      <c r="E13" s="65">
        <v>5591.5839999999998</v>
      </c>
      <c r="F13" s="38">
        <v>1707136851</v>
      </c>
      <c r="H13" s="66">
        <v>1917.665</v>
      </c>
      <c r="I13" s="40">
        <v>68999720</v>
      </c>
      <c r="K13" s="27">
        <v>100</v>
      </c>
      <c r="L13" s="27">
        <v>100</v>
      </c>
      <c r="M13" s="27">
        <v>100</v>
      </c>
      <c r="N13" s="61">
        <v>10688.12</v>
      </c>
      <c r="O13" s="61">
        <v>3431</v>
      </c>
      <c r="P13" s="27">
        <v>115633</v>
      </c>
      <c r="Q13" s="27">
        <v>658</v>
      </c>
      <c r="R13" s="27">
        <v>1644401705</v>
      </c>
      <c r="S13" s="27">
        <v>6025</v>
      </c>
      <c r="T13" s="28">
        <v>1644401705</v>
      </c>
      <c r="V13" s="29">
        <v>100</v>
      </c>
      <c r="W13" s="29">
        <v>100</v>
      </c>
      <c r="X13" s="29">
        <v>100</v>
      </c>
      <c r="Y13" s="62">
        <v>8.6735440000000006E-5</v>
      </c>
      <c r="Z13" s="62">
        <v>11383</v>
      </c>
      <c r="AA13" s="29">
        <v>98329</v>
      </c>
      <c r="AB13" s="29">
        <v>154</v>
      </c>
      <c r="AC13" s="29">
        <v>1644482404</v>
      </c>
      <c r="AD13" s="29">
        <v>11312</v>
      </c>
      <c r="AE13" s="30">
        <v>1644482404</v>
      </c>
      <c r="AG13" s="31">
        <v>0.82952000000000004</v>
      </c>
      <c r="AH13" s="31">
        <v>100</v>
      </c>
      <c r="AI13" s="31">
        <v>93.274473999999998</v>
      </c>
      <c r="AJ13" s="41">
        <v>3.617452E+16</v>
      </c>
      <c r="AK13" s="31">
        <v>31196</v>
      </c>
      <c r="AL13" s="41">
        <v>534240</v>
      </c>
      <c r="AM13" s="41">
        <v>164</v>
      </c>
      <c r="AN13" s="31">
        <v>1657239089</v>
      </c>
      <c r="AO13" s="31">
        <v>2334</v>
      </c>
      <c r="AP13" s="31">
        <v>1657239089</v>
      </c>
      <c r="AR13" s="42">
        <v>0.82952000000000004</v>
      </c>
      <c r="AS13" s="42">
        <v>100</v>
      </c>
      <c r="AT13" s="42">
        <v>93.274473999999998</v>
      </c>
      <c r="AU13" s="67">
        <v>1.159712E+16</v>
      </c>
      <c r="AV13" s="67">
        <v>5495</v>
      </c>
      <c r="AW13" s="42">
        <v>523024</v>
      </c>
      <c r="AX13" s="42">
        <v>172</v>
      </c>
      <c r="AY13" s="42">
        <v>1657292212</v>
      </c>
      <c r="AZ13" s="42">
        <v>2198</v>
      </c>
      <c r="BA13" s="43">
        <v>1657292212</v>
      </c>
    </row>
    <row r="14" spans="1:58" x14ac:dyDescent="0.25">
      <c r="B14" s="64">
        <v>144978500000</v>
      </c>
      <c r="C14" s="36">
        <v>942027611</v>
      </c>
      <c r="E14" s="65">
        <v>4200.5360000000001</v>
      </c>
      <c r="F14" s="38">
        <v>900724599</v>
      </c>
      <c r="H14" s="66">
        <v>6238.9110000000001</v>
      </c>
      <c r="I14" s="40">
        <v>1122496148</v>
      </c>
      <c r="K14" s="27">
        <v>100</v>
      </c>
      <c r="L14" s="27">
        <v>100</v>
      </c>
      <c r="M14" s="27">
        <v>100</v>
      </c>
      <c r="N14" s="61">
        <v>11395</v>
      </c>
      <c r="O14" s="61">
        <v>21300</v>
      </c>
      <c r="P14" s="27">
        <v>105735</v>
      </c>
      <c r="Q14" s="27">
        <v>657</v>
      </c>
      <c r="R14" s="27">
        <v>1644401710</v>
      </c>
      <c r="S14" s="27">
        <v>6128</v>
      </c>
      <c r="T14" s="28">
        <v>1644401710</v>
      </c>
      <c r="V14" s="29">
        <v>100</v>
      </c>
      <c r="W14" s="29">
        <v>100</v>
      </c>
      <c r="X14" s="29">
        <v>100</v>
      </c>
      <c r="Y14" s="62">
        <v>2.4235200000000001E-5</v>
      </c>
      <c r="Z14" s="62">
        <v>24271</v>
      </c>
      <c r="AA14" s="29">
        <v>108682</v>
      </c>
      <c r="AB14" s="29">
        <v>198</v>
      </c>
      <c r="AC14" s="29">
        <v>1644482746</v>
      </c>
      <c r="AD14" s="29">
        <v>5636</v>
      </c>
      <c r="AE14" s="30">
        <v>1644482746</v>
      </c>
      <c r="AG14" s="31">
        <v>0.83837600000000001</v>
      </c>
      <c r="AH14" s="31">
        <v>100</v>
      </c>
      <c r="AI14" s="31">
        <v>93.275075000000001</v>
      </c>
      <c r="AJ14" s="41">
        <v>1.984887E+16</v>
      </c>
      <c r="AK14" s="31">
        <v>11391</v>
      </c>
      <c r="AL14" s="41">
        <v>550628</v>
      </c>
      <c r="AM14" s="41">
        <v>166</v>
      </c>
      <c r="AN14" s="31">
        <v>1657239466</v>
      </c>
      <c r="AO14" s="31">
        <v>2141</v>
      </c>
      <c r="AP14" s="31">
        <v>1657239466</v>
      </c>
      <c r="AR14" s="42">
        <v>0.74686300000000005</v>
      </c>
      <c r="AS14" s="42">
        <v>100</v>
      </c>
      <c r="AT14" s="42">
        <v>93.268868999999995</v>
      </c>
      <c r="AU14" s="67">
        <v>2.065899E+16</v>
      </c>
      <c r="AV14" s="67">
        <v>22890</v>
      </c>
      <c r="AW14" s="42">
        <v>549024</v>
      </c>
      <c r="AX14" s="42">
        <v>181</v>
      </c>
      <c r="AY14" s="42">
        <v>1657292233</v>
      </c>
      <c r="AZ14" s="42">
        <v>2330</v>
      </c>
      <c r="BA14" s="43">
        <v>1657292233</v>
      </c>
    </row>
    <row r="15" spans="1:58" x14ac:dyDescent="0.25">
      <c r="B15" s="64">
        <v>1456313000000</v>
      </c>
      <c r="C15" s="36">
        <v>1467696368</v>
      </c>
      <c r="E15" s="65">
        <v>5411.299</v>
      </c>
      <c r="F15" s="38">
        <v>176898056</v>
      </c>
      <c r="H15" s="66">
        <v>2549.4589999999998</v>
      </c>
      <c r="I15" s="40">
        <v>1003669781</v>
      </c>
      <c r="K15" s="27">
        <v>100</v>
      </c>
      <c r="L15" s="27">
        <v>100</v>
      </c>
      <c r="M15" s="27">
        <v>100</v>
      </c>
      <c r="N15" s="61">
        <v>7346.1540000000005</v>
      </c>
      <c r="O15" s="61">
        <v>23599</v>
      </c>
      <c r="P15" s="27">
        <v>99836</v>
      </c>
      <c r="Q15" s="27">
        <v>660</v>
      </c>
      <c r="R15" s="27">
        <v>1644401715</v>
      </c>
      <c r="S15" s="27">
        <v>6247</v>
      </c>
      <c r="T15" s="28">
        <v>1644401715</v>
      </c>
      <c r="V15" s="29">
        <v>100</v>
      </c>
      <c r="W15" s="29">
        <v>100</v>
      </c>
      <c r="X15" s="29">
        <v>100</v>
      </c>
      <c r="Y15" s="62">
        <v>1.042407E-5</v>
      </c>
      <c r="Z15" s="62">
        <v>12906</v>
      </c>
      <c r="AA15" s="29">
        <v>101942</v>
      </c>
      <c r="AB15" s="29">
        <v>182</v>
      </c>
      <c r="AC15" s="29">
        <v>1644482751</v>
      </c>
      <c r="AD15" s="29">
        <v>7462</v>
      </c>
      <c r="AE15" s="30">
        <v>1644482751</v>
      </c>
      <c r="AG15" s="31">
        <v>0.64354199999999995</v>
      </c>
      <c r="AH15" s="31">
        <v>100</v>
      </c>
      <c r="AI15" s="31">
        <v>93.261861999999994</v>
      </c>
      <c r="AJ15" s="41">
        <v>1.430395E+16</v>
      </c>
      <c r="AK15" s="41">
        <v>19598</v>
      </c>
      <c r="AL15" s="31">
        <v>537576</v>
      </c>
      <c r="AM15" s="31">
        <v>162</v>
      </c>
      <c r="AN15" s="31">
        <v>1657239518</v>
      </c>
      <c r="AO15" s="31">
        <v>2078</v>
      </c>
      <c r="AP15" s="32">
        <v>1657239518</v>
      </c>
      <c r="AR15" s="42">
        <v>0.86199300000000001</v>
      </c>
      <c r="AS15" s="42">
        <v>100</v>
      </c>
      <c r="AT15" s="42">
        <v>93.276677000000007</v>
      </c>
      <c r="AU15" s="67">
        <v>1.753964E+16</v>
      </c>
      <c r="AV15" s="67">
        <v>12572</v>
      </c>
      <c r="AW15" s="42">
        <v>509748</v>
      </c>
      <c r="AX15" s="42">
        <v>167</v>
      </c>
      <c r="AY15" s="42">
        <v>1657292301</v>
      </c>
      <c r="AZ15" s="42">
        <v>2411</v>
      </c>
      <c r="BA15" s="43">
        <v>1657292301</v>
      </c>
    </row>
    <row r="16" spans="1:58" x14ac:dyDescent="0.25">
      <c r="B16" s="64">
        <v>284094300000</v>
      </c>
      <c r="C16" s="36">
        <v>1140832409</v>
      </c>
      <c r="E16" s="65">
        <v>6521.38</v>
      </c>
      <c r="F16" s="38">
        <v>709444215</v>
      </c>
      <c r="H16" s="66">
        <v>5564.4740000000002</v>
      </c>
      <c r="I16" s="40">
        <v>2132730054</v>
      </c>
      <c r="K16" s="27">
        <v>100</v>
      </c>
      <c r="L16" s="27">
        <v>100</v>
      </c>
      <c r="M16" s="27">
        <v>100</v>
      </c>
      <c r="N16" s="61">
        <v>6700.7910000000002</v>
      </c>
      <c r="O16" s="61">
        <v>16400</v>
      </c>
      <c r="P16" s="27">
        <v>109580</v>
      </c>
      <c r="Q16" s="27">
        <v>661</v>
      </c>
      <c r="R16" s="27">
        <v>1644401720</v>
      </c>
      <c r="S16" s="27">
        <v>5457</v>
      </c>
      <c r="T16" s="28">
        <v>1644401720</v>
      </c>
      <c r="V16" s="29">
        <v>100</v>
      </c>
      <c r="W16" s="29">
        <v>100</v>
      </c>
      <c r="X16" s="29">
        <v>100</v>
      </c>
      <c r="Y16" s="62">
        <v>3.4967859999999998E-5</v>
      </c>
      <c r="Z16" s="62">
        <v>3479</v>
      </c>
      <c r="AA16" s="29">
        <v>99459</v>
      </c>
      <c r="AB16" s="29">
        <v>190</v>
      </c>
      <c r="AC16" s="29">
        <v>1644482756</v>
      </c>
      <c r="AD16" s="29">
        <v>7243</v>
      </c>
      <c r="AE16" s="30">
        <v>1644482756</v>
      </c>
      <c r="AG16" s="31">
        <v>0.86789700000000003</v>
      </c>
      <c r="AH16" s="31">
        <v>100</v>
      </c>
      <c r="AI16" s="31">
        <v>93.277077000000006</v>
      </c>
      <c r="AJ16" s="41">
        <v>1.739317E+16</v>
      </c>
      <c r="AK16" s="41">
        <v>22303</v>
      </c>
      <c r="AL16" s="31">
        <v>542900</v>
      </c>
      <c r="AM16" s="31">
        <v>162</v>
      </c>
      <c r="AN16" s="31">
        <v>1657239611</v>
      </c>
      <c r="AO16" s="31">
        <v>2026</v>
      </c>
      <c r="AP16" s="32">
        <v>1657239611</v>
      </c>
      <c r="AR16" s="42">
        <v>0.94169700000000001</v>
      </c>
      <c r="AS16" s="42">
        <v>100</v>
      </c>
      <c r="AT16" s="42">
        <v>93.282082000000003</v>
      </c>
      <c r="AU16" s="67">
        <v>1.217936E+16</v>
      </c>
      <c r="AV16" s="67">
        <v>31756</v>
      </c>
      <c r="AW16" s="42">
        <v>532944</v>
      </c>
      <c r="AX16" s="42">
        <v>176</v>
      </c>
      <c r="AY16" s="42">
        <v>1657292325</v>
      </c>
      <c r="AZ16" s="42">
        <v>2374</v>
      </c>
      <c r="BA16" s="43">
        <v>1657292325</v>
      </c>
    </row>
    <row r="17" spans="2:53" x14ac:dyDescent="0.25">
      <c r="B17" s="64">
        <v>1180491000000</v>
      </c>
      <c r="C17" s="36">
        <v>1912231089</v>
      </c>
      <c r="E17" s="65">
        <v>13045.8</v>
      </c>
      <c r="F17" s="38">
        <v>2037929484</v>
      </c>
      <c r="H17" s="66">
        <v>3847.0749999999998</v>
      </c>
      <c r="I17" s="40">
        <v>758267793</v>
      </c>
      <c r="K17" s="27">
        <v>100</v>
      </c>
      <c r="L17" s="27">
        <v>100</v>
      </c>
      <c r="M17" s="27">
        <v>100</v>
      </c>
      <c r="N17" s="61">
        <v>7851.0649999999996</v>
      </c>
      <c r="O17" s="61">
        <v>31105</v>
      </c>
      <c r="P17" s="27">
        <v>108195</v>
      </c>
      <c r="Q17" s="27">
        <v>700</v>
      </c>
      <c r="R17" s="27">
        <v>1644401725</v>
      </c>
      <c r="S17" s="27">
        <v>6062</v>
      </c>
      <c r="T17" s="28">
        <v>1644401725</v>
      </c>
      <c r="V17" s="29">
        <v>100</v>
      </c>
      <c r="W17" s="29">
        <v>100</v>
      </c>
      <c r="X17" s="29">
        <v>100</v>
      </c>
      <c r="Y17" s="62">
        <v>9.5333639999999994E-5</v>
      </c>
      <c r="Z17" s="62">
        <v>21987</v>
      </c>
      <c r="AA17" s="29">
        <v>99799</v>
      </c>
      <c r="AB17" s="29">
        <v>223</v>
      </c>
      <c r="AC17" s="29">
        <v>1644482792</v>
      </c>
      <c r="AD17" s="29">
        <v>5184</v>
      </c>
      <c r="AE17" s="30">
        <v>1644482792</v>
      </c>
      <c r="AG17" s="31">
        <v>0.78524000000000005</v>
      </c>
      <c r="AH17" s="31">
        <v>100</v>
      </c>
      <c r="AI17" s="31">
        <v>93.271471000000005</v>
      </c>
      <c r="AJ17" s="41">
        <v>1.232299E+16</v>
      </c>
      <c r="AK17" s="41">
        <v>10075</v>
      </c>
      <c r="AL17" s="31">
        <v>537936</v>
      </c>
      <c r="AM17" s="31">
        <v>163</v>
      </c>
      <c r="AN17" s="31">
        <v>1657239619</v>
      </c>
      <c r="AO17" s="31">
        <v>2164</v>
      </c>
      <c r="AP17" s="32">
        <v>1657239619</v>
      </c>
      <c r="AR17" s="42">
        <v>0.81771199999999999</v>
      </c>
      <c r="AS17" s="42">
        <v>100</v>
      </c>
      <c r="AT17" s="42">
        <v>93.273674</v>
      </c>
      <c r="AU17" s="67">
        <v>2.013219E+16</v>
      </c>
      <c r="AV17" s="67">
        <v>31692</v>
      </c>
      <c r="AW17" s="42">
        <v>507272</v>
      </c>
      <c r="AX17" s="42">
        <v>166</v>
      </c>
      <c r="AY17" s="42">
        <v>1657292378</v>
      </c>
      <c r="AZ17" s="42">
        <v>2336</v>
      </c>
      <c r="BA17" s="43">
        <v>1657292378</v>
      </c>
    </row>
    <row r="18" spans="2:53" x14ac:dyDescent="0.25">
      <c r="B18" s="64">
        <v>602960800000</v>
      </c>
      <c r="C18" s="36">
        <v>1536351517</v>
      </c>
      <c r="E18" s="65">
        <v>10560.23</v>
      </c>
      <c r="F18" s="38">
        <v>921393850</v>
      </c>
      <c r="H18" s="66">
        <v>4828.2470000000003</v>
      </c>
      <c r="I18" s="40">
        <v>235846154</v>
      </c>
      <c r="K18" s="27">
        <v>100</v>
      </c>
      <c r="L18" s="27">
        <v>100</v>
      </c>
      <c r="M18" s="27">
        <v>100</v>
      </c>
      <c r="N18" s="61">
        <v>9578.9719999999998</v>
      </c>
      <c r="O18" s="61">
        <v>7577</v>
      </c>
      <c r="P18" s="27">
        <v>99786</v>
      </c>
      <c r="Q18" s="27">
        <v>695</v>
      </c>
      <c r="R18" s="27">
        <v>1644401730</v>
      </c>
      <c r="S18" s="27">
        <v>6368</v>
      </c>
      <c r="T18" s="28">
        <v>1644401730</v>
      </c>
      <c r="V18" s="29">
        <v>100</v>
      </c>
      <c r="W18" s="29">
        <v>100</v>
      </c>
      <c r="X18" s="29">
        <v>100</v>
      </c>
      <c r="Y18" s="62">
        <v>7.9330359999999999E-5</v>
      </c>
      <c r="Z18" s="62">
        <v>26993</v>
      </c>
      <c r="AA18" s="29">
        <v>105191</v>
      </c>
      <c r="AB18" s="29">
        <v>152</v>
      </c>
      <c r="AC18" s="29">
        <v>1644482909</v>
      </c>
      <c r="AD18" s="29">
        <v>6694</v>
      </c>
      <c r="AE18" s="30">
        <v>1644482909</v>
      </c>
      <c r="AG18" s="31">
        <v>0.66420699999999999</v>
      </c>
      <c r="AH18" s="31">
        <v>100</v>
      </c>
      <c r="AI18" s="31">
        <v>93.263262999999995</v>
      </c>
      <c r="AJ18" s="41">
        <v>3.250543E+16</v>
      </c>
      <c r="AK18" s="41">
        <v>31581</v>
      </c>
      <c r="AL18" s="31">
        <v>546328</v>
      </c>
      <c r="AM18" s="31">
        <v>166</v>
      </c>
      <c r="AN18" s="31">
        <v>1657239672</v>
      </c>
      <c r="AO18" s="31">
        <v>1982</v>
      </c>
      <c r="AP18" s="32">
        <v>1657239672</v>
      </c>
      <c r="AR18" s="42">
        <v>0.86199300000000001</v>
      </c>
      <c r="AS18" s="42">
        <v>100</v>
      </c>
      <c r="AT18" s="42">
        <v>93.276677000000007</v>
      </c>
      <c r="AU18" s="67">
        <v>1.57939E+16</v>
      </c>
      <c r="AV18" s="67">
        <v>14815</v>
      </c>
      <c r="AW18" s="42">
        <v>519384</v>
      </c>
      <c r="AX18" s="42">
        <v>168</v>
      </c>
      <c r="AY18" s="42">
        <v>1657292389</v>
      </c>
      <c r="AZ18" s="42">
        <v>2228</v>
      </c>
      <c r="BA18" s="43">
        <v>1657292389</v>
      </c>
    </row>
    <row r="19" spans="2:53" x14ac:dyDescent="0.25">
      <c r="B19" s="64">
        <v>383861300000</v>
      </c>
      <c r="C19" s="36">
        <v>851399736</v>
      </c>
      <c r="E19" s="65">
        <v>8189.777</v>
      </c>
      <c r="F19" s="38">
        <v>1169422371</v>
      </c>
      <c r="H19" s="66">
        <v>4697.1220000000003</v>
      </c>
      <c r="I19" s="40">
        <v>273184538</v>
      </c>
      <c r="K19" s="27">
        <v>100</v>
      </c>
      <c r="L19" s="27">
        <v>100</v>
      </c>
      <c r="M19" s="27">
        <v>100</v>
      </c>
      <c r="N19" s="61">
        <v>8724.7469999999994</v>
      </c>
      <c r="O19" s="61">
        <v>12076</v>
      </c>
      <c r="P19" s="27">
        <v>101200</v>
      </c>
      <c r="Q19" s="27">
        <v>678</v>
      </c>
      <c r="R19" s="27">
        <v>1644401735</v>
      </c>
      <c r="S19" s="27">
        <v>6401</v>
      </c>
      <c r="T19" s="28">
        <v>1644401735</v>
      </c>
      <c r="V19" s="29">
        <v>100</v>
      </c>
      <c r="W19" s="29">
        <v>100</v>
      </c>
      <c r="X19" s="29">
        <v>100</v>
      </c>
      <c r="Y19" s="62">
        <v>3.020719E-5</v>
      </c>
      <c r="Z19" s="62">
        <v>26451</v>
      </c>
      <c r="AA19" s="29">
        <v>104413</v>
      </c>
      <c r="AB19" s="29">
        <v>134</v>
      </c>
      <c r="AC19" s="29">
        <v>1644483024</v>
      </c>
      <c r="AD19" s="29">
        <v>5411</v>
      </c>
      <c r="AE19" s="30">
        <v>1644483024</v>
      </c>
      <c r="AG19" s="31">
        <v>0.85904100000000005</v>
      </c>
      <c r="AH19" s="31">
        <v>100</v>
      </c>
      <c r="AI19" s="31">
        <v>93.276476000000002</v>
      </c>
      <c r="AJ19" s="41">
        <v>1.556193E+16</v>
      </c>
      <c r="AK19" s="31">
        <v>77</v>
      </c>
      <c r="AL19" s="41">
        <v>542008</v>
      </c>
      <c r="AM19" s="41">
        <v>159</v>
      </c>
      <c r="AN19" s="31">
        <v>1657239714</v>
      </c>
      <c r="AO19" s="31">
        <v>2079</v>
      </c>
      <c r="AP19" s="31">
        <v>1657239714</v>
      </c>
      <c r="AR19" s="42">
        <v>0.78524000000000005</v>
      </c>
      <c r="AS19" s="42">
        <v>100</v>
      </c>
      <c r="AT19" s="42">
        <v>93.271471000000005</v>
      </c>
      <c r="AU19" s="67">
        <v>1.367185E+16</v>
      </c>
      <c r="AV19" s="67">
        <v>13489</v>
      </c>
      <c r="AW19" s="42">
        <v>527156</v>
      </c>
      <c r="AX19" s="42">
        <v>163</v>
      </c>
      <c r="AY19" s="42">
        <v>1657292429</v>
      </c>
      <c r="AZ19" s="42">
        <v>2169</v>
      </c>
      <c r="BA19" s="43">
        <v>1657292429</v>
      </c>
    </row>
    <row r="20" spans="2:53" x14ac:dyDescent="0.25">
      <c r="B20" s="64">
        <v>1428971000000</v>
      </c>
      <c r="C20" s="36">
        <v>1567366281</v>
      </c>
      <c r="E20" s="65">
        <v>6725.6760000000004</v>
      </c>
      <c r="F20" s="38">
        <v>565964532</v>
      </c>
      <c r="H20" s="66">
        <v>1782.59</v>
      </c>
      <c r="I20" s="40">
        <v>963414623</v>
      </c>
      <c r="K20" s="27">
        <v>100</v>
      </c>
      <c r="L20" s="27">
        <v>100</v>
      </c>
      <c r="M20" s="27">
        <v>100</v>
      </c>
      <c r="N20" s="61">
        <v>9133.0499999999993</v>
      </c>
      <c r="O20" s="61">
        <v>24709</v>
      </c>
      <c r="P20" s="27">
        <v>111940</v>
      </c>
      <c r="Q20" s="27">
        <v>712</v>
      </c>
      <c r="R20" s="27">
        <v>1644401740</v>
      </c>
      <c r="S20" s="27">
        <v>5418</v>
      </c>
      <c r="T20" s="28">
        <v>1644401740</v>
      </c>
      <c r="V20" s="29">
        <v>100</v>
      </c>
      <c r="W20" s="29">
        <v>100</v>
      </c>
      <c r="X20" s="29">
        <v>100</v>
      </c>
      <c r="Y20" s="62">
        <v>7.6405009999999998E-5</v>
      </c>
      <c r="Z20" s="62">
        <v>12584</v>
      </c>
      <c r="AA20" s="29">
        <v>99464</v>
      </c>
      <c r="AB20" s="29">
        <v>145</v>
      </c>
      <c r="AC20" s="29">
        <v>1644483050</v>
      </c>
      <c r="AD20" s="29">
        <v>8317</v>
      </c>
      <c r="AE20" s="30">
        <v>1644483050</v>
      </c>
      <c r="AG20" s="31">
        <v>0.70553500000000002</v>
      </c>
      <c r="AH20" s="31">
        <v>100</v>
      </c>
      <c r="AI20" s="31">
        <v>93.266065999999995</v>
      </c>
      <c r="AJ20" s="41">
        <v>2.648885E+16</v>
      </c>
      <c r="AK20" s="41">
        <v>4236</v>
      </c>
      <c r="AL20" s="31">
        <v>539356</v>
      </c>
      <c r="AM20" s="31">
        <v>161</v>
      </c>
      <c r="AN20" s="31">
        <v>1657239748</v>
      </c>
      <c r="AO20" s="31">
        <v>2079</v>
      </c>
      <c r="AP20" s="32">
        <v>1657239748</v>
      </c>
      <c r="AR20" s="42">
        <v>0.90332100000000004</v>
      </c>
      <c r="AS20" s="42">
        <v>100</v>
      </c>
      <c r="AT20" s="42">
        <v>93.279478999999995</v>
      </c>
      <c r="AU20" s="67">
        <v>9074910000000000</v>
      </c>
      <c r="AV20" s="67">
        <v>2726</v>
      </c>
      <c r="AW20" s="42">
        <v>519016</v>
      </c>
      <c r="AX20" s="42">
        <v>170</v>
      </c>
      <c r="AY20" s="42">
        <v>1657292450</v>
      </c>
      <c r="AZ20" s="42">
        <v>2251</v>
      </c>
      <c r="BA20" s="43">
        <v>1657292450</v>
      </c>
    </row>
    <row r="21" spans="2:53" x14ac:dyDescent="0.25">
      <c r="B21" s="64">
        <v>231812600000</v>
      </c>
      <c r="C21" s="36">
        <v>2057461835</v>
      </c>
      <c r="E21" s="65">
        <v>2637.9029999999998</v>
      </c>
      <c r="F21" s="38">
        <v>565959061</v>
      </c>
      <c r="H21" s="66">
        <v>1023.1660000000001</v>
      </c>
      <c r="I21" s="40">
        <v>495459942</v>
      </c>
      <c r="K21" s="27">
        <v>100</v>
      </c>
      <c r="L21" s="27">
        <v>100</v>
      </c>
      <c r="M21" s="27">
        <v>100</v>
      </c>
      <c r="N21" s="61">
        <v>7867.47</v>
      </c>
      <c r="O21" s="61">
        <v>2443</v>
      </c>
      <c r="P21" s="27">
        <v>102816</v>
      </c>
      <c r="Q21" s="27">
        <v>711</v>
      </c>
      <c r="R21" s="27">
        <v>1644401745</v>
      </c>
      <c r="S21" s="27">
        <v>6053</v>
      </c>
      <c r="T21" s="28">
        <v>1644401745</v>
      </c>
      <c r="V21" s="29">
        <v>100</v>
      </c>
      <c r="W21" s="29">
        <v>100</v>
      </c>
      <c r="X21" s="29">
        <v>100</v>
      </c>
      <c r="Y21" s="62">
        <v>3.8841380000000002E-5</v>
      </c>
      <c r="Z21" s="62">
        <v>15089</v>
      </c>
      <c r="AA21" s="29">
        <v>103301</v>
      </c>
      <c r="AB21" s="29">
        <v>166</v>
      </c>
      <c r="AC21" s="29">
        <v>1644483096</v>
      </c>
      <c r="AD21" s="29">
        <v>11055</v>
      </c>
      <c r="AE21" s="30">
        <v>1644483096</v>
      </c>
      <c r="AG21" s="31">
        <v>0.74095900000000003</v>
      </c>
      <c r="AH21" s="31">
        <v>100</v>
      </c>
      <c r="AI21" s="31">
        <v>93.268467999999999</v>
      </c>
      <c r="AJ21" s="41">
        <v>4391376000000000</v>
      </c>
      <c r="AK21" s="31">
        <v>9291</v>
      </c>
      <c r="AL21" s="41">
        <v>523452</v>
      </c>
      <c r="AM21" s="41">
        <v>152</v>
      </c>
      <c r="AN21" s="31">
        <v>1657239765</v>
      </c>
      <c r="AO21" s="31">
        <v>2022</v>
      </c>
      <c r="AP21" s="31">
        <v>1657239765</v>
      </c>
      <c r="AR21" s="42">
        <v>0.95940999999999999</v>
      </c>
      <c r="AS21" s="42">
        <v>100</v>
      </c>
      <c r="AT21" s="42">
        <v>93.283282999999997</v>
      </c>
      <c r="AU21" s="67">
        <v>9964658000000000</v>
      </c>
      <c r="AV21" s="67">
        <v>9038</v>
      </c>
      <c r="AW21" s="42">
        <v>533728</v>
      </c>
      <c r="AX21" s="42">
        <v>170</v>
      </c>
      <c r="AY21" s="42">
        <v>1657292506</v>
      </c>
      <c r="AZ21" s="42">
        <v>2301</v>
      </c>
      <c r="BA21" s="43">
        <v>1657292506</v>
      </c>
    </row>
    <row r="22" spans="2:53" x14ac:dyDescent="0.25">
      <c r="B22" s="64">
        <v>268633400000</v>
      </c>
      <c r="C22" s="36">
        <v>1544442539</v>
      </c>
      <c r="E22" s="65">
        <v>6666.4740000000002</v>
      </c>
      <c r="F22" s="38">
        <v>1251908248</v>
      </c>
      <c r="H22" s="66">
        <v>3686.9659999999999</v>
      </c>
      <c r="I22" s="40">
        <v>807081032</v>
      </c>
      <c r="K22" s="27">
        <v>100</v>
      </c>
      <c r="L22" s="27">
        <v>100</v>
      </c>
      <c r="M22" s="27">
        <v>100</v>
      </c>
      <c r="N22" s="61">
        <v>8569.16</v>
      </c>
      <c r="O22" s="61">
        <v>1186</v>
      </c>
      <c r="P22" s="27">
        <v>107766</v>
      </c>
      <c r="Q22" s="27">
        <v>708</v>
      </c>
      <c r="R22" s="27">
        <v>1644401750</v>
      </c>
      <c r="S22" s="27">
        <v>6303</v>
      </c>
      <c r="T22" s="28">
        <v>1644401750</v>
      </c>
      <c r="V22" s="29">
        <v>100</v>
      </c>
      <c r="W22" s="29">
        <v>100</v>
      </c>
      <c r="X22" s="29">
        <v>100</v>
      </c>
      <c r="Y22" s="62">
        <v>1.5365429999999999E-5</v>
      </c>
      <c r="Z22" s="62">
        <v>27435</v>
      </c>
      <c r="AA22" s="29">
        <v>105700</v>
      </c>
      <c r="AB22" s="29">
        <v>190</v>
      </c>
      <c r="AC22" s="29">
        <v>1644483112</v>
      </c>
      <c r="AD22" s="29">
        <v>5868</v>
      </c>
      <c r="AE22" s="30">
        <v>1644483112</v>
      </c>
      <c r="AG22" s="31">
        <v>0.65830299999999997</v>
      </c>
      <c r="AH22" s="31">
        <v>100</v>
      </c>
      <c r="AI22" s="31">
        <v>93.262862999999996</v>
      </c>
      <c r="AJ22" s="41">
        <v>1.711305E+16</v>
      </c>
      <c r="AK22" s="41">
        <v>26130</v>
      </c>
      <c r="AL22" s="31">
        <v>523412</v>
      </c>
      <c r="AM22" s="31">
        <v>156</v>
      </c>
      <c r="AN22" s="31">
        <v>1657239792</v>
      </c>
      <c r="AO22" s="31">
        <v>1975</v>
      </c>
      <c r="AP22" s="32">
        <v>1657239792</v>
      </c>
      <c r="AR22" s="42">
        <v>0.83837600000000001</v>
      </c>
      <c r="AS22" s="42">
        <v>100</v>
      </c>
      <c r="AT22" s="42">
        <v>93.275075000000001</v>
      </c>
      <c r="AU22" s="67">
        <v>2.686162E+16</v>
      </c>
      <c r="AV22" s="67">
        <v>30898</v>
      </c>
      <c r="AW22" s="42">
        <v>527876</v>
      </c>
      <c r="AX22" s="42">
        <v>171</v>
      </c>
      <c r="AY22" s="42">
        <v>1657292599</v>
      </c>
      <c r="AZ22" s="42">
        <v>2260</v>
      </c>
      <c r="BA22" s="43">
        <v>1657292599</v>
      </c>
    </row>
    <row r="23" spans="2:53" x14ac:dyDescent="0.25">
      <c r="B23" s="64">
        <v>2477606000000</v>
      </c>
      <c r="C23" s="36">
        <v>458325273</v>
      </c>
      <c r="E23" s="65">
        <v>4576.9709999999995</v>
      </c>
      <c r="F23" s="38">
        <v>168121784</v>
      </c>
      <c r="H23" s="66">
        <v>4123.607</v>
      </c>
      <c r="I23" s="40">
        <v>1166604641</v>
      </c>
      <c r="K23" s="27">
        <v>100</v>
      </c>
      <c r="L23" s="27">
        <v>100</v>
      </c>
      <c r="M23" s="27">
        <v>100</v>
      </c>
      <c r="N23" s="61">
        <v>9939.2459999999992</v>
      </c>
      <c r="O23" s="61">
        <v>24350</v>
      </c>
      <c r="P23" s="27">
        <v>110358</v>
      </c>
      <c r="Q23" s="27">
        <v>716</v>
      </c>
      <c r="R23" s="27">
        <v>1644401755</v>
      </c>
      <c r="S23" s="27">
        <v>6139</v>
      </c>
      <c r="T23" s="28">
        <v>1644401755</v>
      </c>
      <c r="V23" s="29">
        <v>100</v>
      </c>
      <c r="W23" s="29">
        <v>100</v>
      </c>
      <c r="X23" s="29">
        <v>100</v>
      </c>
      <c r="Y23" s="62">
        <v>5.889377E-5</v>
      </c>
      <c r="Z23" s="62">
        <v>27351</v>
      </c>
      <c r="AA23" s="29">
        <v>104637</v>
      </c>
      <c r="AB23" s="29">
        <v>143</v>
      </c>
      <c r="AC23" s="29">
        <v>1644483149</v>
      </c>
      <c r="AD23" s="29">
        <v>5172</v>
      </c>
      <c r="AE23" s="30">
        <v>1644483149</v>
      </c>
      <c r="AG23" s="31">
        <v>0.97416999999999998</v>
      </c>
      <c r="AH23" s="31">
        <v>100</v>
      </c>
      <c r="AI23" s="31">
        <v>93.284284</v>
      </c>
      <c r="AJ23" s="41">
        <v>7388580000000000</v>
      </c>
      <c r="AK23" s="41">
        <v>22657</v>
      </c>
      <c r="AL23" s="31">
        <v>543420</v>
      </c>
      <c r="AM23" s="31">
        <v>158</v>
      </c>
      <c r="AN23" s="31">
        <v>1657239832</v>
      </c>
      <c r="AO23" s="31">
        <v>2068</v>
      </c>
      <c r="AP23" s="32">
        <v>1657239832</v>
      </c>
      <c r="AR23" s="42">
        <v>0.74981500000000001</v>
      </c>
      <c r="AS23" s="42">
        <v>100</v>
      </c>
      <c r="AT23" s="42">
        <v>93.269069000000002</v>
      </c>
      <c r="AU23" s="67">
        <v>1.297671E+16</v>
      </c>
      <c r="AV23" s="67">
        <v>14807</v>
      </c>
      <c r="AW23" s="42">
        <v>525136</v>
      </c>
      <c r="AX23" s="42">
        <v>171</v>
      </c>
      <c r="AY23" s="42">
        <v>1657292655</v>
      </c>
      <c r="AZ23" s="42">
        <v>2177</v>
      </c>
      <c r="BA23" s="43">
        <v>1657292655</v>
      </c>
    </row>
    <row r="24" spans="2:53" x14ac:dyDescent="0.25">
      <c r="B24" s="64">
        <v>1339277000000</v>
      </c>
      <c r="C24" s="36">
        <v>1090377413</v>
      </c>
      <c r="E24" s="65">
        <v>4860.4449999999997</v>
      </c>
      <c r="F24" s="38">
        <v>436778520</v>
      </c>
      <c r="H24" s="66">
        <v>2306.3090000000002</v>
      </c>
      <c r="I24" s="40">
        <v>1930661915</v>
      </c>
      <c r="K24" s="27">
        <v>100</v>
      </c>
      <c r="L24" s="27">
        <v>100</v>
      </c>
      <c r="M24" s="27">
        <v>100</v>
      </c>
      <c r="N24" s="61">
        <v>8463.0669999999991</v>
      </c>
      <c r="O24" s="61">
        <v>22825</v>
      </c>
      <c r="P24" s="27">
        <v>100716</v>
      </c>
      <c r="Q24" s="27">
        <v>746</v>
      </c>
      <c r="R24" s="27">
        <v>1644401760</v>
      </c>
      <c r="S24" s="27">
        <v>6511</v>
      </c>
      <c r="T24" s="28">
        <v>1644401760</v>
      </c>
      <c r="V24" s="29">
        <v>100</v>
      </c>
      <c r="W24" s="29">
        <v>100</v>
      </c>
      <c r="X24" s="29">
        <v>100</v>
      </c>
      <c r="Y24" s="62">
        <v>2.5174360000000001E-5</v>
      </c>
      <c r="Z24" s="62">
        <v>3296</v>
      </c>
      <c r="AA24" s="29">
        <v>104259</v>
      </c>
      <c r="AB24" s="29">
        <v>159</v>
      </c>
      <c r="AC24" s="29">
        <v>1644483382</v>
      </c>
      <c r="AD24" s="29">
        <v>5287</v>
      </c>
      <c r="AE24" s="30">
        <v>1644483382</v>
      </c>
      <c r="AG24" s="31">
        <v>0.74686300000000005</v>
      </c>
      <c r="AH24" s="31">
        <v>100</v>
      </c>
      <c r="AI24" s="31">
        <v>93.268868999999995</v>
      </c>
      <c r="AJ24" s="41">
        <v>1.922746E+16</v>
      </c>
      <c r="AK24" s="41">
        <v>30429</v>
      </c>
      <c r="AL24" s="31">
        <v>542340</v>
      </c>
      <c r="AM24" s="31">
        <v>155</v>
      </c>
      <c r="AN24" s="31">
        <v>1657239903</v>
      </c>
      <c r="AO24" s="31">
        <v>1956</v>
      </c>
      <c r="AP24" s="32">
        <v>1657239903</v>
      </c>
      <c r="AR24" s="42">
        <v>0.80885600000000002</v>
      </c>
      <c r="AS24" s="42">
        <v>100</v>
      </c>
      <c r="AT24" s="42">
        <v>93.273072999999997</v>
      </c>
      <c r="AU24" s="67">
        <v>1.971306E+16</v>
      </c>
      <c r="AV24" s="67">
        <v>12313</v>
      </c>
      <c r="AW24" s="42">
        <v>525116</v>
      </c>
      <c r="AX24" s="42">
        <v>170</v>
      </c>
      <c r="AY24" s="42">
        <v>1657292704</v>
      </c>
      <c r="AZ24" s="42">
        <v>2223</v>
      </c>
      <c r="BA24" s="43">
        <v>1657292704</v>
      </c>
    </row>
    <row r="25" spans="2:53" x14ac:dyDescent="0.25">
      <c r="B25" s="64">
        <v>549047000000</v>
      </c>
      <c r="C25" s="36">
        <v>1535157799</v>
      </c>
      <c r="E25" s="65">
        <v>28763.07</v>
      </c>
      <c r="F25" s="38">
        <v>1688726397</v>
      </c>
      <c r="H25" s="66">
        <v>2946.9079999999999</v>
      </c>
      <c r="I25" s="40">
        <v>1100491906</v>
      </c>
      <c r="K25" s="27">
        <v>100</v>
      </c>
      <c r="L25" s="27">
        <v>100</v>
      </c>
      <c r="M25" s="27">
        <v>100</v>
      </c>
      <c r="N25" s="61">
        <v>7459.2929999999997</v>
      </c>
      <c r="O25" s="61">
        <v>17397</v>
      </c>
      <c r="P25" s="27">
        <v>102892</v>
      </c>
      <c r="Q25" s="27">
        <v>740</v>
      </c>
      <c r="R25" s="27">
        <v>1644401765</v>
      </c>
      <c r="S25" s="27">
        <v>6318</v>
      </c>
      <c r="T25" s="28">
        <v>1644401765</v>
      </c>
      <c r="V25" s="29">
        <v>100</v>
      </c>
      <c r="W25" s="29">
        <v>100</v>
      </c>
      <c r="X25" s="29">
        <v>100</v>
      </c>
      <c r="Y25" s="62">
        <v>6.2768819999999996E-5</v>
      </c>
      <c r="Z25" s="62">
        <v>18407</v>
      </c>
      <c r="AA25" s="29">
        <v>103263</v>
      </c>
      <c r="AB25" s="29">
        <v>171</v>
      </c>
      <c r="AC25" s="29">
        <v>1644483449</v>
      </c>
      <c r="AD25" s="29">
        <v>11171</v>
      </c>
      <c r="AE25" s="30">
        <v>1644483449</v>
      </c>
      <c r="AG25" s="31">
        <v>0.88560899999999998</v>
      </c>
      <c r="AH25" s="31">
        <v>100</v>
      </c>
      <c r="AI25" s="31">
        <v>93.278278</v>
      </c>
      <c r="AJ25" s="41">
        <v>2.397452E+16</v>
      </c>
      <c r="AK25" s="41">
        <v>25411</v>
      </c>
      <c r="AL25" s="31">
        <v>521316</v>
      </c>
      <c r="AM25" s="31">
        <v>152</v>
      </c>
      <c r="AN25" s="31">
        <v>1657239930</v>
      </c>
      <c r="AO25" s="31">
        <v>2145</v>
      </c>
      <c r="AP25" s="32">
        <v>1657239930</v>
      </c>
      <c r="AR25" s="42">
        <v>0.84723199999999999</v>
      </c>
      <c r="AS25" s="42">
        <v>100</v>
      </c>
      <c r="AT25" s="42">
        <v>93.275676000000004</v>
      </c>
      <c r="AU25" s="67">
        <v>2.30976E+16</v>
      </c>
      <c r="AV25" s="67">
        <v>31863</v>
      </c>
      <c r="AW25" s="42">
        <v>539612</v>
      </c>
      <c r="AX25" s="42">
        <v>177</v>
      </c>
      <c r="AY25" s="42">
        <v>1657292851</v>
      </c>
      <c r="AZ25" s="42">
        <v>2184</v>
      </c>
      <c r="BA25" s="43">
        <v>1657292851</v>
      </c>
    </row>
    <row r="26" spans="2:53" x14ac:dyDescent="0.25">
      <c r="B26" s="64">
        <v>933990300000</v>
      </c>
      <c r="C26" s="36">
        <v>790254220</v>
      </c>
      <c r="E26" s="65">
        <v>6272.12</v>
      </c>
      <c r="F26" s="38">
        <v>1797850050</v>
      </c>
      <c r="H26" s="66">
        <v>1898.2739999999999</v>
      </c>
      <c r="I26" s="40">
        <v>935143124</v>
      </c>
      <c r="K26" s="27">
        <v>100</v>
      </c>
      <c r="L26" s="27">
        <v>100</v>
      </c>
      <c r="M26" s="27">
        <v>100</v>
      </c>
      <c r="N26" s="61">
        <v>9885.2489999999998</v>
      </c>
      <c r="O26" s="61">
        <v>7655</v>
      </c>
      <c r="P26" s="27">
        <v>108236</v>
      </c>
      <c r="Q26" s="27">
        <v>752</v>
      </c>
      <c r="R26" s="27">
        <v>1644401770</v>
      </c>
      <c r="S26" s="27">
        <v>6474</v>
      </c>
      <c r="T26" s="28">
        <v>1644401770</v>
      </c>
      <c r="V26" s="29">
        <v>100</v>
      </c>
      <c r="W26" s="29">
        <v>100</v>
      </c>
      <c r="X26" s="29">
        <v>100</v>
      </c>
      <c r="Y26" s="62">
        <v>3.2040489999999999E-5</v>
      </c>
      <c r="Z26" s="62">
        <v>16799</v>
      </c>
      <c r="AA26" s="29">
        <v>110319</v>
      </c>
      <c r="AB26" s="29">
        <v>162</v>
      </c>
      <c r="AC26" s="29">
        <v>1644483570</v>
      </c>
      <c r="AD26" s="29">
        <v>6796</v>
      </c>
      <c r="AE26" s="30">
        <v>1644483570</v>
      </c>
      <c r="AG26" s="31">
        <v>0.89741700000000002</v>
      </c>
      <c r="AH26" s="31">
        <v>100</v>
      </c>
      <c r="AI26" s="31">
        <v>93.279078999999996</v>
      </c>
      <c r="AJ26" s="41">
        <v>5540983000000000</v>
      </c>
      <c r="AK26" s="41">
        <v>7614</v>
      </c>
      <c r="AL26" s="31">
        <v>522992</v>
      </c>
      <c r="AM26" s="31">
        <v>160</v>
      </c>
      <c r="AN26" s="31">
        <v>1657239963</v>
      </c>
      <c r="AO26" s="31">
        <v>2139</v>
      </c>
      <c r="AP26" s="32">
        <v>1657239963</v>
      </c>
      <c r="AR26" s="42">
        <v>0.876753</v>
      </c>
      <c r="AS26" s="42">
        <v>100</v>
      </c>
      <c r="AT26" s="42">
        <v>93.277677999999995</v>
      </c>
      <c r="AU26" s="67">
        <v>6585456000000000</v>
      </c>
      <c r="AV26" s="67">
        <v>10400</v>
      </c>
      <c r="AW26" s="42">
        <v>519176</v>
      </c>
      <c r="AX26" s="42">
        <v>169</v>
      </c>
      <c r="AY26" s="42">
        <v>1657292860</v>
      </c>
      <c r="AZ26" s="42">
        <v>2166</v>
      </c>
      <c r="BA26" s="43">
        <v>1657292860</v>
      </c>
    </row>
    <row r="27" spans="2:53" x14ac:dyDescent="0.25">
      <c r="B27" s="64">
        <v>864755100000</v>
      </c>
      <c r="C27" s="36">
        <v>478352318</v>
      </c>
      <c r="E27" s="65">
        <v>4231.433</v>
      </c>
      <c r="F27" s="38">
        <v>1375459387</v>
      </c>
      <c r="H27" s="66">
        <v>3192.0659999999998</v>
      </c>
      <c r="I27" s="40">
        <v>493091388</v>
      </c>
      <c r="K27" s="27">
        <v>100</v>
      </c>
      <c r="L27" s="27">
        <v>100</v>
      </c>
      <c r="M27" s="27">
        <v>100</v>
      </c>
      <c r="N27" s="61">
        <v>9413.8169999999991</v>
      </c>
      <c r="O27" s="61">
        <v>3439</v>
      </c>
      <c r="P27" s="27">
        <v>114875</v>
      </c>
      <c r="Q27" s="27">
        <v>776</v>
      </c>
      <c r="R27" s="27">
        <v>1644401806</v>
      </c>
      <c r="S27" s="27">
        <v>6507</v>
      </c>
      <c r="T27" s="28">
        <v>1644401806</v>
      </c>
      <c r="V27" s="29">
        <v>100</v>
      </c>
      <c r="W27" s="29">
        <v>100</v>
      </c>
      <c r="X27" s="29">
        <v>100</v>
      </c>
      <c r="Y27" s="62">
        <v>5.2807840000000002E-5</v>
      </c>
      <c r="Z27" s="62">
        <v>3772</v>
      </c>
      <c r="AA27" s="29">
        <v>95385</v>
      </c>
      <c r="AB27" s="29">
        <v>134</v>
      </c>
      <c r="AC27" s="29">
        <v>1644483979</v>
      </c>
      <c r="AD27" s="29">
        <v>5845</v>
      </c>
      <c r="AE27" s="30">
        <v>1644483979</v>
      </c>
      <c r="AG27" s="31">
        <v>0.80590399999999995</v>
      </c>
      <c r="AH27" s="31">
        <v>100</v>
      </c>
      <c r="AI27" s="31">
        <v>93.272873000000004</v>
      </c>
      <c r="AJ27" s="41">
        <v>5816948000000000</v>
      </c>
      <c r="AK27" s="41">
        <v>645</v>
      </c>
      <c r="AL27" s="31">
        <v>543284</v>
      </c>
      <c r="AM27" s="31">
        <v>163</v>
      </c>
      <c r="AN27" s="31">
        <v>1657239972</v>
      </c>
      <c r="AO27" s="31">
        <v>2063</v>
      </c>
      <c r="AP27" s="32">
        <v>1657239972</v>
      </c>
      <c r="AR27" s="42">
        <v>0.75276799999999999</v>
      </c>
      <c r="AS27" s="42">
        <v>100</v>
      </c>
      <c r="AT27" s="42">
        <v>93.269268999999994</v>
      </c>
      <c r="AU27" s="67">
        <v>9593614000000000</v>
      </c>
      <c r="AV27" s="67">
        <v>24602</v>
      </c>
      <c r="AW27" s="42">
        <v>525892</v>
      </c>
      <c r="AX27" s="42">
        <v>169</v>
      </c>
      <c r="AY27" s="42">
        <v>1657293013</v>
      </c>
      <c r="AZ27" s="42">
        <v>2196</v>
      </c>
      <c r="BA27" s="43">
        <v>1657293013</v>
      </c>
    </row>
    <row r="28" spans="2:53" x14ac:dyDescent="0.25">
      <c r="B28" s="64">
        <v>820128600000</v>
      </c>
      <c r="C28" s="36">
        <v>1268623101</v>
      </c>
      <c r="E28" s="65">
        <v>4955.92</v>
      </c>
      <c r="F28" s="38">
        <v>1550432511</v>
      </c>
      <c r="H28" s="66">
        <v>3194.0479999999998</v>
      </c>
      <c r="I28" s="40">
        <v>1670333616</v>
      </c>
      <c r="K28" s="27">
        <v>100</v>
      </c>
      <c r="L28" s="27">
        <v>100</v>
      </c>
      <c r="M28" s="27">
        <v>100</v>
      </c>
      <c r="N28" s="61">
        <v>7728.7470000000003</v>
      </c>
      <c r="O28" s="61">
        <v>24105</v>
      </c>
      <c r="P28" s="27">
        <v>100745</v>
      </c>
      <c r="Q28" s="27">
        <v>760</v>
      </c>
      <c r="R28" s="27">
        <v>1644401811</v>
      </c>
      <c r="S28" s="27">
        <v>6542</v>
      </c>
      <c r="T28" s="28">
        <v>1644401811</v>
      </c>
      <c r="V28" s="29">
        <v>100</v>
      </c>
      <c r="W28" s="29">
        <v>100</v>
      </c>
      <c r="X28" s="29">
        <v>100</v>
      </c>
      <c r="Y28" s="62">
        <v>9.5999109999999994E-5</v>
      </c>
      <c r="Z28" s="62">
        <v>28031</v>
      </c>
      <c r="AA28" s="29">
        <v>102546</v>
      </c>
      <c r="AB28" s="29">
        <v>177</v>
      </c>
      <c r="AC28" s="29">
        <v>1644484075</v>
      </c>
      <c r="AD28" s="29">
        <v>6499</v>
      </c>
      <c r="AE28" s="30">
        <v>1644484075</v>
      </c>
      <c r="AG28" s="31">
        <v>0.81476000000000004</v>
      </c>
      <c r="AH28" s="31">
        <v>100</v>
      </c>
      <c r="AI28" s="31">
        <v>93.273472999999996</v>
      </c>
      <c r="AJ28" s="41">
        <v>2.574556E+16</v>
      </c>
      <c r="AK28" s="41">
        <v>5644</v>
      </c>
      <c r="AL28" s="31">
        <v>532984</v>
      </c>
      <c r="AM28" s="31">
        <v>159</v>
      </c>
      <c r="AN28" s="31">
        <v>1657240049</v>
      </c>
      <c r="AO28" s="31">
        <v>1968</v>
      </c>
      <c r="AP28" s="32">
        <v>1657240049</v>
      </c>
      <c r="AR28" s="42">
        <v>0.69667900000000005</v>
      </c>
      <c r="AS28" s="42">
        <v>100</v>
      </c>
      <c r="AT28" s="42">
        <v>93.265465000000006</v>
      </c>
      <c r="AU28" s="67">
        <v>1.611923E+16</v>
      </c>
      <c r="AV28" s="67">
        <v>30890</v>
      </c>
      <c r="AW28" s="42">
        <v>549820</v>
      </c>
      <c r="AX28" s="42">
        <v>175</v>
      </c>
      <c r="AY28" s="42">
        <v>1657293269</v>
      </c>
      <c r="AZ28" s="42">
        <v>2234</v>
      </c>
      <c r="BA28" s="43">
        <v>1657293269</v>
      </c>
    </row>
    <row r="29" spans="2:53" x14ac:dyDescent="0.25">
      <c r="B29" s="64">
        <v>1617872000000</v>
      </c>
      <c r="C29" s="36">
        <v>2132559524</v>
      </c>
      <c r="E29" s="65">
        <v>5476.7939999999999</v>
      </c>
      <c r="F29" s="38">
        <v>1453687006</v>
      </c>
      <c r="H29" s="66">
        <v>4523.6270000000004</v>
      </c>
      <c r="I29" s="40">
        <v>1104408419</v>
      </c>
      <c r="K29" s="27">
        <v>100</v>
      </c>
      <c r="L29" s="27">
        <v>100</v>
      </c>
      <c r="M29" s="27">
        <v>100</v>
      </c>
      <c r="N29" s="61">
        <v>8557.3109999999997</v>
      </c>
      <c r="O29" s="61">
        <v>14610</v>
      </c>
      <c r="P29" s="27">
        <v>104388</v>
      </c>
      <c r="Q29" s="27">
        <v>764</v>
      </c>
      <c r="R29" s="27">
        <v>1644401816</v>
      </c>
      <c r="S29" s="27">
        <v>5480</v>
      </c>
      <c r="T29" s="28">
        <v>1644401816</v>
      </c>
      <c r="V29" s="29">
        <v>100</v>
      </c>
      <c r="W29" s="29">
        <v>100</v>
      </c>
      <c r="X29" s="29">
        <v>100</v>
      </c>
      <c r="Y29" s="62">
        <v>1.0671939999999999E-4</v>
      </c>
      <c r="Z29" s="62">
        <v>8472</v>
      </c>
      <c r="AA29" s="29">
        <v>112566</v>
      </c>
      <c r="AB29" s="29">
        <v>183</v>
      </c>
      <c r="AC29" s="29">
        <v>1644484143</v>
      </c>
      <c r="AD29" s="29">
        <v>6891</v>
      </c>
      <c r="AE29" s="30">
        <v>1644484143</v>
      </c>
      <c r="AG29" s="31">
        <v>0.82066399999999995</v>
      </c>
      <c r="AH29" s="31">
        <v>100</v>
      </c>
      <c r="AI29" s="31">
        <v>93.273874000000006</v>
      </c>
      <c r="AJ29" s="41">
        <v>8194579000000000</v>
      </c>
      <c r="AK29" s="41">
        <v>4747</v>
      </c>
      <c r="AL29" s="31">
        <v>532428</v>
      </c>
      <c r="AM29" s="31">
        <v>162</v>
      </c>
      <c r="AN29" s="31">
        <v>1657240133</v>
      </c>
      <c r="AO29" s="31">
        <v>2176</v>
      </c>
      <c r="AP29" s="32">
        <v>1657240133</v>
      </c>
      <c r="AR29" s="42">
        <v>0.891513</v>
      </c>
      <c r="AS29" s="42">
        <v>100</v>
      </c>
      <c r="AT29" s="42">
        <v>93.278678999999997</v>
      </c>
      <c r="AU29" s="67">
        <v>2.763497E+16</v>
      </c>
      <c r="AV29" s="67">
        <v>1974</v>
      </c>
      <c r="AW29" s="42">
        <v>519196</v>
      </c>
      <c r="AX29" s="42">
        <v>165</v>
      </c>
      <c r="AY29" s="42">
        <v>1657293296</v>
      </c>
      <c r="AZ29" s="42">
        <v>2174</v>
      </c>
      <c r="BA29" s="43">
        <v>1657293296</v>
      </c>
    </row>
    <row r="30" spans="2:53" x14ac:dyDescent="0.25">
      <c r="B30" s="64">
        <v>1245241000000</v>
      </c>
      <c r="C30" s="36">
        <v>671066523</v>
      </c>
      <c r="E30" s="65">
        <v>7101.5680000000002</v>
      </c>
      <c r="F30" s="38">
        <v>1629577858</v>
      </c>
      <c r="H30" s="66">
        <v>1332.4490000000001</v>
      </c>
      <c r="I30" s="40">
        <v>1349420567</v>
      </c>
      <c r="K30" s="27">
        <v>100</v>
      </c>
      <c r="L30" s="27">
        <v>100</v>
      </c>
      <c r="M30" s="27">
        <v>100</v>
      </c>
      <c r="N30" s="61">
        <v>9152.9969999999994</v>
      </c>
      <c r="O30" s="61">
        <v>18493</v>
      </c>
      <c r="P30" s="27">
        <v>99948</v>
      </c>
      <c r="Q30" s="27">
        <v>787</v>
      </c>
      <c r="R30" s="27">
        <v>1644401821</v>
      </c>
      <c r="S30" s="27">
        <v>6415</v>
      </c>
      <c r="T30" s="28">
        <v>1644401821</v>
      </c>
      <c r="V30" s="29">
        <v>100</v>
      </c>
      <c r="W30" s="29">
        <v>100</v>
      </c>
      <c r="X30" s="29">
        <v>100</v>
      </c>
      <c r="Y30" s="62">
        <v>1.3805630000000001E-5</v>
      </c>
      <c r="Z30" s="62">
        <v>24130</v>
      </c>
      <c r="AA30" s="29">
        <v>101950</v>
      </c>
      <c r="AB30" s="29">
        <v>221</v>
      </c>
      <c r="AC30" s="29">
        <v>1644484264</v>
      </c>
      <c r="AD30" s="29">
        <v>7156</v>
      </c>
      <c r="AE30" s="30">
        <v>1644484264</v>
      </c>
      <c r="AG30" s="31">
        <v>0.788192</v>
      </c>
      <c r="AH30" s="31">
        <v>100</v>
      </c>
      <c r="AI30" s="31">
        <v>93.271671999999995</v>
      </c>
      <c r="AJ30" s="41">
        <v>1.326453E+16</v>
      </c>
      <c r="AK30" s="41">
        <v>7675</v>
      </c>
      <c r="AL30" s="31">
        <v>550844</v>
      </c>
      <c r="AM30" s="31">
        <v>159</v>
      </c>
      <c r="AN30" s="31">
        <v>1657240195</v>
      </c>
      <c r="AO30" s="31">
        <v>1985</v>
      </c>
      <c r="AP30" s="32">
        <v>1657240195</v>
      </c>
      <c r="AR30" s="42">
        <v>0.82066399999999995</v>
      </c>
      <c r="AS30" s="42">
        <v>100</v>
      </c>
      <c r="AT30" s="42">
        <v>93.273874000000006</v>
      </c>
      <c r="AU30" s="67">
        <v>1.016459E+16</v>
      </c>
      <c r="AV30" s="67">
        <v>3069</v>
      </c>
      <c r="AW30" s="42">
        <v>507836</v>
      </c>
      <c r="AX30" s="42">
        <v>166</v>
      </c>
      <c r="AY30" s="42">
        <v>1657293323</v>
      </c>
      <c r="AZ30" s="42">
        <v>2082</v>
      </c>
      <c r="BA30" s="43">
        <v>1657293323</v>
      </c>
    </row>
    <row r="31" spans="2:53" x14ac:dyDescent="0.25">
      <c r="B31" s="64">
        <v>375962000000</v>
      </c>
      <c r="C31" s="36">
        <v>1722274700</v>
      </c>
      <c r="E31" s="65">
        <v>5111.9660000000003</v>
      </c>
      <c r="F31" s="38">
        <v>588017611</v>
      </c>
      <c r="H31" s="66">
        <v>4177.9179999999997</v>
      </c>
      <c r="I31" s="40">
        <v>1534846263</v>
      </c>
      <c r="K31" s="27">
        <v>100</v>
      </c>
      <c r="L31" s="27">
        <v>100</v>
      </c>
      <c r="M31" s="27">
        <v>100</v>
      </c>
      <c r="N31" s="61">
        <v>10031.99</v>
      </c>
      <c r="O31" s="61">
        <v>17829</v>
      </c>
      <c r="P31" s="27">
        <v>99191</v>
      </c>
      <c r="Q31" s="27">
        <v>783</v>
      </c>
      <c r="R31" s="27">
        <v>1644401826</v>
      </c>
      <c r="S31" s="27">
        <v>6191</v>
      </c>
      <c r="T31" s="28">
        <v>1644401826</v>
      </c>
      <c r="V31" s="29">
        <v>100</v>
      </c>
      <c r="W31" s="29">
        <v>100</v>
      </c>
      <c r="X31" s="29">
        <v>100</v>
      </c>
      <c r="Y31" s="62">
        <v>1.3581190000000001E-5</v>
      </c>
      <c r="Z31" s="62">
        <v>21543</v>
      </c>
      <c r="AA31" s="29">
        <v>105285</v>
      </c>
      <c r="AB31" s="29">
        <v>205</v>
      </c>
      <c r="AC31" s="29">
        <v>1644484320</v>
      </c>
      <c r="AD31" s="29">
        <v>5727</v>
      </c>
      <c r="AE31" s="30">
        <v>1644484320</v>
      </c>
      <c r="AG31" s="31">
        <v>0.86789700000000003</v>
      </c>
      <c r="AH31" s="31">
        <v>100</v>
      </c>
      <c r="AI31" s="31">
        <v>93.277077000000006</v>
      </c>
      <c r="AJ31" s="41">
        <v>1.621532E+16</v>
      </c>
      <c r="AK31" s="41">
        <v>17083</v>
      </c>
      <c r="AL31" s="31">
        <v>523800</v>
      </c>
      <c r="AM31" s="31">
        <v>151</v>
      </c>
      <c r="AN31" s="31">
        <v>1657240222</v>
      </c>
      <c r="AO31" s="31">
        <v>2058</v>
      </c>
      <c r="AP31" s="32">
        <v>1657240222</v>
      </c>
      <c r="AR31" s="42">
        <v>0.80590399999999995</v>
      </c>
      <c r="AS31" s="42">
        <v>100</v>
      </c>
      <c r="AT31" s="42">
        <v>93.272873000000004</v>
      </c>
      <c r="AU31" s="67">
        <v>1.785936E+16</v>
      </c>
      <c r="AV31" s="67">
        <v>15250</v>
      </c>
      <c r="AW31" s="42">
        <v>528868</v>
      </c>
      <c r="AX31" s="42">
        <v>172</v>
      </c>
      <c r="AY31" s="42">
        <v>1657293331</v>
      </c>
      <c r="AZ31" s="42">
        <v>2106</v>
      </c>
      <c r="BA31" s="43">
        <v>1657293331</v>
      </c>
    </row>
    <row r="32" spans="2:53" x14ac:dyDescent="0.25">
      <c r="B32" s="64">
        <v>1399850000000</v>
      </c>
      <c r="C32" s="36">
        <v>1396527158</v>
      </c>
      <c r="E32" s="65">
        <v>14265.12</v>
      </c>
      <c r="F32" s="38">
        <v>1560474099</v>
      </c>
      <c r="H32" s="66">
        <v>3153.3490000000002</v>
      </c>
      <c r="I32" s="40">
        <v>126023284</v>
      </c>
      <c r="K32" s="27">
        <v>100</v>
      </c>
      <c r="L32" s="27">
        <v>100</v>
      </c>
      <c r="M32" s="27">
        <v>100</v>
      </c>
      <c r="N32" s="61">
        <v>10539.75</v>
      </c>
      <c r="O32" s="61">
        <v>28837</v>
      </c>
      <c r="P32" s="27">
        <v>100163</v>
      </c>
      <c r="Q32" s="27">
        <v>778</v>
      </c>
      <c r="R32" s="27">
        <v>1644401831</v>
      </c>
      <c r="S32" s="27">
        <v>6491</v>
      </c>
      <c r="T32" s="28">
        <v>1644401831</v>
      </c>
      <c r="V32" s="29">
        <v>100</v>
      </c>
      <c r="W32" s="29">
        <v>100</v>
      </c>
      <c r="X32" s="29">
        <v>100</v>
      </c>
      <c r="Y32" s="62">
        <v>2.3125769999999999E-5</v>
      </c>
      <c r="Z32" s="62">
        <v>30123</v>
      </c>
      <c r="AA32" s="29">
        <v>101089</v>
      </c>
      <c r="AB32" s="29">
        <v>155</v>
      </c>
      <c r="AC32" s="29">
        <v>1644484443</v>
      </c>
      <c r="AD32" s="29">
        <v>7064</v>
      </c>
      <c r="AE32" s="30">
        <v>1644484443</v>
      </c>
      <c r="AG32" s="31">
        <v>0.88560899999999998</v>
      </c>
      <c r="AH32" s="31">
        <v>100</v>
      </c>
      <c r="AI32" s="31">
        <v>93.278278</v>
      </c>
      <c r="AJ32" s="41">
        <v>5009814000000000</v>
      </c>
      <c r="AK32" s="41">
        <v>30370</v>
      </c>
      <c r="AL32" s="31">
        <v>530580</v>
      </c>
      <c r="AM32" s="31">
        <v>158</v>
      </c>
      <c r="AN32" s="31">
        <v>1657240230</v>
      </c>
      <c r="AO32" s="31">
        <v>1992</v>
      </c>
      <c r="AP32" s="32">
        <v>1657240230</v>
      </c>
      <c r="AR32" s="42">
        <v>0.87084899999999998</v>
      </c>
      <c r="AS32" s="42">
        <v>100</v>
      </c>
      <c r="AT32" s="42">
        <v>93.277276999999998</v>
      </c>
      <c r="AU32" s="67">
        <v>2.679652E+16</v>
      </c>
      <c r="AV32" s="67">
        <v>16919</v>
      </c>
      <c r="AW32" s="42">
        <v>533156</v>
      </c>
      <c r="AX32" s="42">
        <v>169</v>
      </c>
      <c r="AY32" s="42">
        <v>1657293484</v>
      </c>
      <c r="AZ32" s="42">
        <v>2249</v>
      </c>
      <c r="BA32" s="43">
        <v>1657293484</v>
      </c>
    </row>
  </sheetData>
  <mergeCells count="7">
    <mergeCell ref="A1:C1"/>
    <mergeCell ref="D1:F1"/>
    <mergeCell ref="AF1:AP1"/>
    <mergeCell ref="AQ1:BA1"/>
    <mergeCell ref="G1:I1"/>
    <mergeCell ref="J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50</vt:i4>
      </vt:variant>
    </vt:vector>
  </HeadingPairs>
  <TitlesOfParts>
    <vt:vector size="50" baseType="lpstr">
      <vt:lpstr>p-values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squared f1</vt:lpstr>
      <vt:lpstr>squared f2</vt:lpstr>
      <vt:lpstr>squared f3</vt:lpstr>
      <vt:lpstr>squared f4</vt:lpstr>
      <vt:lpstr>squared f5</vt:lpstr>
      <vt:lpstr>squared f6</vt:lpstr>
      <vt:lpstr>squared f7</vt:lpstr>
      <vt:lpstr>squared f8</vt:lpstr>
      <vt:lpstr>squared f9</vt:lpstr>
      <vt:lpstr>squared f10</vt:lpstr>
      <vt:lpstr>squared f11</vt:lpstr>
      <vt:lpstr>squared f12</vt:lpstr>
      <vt:lpstr>squared f13</vt:lpstr>
      <vt:lpstr>squared f14</vt:lpstr>
      <vt:lpstr>squared f15</vt:lpstr>
      <vt:lpstr>square rooted f1</vt:lpstr>
      <vt:lpstr>square rooted f2</vt:lpstr>
      <vt:lpstr>square rooted f3</vt:lpstr>
      <vt:lpstr>square rooted f4</vt:lpstr>
      <vt:lpstr>square rooted f5</vt:lpstr>
      <vt:lpstr>square rooted f6</vt:lpstr>
      <vt:lpstr>square rooted f7</vt:lpstr>
      <vt:lpstr>square rooted f8</vt:lpstr>
      <vt:lpstr>square rooted f9</vt:lpstr>
      <vt:lpstr>square rooted f10</vt:lpstr>
      <vt:lpstr>square rooted f11</vt:lpstr>
      <vt:lpstr>square rooted f12</vt:lpstr>
      <vt:lpstr>square rooted f13</vt:lpstr>
      <vt:lpstr>square rooted f14</vt:lpstr>
      <vt:lpstr>square rooted f15</vt:lpstr>
      <vt:lpstr>real-world C1</vt:lpstr>
      <vt:lpstr>real-world C2</vt:lpstr>
      <vt:lpstr>real-world C3</vt:lpstr>
      <vt:lpstr>real-world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2022-08-27T09:36:43Z</dcterms:created>
  <dcterms:modified xsi:type="dcterms:W3CDTF">2022-08-29T21:05:11Z</dcterms:modified>
</cp:coreProperties>
</file>