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I27ftqYrN6cHWW16VBxzZr+gQTA=="/>
    </ext>
  </extLst>
</workbook>
</file>

<file path=xl/comments1.xml><?xml version="1.0" encoding="utf-8"?>
<comments xmlns:r="http://schemas.openxmlformats.org/officeDocument/2006/relationships" xmlns="http://schemas.openxmlformats.org/spreadsheetml/2006/main">
  <authors>
    <author/>
  </authors>
  <commentList>
    <comment authorId="0" ref="A47">
      <text>
        <t xml:space="preserve">======
ID#AAAAaLQkvZc
Windows User    (2022-05-31 00:52:02)
Documentar actividades muertas para cada desarrollo e identificar las recurrentes</t>
      </text>
    </comment>
    <comment authorId="0" ref="A27">
      <text>
        <t xml:space="preserve">======
ID#AAAAaLQkvZY
LAT6440W10    (2022-05-31 00:52:02)
Porcentaje del tiempo real de desarrollo gastado en compilar y probar</t>
      </text>
    </comment>
    <comment authorId="0" ref="A17">
      <text>
        <t xml:space="preserve">======
ID#AAAAaLQkvZQ
LAT6440W10    (2022-05-31 00:52:02)
Número de defectos encontrados en la fase de pruebas por cada 1000 líneas de código</t>
      </text>
    </comment>
    <comment authorId="0" ref="A23">
      <text>
        <t xml:space="preserve">======
ID#AAAAaLQkvZU
LAT6440W10    (2022-05-31 00:52:02)
Defectos encontrados antes de compilar</t>
      </text>
    </comment>
    <comment authorId="0" ref="A34">
      <text>
        <t xml:space="preserve">======
ID#AAAAaLQkvZI
LAT6440W10    (2022-05-31 00:52:02)
Defectos removidos (en la revisión de análisis, del diseño, de la programación, compilación y pruebas) por hora</t>
      </text>
    </comment>
    <comment authorId="0" ref="A14">
      <text>
        <t xml:space="preserve">======
ID#AAAAaLQkvZM
LAT6440W10    (2022-05-31 00:52:02)
Número de defectos inyectados en el desarrollo por cada 1000 líneas de código</t>
      </text>
    </comment>
    <comment authorId="0" ref="A32">
      <text>
        <t xml:space="preserve">======
ID#AAAAaLQkvZE
LAT6440W10    (2022-05-31 00:52:02)
Número de líneas de código revisado por hora (por revisión).</t>
      </text>
    </comment>
    <comment authorId="0" ref="A30">
      <text>
        <t xml:space="preserve">======
ID#AAAAaLQkvZA
LAT6440W10    (2022-05-31 00:52:02)
Valoración COQ / Fracaso COQ</t>
      </text>
    </comment>
    <comment authorId="0" ref="A25">
      <text>
        <t xml:space="preserve">======
ID#AAAAaLQkvY8
LAT6440W10    (2022-05-31 00:52:02)
Porcentaje del tiempo real de desarrollo invertido en la revisión del diseño y revisión del código</t>
      </text>
    </comment>
  </commentList>
  <extLst>
    <ext uri="GoogleSheetsCustomDataVersion1">
      <go:sheetsCustomData xmlns:go="http://customooxmlschemas.google.com/" r:id="rId1" roundtripDataSignature="AMtx7mgfNJwFJ1ajWyvSjjHnGO1dVYaWXQ=="/>
    </ext>
  </extLst>
</comments>
</file>

<file path=xl/sharedStrings.xml><?xml version="1.0" encoding="utf-8"?>
<sst xmlns="http://schemas.openxmlformats.org/spreadsheetml/2006/main" count="51" uniqueCount="44">
  <si>
    <t>Medidas de calidad de PSP</t>
  </si>
  <si>
    <t>1) CALIDAD DEL PRODUCTO</t>
  </si>
  <si>
    <t>Nombre:</t>
  </si>
  <si>
    <t>Equipo Backend</t>
  </si>
  <si>
    <t>Desarrollo1</t>
  </si>
  <si>
    <t>Análisis</t>
  </si>
  <si>
    <t>Diseño</t>
  </si>
  <si>
    <t>Programación</t>
  </si>
  <si>
    <t>Compilación</t>
  </si>
  <si>
    <t>Pruebas</t>
  </si>
  <si>
    <t>Total de defectos inyectados</t>
  </si>
  <si>
    <t>Total de defectos inyectados/KLOC</t>
  </si>
  <si>
    <t xml:space="preserve"> (tendencia a     0 defectos)</t>
  </si>
  <si>
    <t>Defectos de prueba encontrados/KLOC</t>
  </si>
  <si>
    <t>2) CALIDAD DEL PROCESO</t>
  </si>
  <si>
    <t>Rendimiento</t>
  </si>
  <si>
    <t>Valoración COQ (Costo de Calidad)</t>
  </si>
  <si>
    <t>Fracaso COQ</t>
  </si>
  <si>
    <t xml:space="preserve"> </t>
  </si>
  <si>
    <t>Tiempo total efectivo de desarrollo</t>
  </si>
  <si>
    <t>Total COQ (V COQ/FR)</t>
  </si>
  <si>
    <t>Nivel de calidad (LOC/hora)</t>
  </si>
  <si>
    <t>N/A</t>
  </si>
  <si>
    <t>Nivel de remoción de defectos (defectos/hora)</t>
  </si>
  <si>
    <t>0.16 /hora</t>
  </si>
  <si>
    <t>3) OTRAS MEDIDAS DE CALIDAD</t>
  </si>
  <si>
    <t>Tiempo estimado vs tiempo real por desarrollo</t>
  </si>
  <si>
    <t>Estimado</t>
  </si>
  <si>
    <t>Real</t>
  </si>
  <si>
    <t>Desarrollo1:</t>
  </si>
  <si>
    <t>Tiempo muerto por desarrollo</t>
  </si>
  <si>
    <t>Tiempo muerto por fase de desarrollo</t>
  </si>
  <si>
    <t xml:space="preserve">Especificación </t>
  </si>
  <si>
    <t xml:space="preserve">Programación </t>
  </si>
  <si>
    <t xml:space="preserve">Compilación </t>
  </si>
  <si>
    <t>Graficar</t>
  </si>
  <si>
    <t>Actividades muertas recurrentes</t>
  </si>
  <si>
    <t>Tipo y número de errores recurrentes:</t>
  </si>
  <si>
    <t xml:space="preserve">Errores recurrentes en la sintaxis </t>
  </si>
  <si>
    <t>4) ANÁLISIS DE LAS MEDIDAS OBTENIDAS</t>
  </si>
  <si>
    <t>Hacer un análisis general de desempeño con base en los resultados de las métricas</t>
  </si>
  <si>
    <t>Podemos observar en estas mediciones que hemos pasado un poco menos del tiempo estimados desarrollando en proyecto, desde la parte del backend de Komorebi Connect; pero a pesar de ellos hemos logrado hacer nuestra funcionalidad. Sumando los errores hemos cometido una gran cantidad en las áreas de programación, esto se debe a que en general se comenten muchos errores como que se nos olvida los punto y comas, o escribimos mal una variable. Además de que hemos invertido gran parte del tiempo en el diseño, y un menor porcentaje en las áreas de pruebas y compilación. Esto es un buen indicador, ya que podemos ver que todo el tiempo invertido al inicio nos ahorró problemas futuros. Lo cual es muy beneficioso para el proyecto ya que se pueden identificar errores de manera oportuna, cuando el costo para corregirlos es menor. Por otro lado, podemos ver que la fase de desarrollo donde más tuvimos tiempos muertos fue en el análisis, seguido del diseño. Valdría la pena hacer una comparación con los otros equipos que se encuentran desarrollando para el proyecto (base de datos, front-end 1 y front-end 2).</t>
  </si>
  <si>
    <t>5) PROPORCIONA TU CONCLUSIÓN EN EQUIPO SOBRE LA UTILIDAD DEL MODELO DE CALIDAD DE SW PSP EN LA MEDICIÓN DE TU DESEMPEÑO PERSONAL AL DESARROLLAR SOFTWARE.</t>
  </si>
  <si>
    <t>Con el apoyo de las métricas recolectadas utilizando PSP, nos da una idea acerca de las áreas de mejora y que cosas hemos implementado bien, a la hora de desarrollar software, sobretodo en un proyecto tan grande como lo es Komorebi Connect. Consideramos que es importante seguir con este tipo de mediciones con demás proyectos que hagamos, de tal modo ver si existe alguna mejora y lograra una disciplina de mejora continua. Esto con la finalidad de generar software de calidad, ya que recopilas datos de errores, tiempos y estimaciones.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</si>
</sst>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3">
    <font>
      <sz val="11.0"/>
      <color theme="1"/>
      <name val="Calibri"/>
      <scheme val="minor"/>
    </font>
    <font>
      <b/>
      <sz val="11.0"/>
      <color theme="1"/>
      <name val="Calibri"/>
    </font>
    <font>
      <b/>
      <u/>
      <sz val="11.0"/>
      <color rgb="FFFF0000"/>
      <name val="Calibri"/>
    </font>
    <font>
      <color theme="1"/>
      <name val="Calibri"/>
      <scheme val="minor"/>
    </font>
    <font>
      <sz val="11.0"/>
      <color theme="1"/>
      <name val="Calibri"/>
    </font>
    <font>
      <color theme="1"/>
      <name val="Arial"/>
    </font>
    <font>
      <b/>
      <sz val="11.0"/>
      <color rgb="FF2F5496"/>
      <name val="Calibri"/>
    </font>
    <font>
      <sz val="8.0"/>
      <color theme="1"/>
      <name val="Calibri"/>
    </font>
    <font>
      <b/>
      <sz val="11.0"/>
      <color rgb="FF0070C0"/>
      <name val="Calibri"/>
    </font>
    <font/>
    <font>
      <sz val="10.0"/>
      <color theme="1"/>
      <name val="Calibri"/>
    </font>
    <font>
      <sz val="12.0"/>
      <color rgb="FF000000"/>
      <name val="Calibri"/>
    </font>
    <font>
      <b/>
      <u/>
      <sz val="11.0"/>
      <color rgb="FFFF0000"/>
      <name val="Calibri"/>
    </font>
  </fonts>
  <fills count="4">
    <fill>
      <patternFill patternType="none"/>
    </fill>
    <fill>
      <patternFill patternType="lightGray"/>
    </fill>
    <fill>
      <patternFill patternType="solid">
        <fgColor rgb="FFB4C6E7"/>
        <bgColor rgb="FFB4C6E7"/>
      </patternFill>
    </fill>
    <fill>
      <patternFill patternType="solid">
        <fgColor rgb="FFFFFF00"/>
        <bgColor rgb="FFFFFF00"/>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readingOrder="0"/>
    </xf>
    <xf borderId="0" fillId="0" fontId="1" numFmtId="0" xfId="0" applyAlignment="1" applyFont="1">
      <alignment shrinkToFit="0" wrapText="1"/>
    </xf>
    <xf borderId="0" fillId="0" fontId="4" numFmtId="0" xfId="0" applyAlignment="1" applyFont="1">
      <alignment horizontal="center"/>
    </xf>
    <xf borderId="0" fillId="0" fontId="3" numFmtId="0" xfId="0" applyFont="1"/>
    <xf borderId="0" fillId="0" fontId="5" numFmtId="0" xfId="0" applyAlignment="1" applyFont="1">
      <alignment readingOrder="0" vertical="bottom"/>
    </xf>
    <xf borderId="0" fillId="0" fontId="5" numFmtId="0" xfId="0" applyAlignment="1" applyFont="1">
      <alignment horizontal="right" vertical="bottom"/>
    </xf>
    <xf borderId="0" fillId="0" fontId="4" numFmtId="0" xfId="0" applyAlignment="1" applyFont="1">
      <alignment horizontal="right"/>
    </xf>
    <xf borderId="0" fillId="0" fontId="6" numFmtId="0" xfId="0" applyAlignment="1" applyFont="1">
      <alignment shrinkToFit="0" vertical="center" wrapText="1"/>
    </xf>
    <xf borderId="0" fillId="0" fontId="7" numFmtId="0" xfId="0" applyAlignment="1" applyFont="1">
      <alignment shrinkToFit="0" wrapText="1"/>
    </xf>
    <xf borderId="0" fillId="0" fontId="8" numFmtId="0" xfId="0" applyAlignment="1" applyFont="1">
      <alignment shrinkToFit="0" wrapText="1"/>
    </xf>
    <xf borderId="0" fillId="0" fontId="4" numFmtId="1" xfId="0" applyAlignment="1" applyFont="1" applyNumberFormat="1">
      <alignment readingOrder="0"/>
    </xf>
    <xf borderId="1" fillId="0" fontId="1" numFmtId="0" xfId="0" applyBorder="1" applyFont="1"/>
    <xf borderId="0" fillId="0" fontId="4" numFmtId="164" xfId="0" applyAlignment="1" applyFont="1" applyNumberFormat="1">
      <alignment readingOrder="0"/>
    </xf>
    <xf borderId="0" fillId="0" fontId="4" numFmtId="164" xfId="0" applyFont="1" applyNumberFormat="1"/>
    <xf borderId="0" fillId="0" fontId="4" numFmtId="9" xfId="0" applyFont="1" applyNumberFormat="1"/>
    <xf borderId="0" fillId="0" fontId="4" numFmtId="0" xfId="0" applyAlignment="1" applyFont="1">
      <alignment shrinkToFit="0" wrapText="1"/>
    </xf>
    <xf borderId="0" fillId="0" fontId="3" numFmtId="9" xfId="0" applyFont="1" applyNumberFormat="1"/>
    <xf borderId="0" fillId="0" fontId="4" numFmtId="0" xfId="0" applyFont="1"/>
    <xf borderId="2" fillId="2" fontId="1" numFmtId="0" xfId="0" applyAlignment="1" applyBorder="1" applyFill="1" applyFont="1">
      <alignment horizontal="center" shrinkToFit="0" wrapText="1"/>
    </xf>
    <xf borderId="3" fillId="0" fontId="9" numFmtId="0" xfId="0" applyBorder="1" applyFont="1"/>
    <xf borderId="4" fillId="0" fontId="1" numFmtId="0" xfId="0" applyAlignment="1" applyBorder="1" applyFont="1">
      <alignment horizontal="center" shrinkToFit="0" wrapText="1"/>
    </xf>
    <xf borderId="0" fillId="0" fontId="1" numFmtId="0" xfId="0" applyAlignment="1" applyFont="1">
      <alignment horizontal="center" shrinkToFit="0" wrapText="1"/>
    </xf>
    <xf borderId="5" fillId="0" fontId="1" numFmtId="0" xfId="0" applyAlignment="1" applyBorder="1" applyFont="1">
      <alignment horizontal="center" shrinkToFit="0" wrapText="1"/>
    </xf>
    <xf borderId="2" fillId="0" fontId="1" numFmtId="0" xfId="0" applyAlignment="1" applyBorder="1" applyFont="1">
      <alignment horizontal="center" shrinkToFit="0" wrapText="1"/>
    </xf>
    <xf borderId="5" fillId="0" fontId="4" numFmtId="0" xfId="0" applyAlignment="1" applyBorder="1" applyFont="1">
      <alignment horizontal="center" readingOrder="0"/>
    </xf>
    <xf borderId="2" fillId="0" fontId="4" numFmtId="0" xfId="0" applyAlignment="1" applyBorder="1" applyFont="1">
      <alignment horizontal="center" readingOrder="0"/>
    </xf>
    <xf borderId="4" fillId="0" fontId="4" numFmtId="0" xfId="0" applyAlignment="1" applyBorder="1" applyFont="1">
      <alignment horizontal="center"/>
    </xf>
    <xf borderId="2" fillId="0" fontId="4" numFmtId="0" xfId="0" applyAlignment="1" applyBorder="1" applyFont="1">
      <alignment horizontal="center" readingOrder="0" shrinkToFit="0" wrapText="1"/>
    </xf>
    <xf borderId="0" fillId="0" fontId="4" numFmtId="0" xfId="0" applyAlignment="1" applyFont="1">
      <alignment horizontal="center" shrinkToFit="0" wrapText="1"/>
    </xf>
    <xf borderId="2" fillId="0" fontId="4" numFmtId="0" xfId="0" applyAlignment="1" applyBorder="1" applyFont="1">
      <alignment readingOrder="0"/>
    </xf>
    <xf borderId="6" fillId="0" fontId="4" numFmtId="0" xfId="0" applyAlignment="1" applyBorder="1" applyFont="1">
      <alignment readingOrder="0"/>
    </xf>
    <xf borderId="3" fillId="0" fontId="4" numFmtId="0" xfId="0" applyAlignment="1" applyBorder="1" applyFont="1">
      <alignment readingOrder="0"/>
    </xf>
    <xf borderId="2" fillId="0" fontId="3" numFmtId="0" xfId="0" applyAlignment="1" applyBorder="1" applyFont="1">
      <alignment readingOrder="0"/>
    </xf>
    <xf borderId="2" fillId="0" fontId="4" numFmtId="0" xfId="0" applyAlignment="1" applyBorder="1" applyFont="1">
      <alignment horizontal="left" readingOrder="0"/>
    </xf>
    <xf borderId="0" fillId="0" fontId="4" numFmtId="0" xfId="0" applyAlignment="1" applyFont="1">
      <alignment horizontal="left"/>
    </xf>
    <xf borderId="1" fillId="3" fontId="1" numFmtId="0" xfId="0" applyBorder="1" applyFill="1" applyFont="1"/>
    <xf borderId="0" fillId="0" fontId="10" numFmtId="0" xfId="0" applyFont="1"/>
    <xf borderId="5" fillId="0" fontId="4" numFmtId="0" xfId="0" applyAlignment="1" applyBorder="1" applyFont="1">
      <alignment readingOrder="0"/>
    </xf>
    <xf borderId="0" fillId="0" fontId="11" numFmtId="0" xfId="0" applyAlignment="1" applyFont="1">
      <alignment readingOrder="0" shrinkToFit="0" vertical="center" wrapText="1"/>
    </xf>
    <xf borderId="0" fillId="0" fontId="12"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Defectos inyectados por fase de desarrollo</a:t>
            </a:r>
          </a:p>
        </c:rich>
      </c:tx>
      <c:layout>
        <c:manualLayout>
          <c:xMode val="edge"/>
          <c:yMode val="edge"/>
          <c:x val="0.24354155730533683"/>
          <c:y val="0.0"/>
        </c:manualLayout>
      </c:layout>
      <c:overlay val="0"/>
    </c:title>
    <c:plotArea>
      <c:layout>
        <c:manualLayout>
          <c:xMode val="edge"/>
          <c:yMode val="edge"/>
          <c:x val="0.10344203849518811"/>
          <c:y val="0.021044136724288773"/>
          <c:w val="0.8965579615048119"/>
          <c:h val="0.6813663378284611"/>
        </c:manualLayout>
      </c:layout>
      <c:barChart>
        <c:barDir val="col"/>
        <c:ser>
          <c:idx val="0"/>
          <c:order val="0"/>
          <c:tx>
            <c:v>Desarrollo1</c:v>
          </c:tx>
          <c:spPr>
            <a:solidFill>
              <a:schemeClr val="accent1"/>
            </a:solidFill>
            <a:ln cmpd="sng">
              <a:solidFill>
                <a:srgbClr val="000000"/>
              </a:solidFill>
            </a:ln>
          </c:spPr>
          <c:cat>
            <c:strRef>
              <c:f>Sheet1!$A$7:$A$12</c:f>
            </c:strRef>
          </c:cat>
          <c:val>
            <c:numRef>
              <c:f>Sheet1!$B$7:$B$12</c:f>
              <c:numCache/>
            </c:numRef>
          </c:val>
        </c:ser>
        <c:ser>
          <c:idx val="1"/>
          <c:order val="1"/>
          <c:tx>
            <c:strRef>
              <c:f>Sheet1!$C$6</c:f>
            </c:strRef>
          </c:tx>
          <c:cat>
            <c:strRef>
              <c:f>Sheet1!$A$7:$A$12</c:f>
            </c:strRef>
          </c:cat>
          <c:val>
            <c:numRef>
              <c:f>Sheet1!$C$7:$C$12</c:f>
              <c:numCache/>
            </c:numRef>
          </c:val>
        </c:ser>
        <c:ser>
          <c:idx val="2"/>
          <c:order val="2"/>
          <c:tx>
            <c:strRef>
              <c:f>Sheet1!$D$6</c:f>
            </c:strRef>
          </c:tx>
          <c:cat>
            <c:strRef>
              <c:f>Sheet1!$A$7:$A$12</c:f>
            </c:strRef>
          </c:cat>
          <c:val>
            <c:numRef>
              <c:f>Sheet1!$D$7:$D$12</c:f>
              <c:numCache/>
            </c:numRef>
          </c:val>
        </c:ser>
        <c:axId val="1791524389"/>
        <c:axId val="573324756"/>
      </c:barChart>
      <c:catAx>
        <c:axId val="17915243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573324756"/>
      </c:catAx>
      <c:valAx>
        <c:axId val="57332475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91524389"/>
        <c:majorUnit val="1.0"/>
        <c:minorUnit val="1.0"/>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209550</xdr:colOff>
      <xdr:row>0</xdr:row>
      <xdr:rowOff>85725</xdr:rowOff>
    </xdr:from>
    <xdr:ext cx="4800600" cy="2238375"/>
    <xdr:graphicFrame>
      <xdr:nvGraphicFramePr>
        <xdr:cNvPr id="989484304"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0"/>
    <col customWidth="1" min="2" max="2" width="14.71"/>
    <col customWidth="1" min="3" max="3" width="12.29"/>
    <col customWidth="1" min="4" max="4" width="13.57"/>
    <col customWidth="1" min="5" max="5" width="11.71"/>
    <col customWidth="1" min="6" max="6" width="13.29"/>
    <col customWidth="1" min="7" max="7" width="9.0"/>
    <col customWidth="1" min="8" max="8" width="8.86"/>
    <col customWidth="1" min="9" max="9" width="12.57"/>
    <col customWidth="1" min="10" max="10" width="13.71"/>
    <col customWidth="1" min="11" max="11" width="9.14"/>
    <col customWidth="1" min="12" max="12" width="12.43"/>
    <col customWidth="1" min="13" max="31" width="9.14"/>
  </cols>
  <sheetData>
    <row r="1">
      <c r="A1" s="1" t="s">
        <v>0</v>
      </c>
    </row>
    <row r="2">
      <c r="A2" s="2" t="s">
        <v>1</v>
      </c>
    </row>
    <row r="4">
      <c r="A4" s="1" t="s">
        <v>2</v>
      </c>
      <c r="B4" s="3" t="s">
        <v>3</v>
      </c>
    </row>
    <row r="5">
      <c r="A5" s="4"/>
    </row>
    <row r="6">
      <c r="B6" s="5" t="s">
        <v>4</v>
      </c>
      <c r="C6" s="5"/>
      <c r="D6" s="5"/>
    </row>
    <row r="7">
      <c r="A7" s="6" t="s">
        <v>5</v>
      </c>
      <c r="B7" s="7">
        <v>12.0</v>
      </c>
    </row>
    <row r="8">
      <c r="A8" s="6" t="s">
        <v>6</v>
      </c>
      <c r="B8" s="7">
        <v>19.0</v>
      </c>
    </row>
    <row r="9">
      <c r="A9" s="6" t="s">
        <v>7</v>
      </c>
      <c r="B9" s="8">
        <v>203.0</v>
      </c>
    </row>
    <row r="10">
      <c r="A10" s="6" t="s">
        <v>8</v>
      </c>
      <c r="B10" s="8">
        <v>0.0</v>
      </c>
    </row>
    <row r="11">
      <c r="A11" s="6" t="s">
        <v>9</v>
      </c>
      <c r="B11" s="8">
        <v>5.0</v>
      </c>
    </row>
    <row r="13">
      <c r="A13" s="4" t="s">
        <v>10</v>
      </c>
      <c r="B13" s="9">
        <f>SUM(B7:B11)</f>
        <v>239</v>
      </c>
      <c r="C13" s="9"/>
      <c r="D13" s="9"/>
    </row>
    <row r="14">
      <c r="A14" s="10" t="s">
        <v>11</v>
      </c>
      <c r="B14" s="6">
        <f>(B13/1000)</f>
        <v>0.239</v>
      </c>
      <c r="E14" s="11" t="s">
        <v>12</v>
      </c>
    </row>
    <row r="17">
      <c r="A17" s="10" t="s">
        <v>13</v>
      </c>
      <c r="B17" s="6">
        <f>(B13/1000)</f>
        <v>0.239</v>
      </c>
      <c r="E17" s="11" t="s">
        <v>12</v>
      </c>
    </row>
    <row r="21" ht="15.75" customHeight="1">
      <c r="A21" s="2" t="s">
        <v>14</v>
      </c>
    </row>
    <row r="22" ht="15.75" customHeight="1"/>
    <row r="23" ht="15.75" customHeight="1">
      <c r="A23" s="12" t="s">
        <v>15</v>
      </c>
      <c r="B23" s="13">
        <v>21.0</v>
      </c>
      <c r="L23" s="14"/>
    </row>
    <row r="24" ht="15.75" customHeight="1"/>
    <row r="25" ht="15.75" customHeight="1">
      <c r="A25" s="12" t="s">
        <v>16</v>
      </c>
      <c r="B25" s="15">
        <v>0.2337</v>
      </c>
      <c r="C25" s="16"/>
      <c r="D25" s="16"/>
      <c r="E25" s="16"/>
      <c r="L25" s="14"/>
    </row>
    <row r="26" ht="15.75" customHeight="1"/>
    <row r="27" ht="15.75" customHeight="1">
      <c r="A27" s="12" t="s">
        <v>17</v>
      </c>
      <c r="B27" s="15">
        <v>0.0866</v>
      </c>
      <c r="C27" s="17"/>
      <c r="E27" s="6" t="s">
        <v>18</v>
      </c>
      <c r="L27" s="14"/>
    </row>
    <row r="28" ht="15.75" customHeight="1">
      <c r="A28" s="18" t="s">
        <v>19</v>
      </c>
      <c r="B28" s="13">
        <v>75654.0</v>
      </c>
    </row>
    <row r="29" ht="15.75" customHeight="1"/>
    <row r="30" ht="15.75" customHeight="1">
      <c r="A30" s="12" t="s">
        <v>20</v>
      </c>
      <c r="B30" s="19">
        <f>(B25/B27)</f>
        <v>2.698614319</v>
      </c>
      <c r="L30" s="14"/>
    </row>
    <row r="31" ht="15.75" customHeight="1"/>
    <row r="32" ht="15.75" customHeight="1">
      <c r="A32" s="12" t="s">
        <v>21</v>
      </c>
      <c r="B32" s="3" t="s">
        <v>22</v>
      </c>
      <c r="L32" s="14"/>
    </row>
    <row r="33" ht="15.75" customHeight="1"/>
    <row r="34" ht="15.75" customHeight="1">
      <c r="A34" s="12" t="s">
        <v>23</v>
      </c>
      <c r="B34" s="3" t="s">
        <v>24</v>
      </c>
      <c r="L34" s="14"/>
    </row>
    <row r="35" ht="15.75" customHeight="1"/>
    <row r="36" ht="15.75" customHeight="1"/>
    <row r="37" ht="15.75" customHeight="1">
      <c r="A37" s="2" t="s">
        <v>25</v>
      </c>
    </row>
    <row r="38" ht="15.0" customHeight="1">
      <c r="C38" s="20"/>
      <c r="D38" s="21" t="s">
        <v>4</v>
      </c>
      <c r="E38" s="22"/>
      <c r="F38" s="23"/>
      <c r="G38" s="24"/>
      <c r="H38" s="24"/>
      <c r="I38" s="24"/>
      <c r="L38" s="14"/>
    </row>
    <row r="39" ht="17.25" customHeight="1">
      <c r="A39" s="6" t="s">
        <v>26</v>
      </c>
      <c r="C39" s="20"/>
      <c r="D39" s="25" t="s">
        <v>27</v>
      </c>
      <c r="E39" s="26" t="s">
        <v>28</v>
      </c>
      <c r="F39" s="23"/>
      <c r="G39" s="24"/>
      <c r="H39" s="24"/>
      <c r="I39" s="24"/>
    </row>
    <row r="40" ht="15.75" customHeight="1">
      <c r="C40" s="20"/>
      <c r="D40" s="27">
        <v>93600.0</v>
      </c>
      <c r="E40" s="28">
        <v>87577.0</v>
      </c>
      <c r="F40" s="29"/>
      <c r="G40" s="5"/>
      <c r="H40" s="5"/>
      <c r="I40" s="5"/>
    </row>
    <row r="41" ht="15.75" customHeight="1">
      <c r="C41" s="20"/>
      <c r="D41" s="20"/>
      <c r="E41" s="20"/>
      <c r="G41" s="5"/>
      <c r="H41" s="5"/>
      <c r="I41" s="5"/>
    </row>
    <row r="42" ht="15.75" customHeight="1">
      <c r="C42" s="20"/>
      <c r="D42" s="1" t="s">
        <v>29</v>
      </c>
      <c r="E42" s="20"/>
      <c r="F42" s="1"/>
      <c r="G42" s="5"/>
      <c r="H42" s="1"/>
      <c r="I42" s="5"/>
    </row>
    <row r="43" ht="15.75" customHeight="1">
      <c r="A43" s="6" t="s">
        <v>30</v>
      </c>
      <c r="D43" s="30">
        <v>11932.0</v>
      </c>
      <c r="E43" s="22"/>
      <c r="F43" s="31"/>
      <c r="G43" s="31"/>
      <c r="H43" s="31"/>
      <c r="I43" s="31"/>
      <c r="L43" s="14"/>
    </row>
    <row r="44" ht="15.75" customHeight="1"/>
    <row r="45" ht="15.75" customHeight="1">
      <c r="D45" s="1" t="s">
        <v>29</v>
      </c>
      <c r="M45" s="1"/>
      <c r="O45" s="1"/>
      <c r="V45" s="1"/>
    </row>
    <row r="46" ht="15.75" customHeight="1">
      <c r="A46" s="6" t="s">
        <v>31</v>
      </c>
      <c r="D46" s="32" t="s">
        <v>32</v>
      </c>
      <c r="E46" s="33">
        <v>300.0</v>
      </c>
      <c r="F46" s="32" t="s">
        <v>5</v>
      </c>
      <c r="G46" s="34">
        <v>4005.0</v>
      </c>
      <c r="H46" s="32" t="s">
        <v>6</v>
      </c>
      <c r="I46" s="34">
        <v>3364.0</v>
      </c>
      <c r="J46" s="32" t="s">
        <v>33</v>
      </c>
      <c r="K46" s="34">
        <v>1399.0</v>
      </c>
      <c r="L46" s="35" t="s">
        <v>34</v>
      </c>
      <c r="M46" s="34">
        <v>278.0</v>
      </c>
      <c r="N46" s="36" t="s">
        <v>9</v>
      </c>
      <c r="O46" s="34">
        <v>514.0</v>
      </c>
      <c r="P46" s="37"/>
      <c r="Q46" s="20"/>
      <c r="R46" s="37"/>
      <c r="S46" s="20"/>
      <c r="T46" s="37"/>
      <c r="V46" s="20"/>
      <c r="W46" s="37"/>
      <c r="X46" s="20"/>
      <c r="Y46" s="37"/>
      <c r="Z46" s="20"/>
      <c r="AA46" s="37"/>
      <c r="AB46" s="20"/>
      <c r="AC46" s="37"/>
      <c r="AE46" s="38" t="s">
        <v>35</v>
      </c>
    </row>
    <row r="47" ht="15.75" customHeight="1">
      <c r="A47" s="37" t="s">
        <v>36</v>
      </c>
    </row>
    <row r="48" ht="15.75" customHeight="1">
      <c r="A48" s="37"/>
      <c r="B48" s="37"/>
    </row>
    <row r="49" ht="15.75" customHeight="1">
      <c r="A49" s="37"/>
      <c r="B49" s="37"/>
      <c r="D49" s="1" t="s">
        <v>29</v>
      </c>
      <c r="E49" s="1"/>
      <c r="F49" s="1"/>
      <c r="L49" s="14"/>
    </row>
    <row r="50" ht="15.75" customHeight="1">
      <c r="A50" s="39" t="s">
        <v>37</v>
      </c>
      <c r="D50" s="40">
        <v>239.0</v>
      </c>
      <c r="E50" s="20"/>
      <c r="F50" s="5"/>
    </row>
    <row r="51" ht="15.75" customHeight="1">
      <c r="A51" s="39"/>
      <c r="D51" s="3" t="s">
        <v>38</v>
      </c>
    </row>
    <row r="52" ht="15.75" customHeight="1">
      <c r="A52" s="1"/>
    </row>
    <row r="53" ht="15.75" customHeight="1"/>
    <row r="54" ht="15.75" customHeight="1">
      <c r="A54" s="2" t="s">
        <v>39</v>
      </c>
    </row>
    <row r="55" ht="15.75" customHeight="1">
      <c r="A55" s="6" t="s">
        <v>40</v>
      </c>
    </row>
    <row r="56" ht="15.75" customHeight="1">
      <c r="A56" s="41" t="s">
        <v>41</v>
      </c>
    </row>
    <row r="57" ht="15.75" customHeight="1"/>
    <row r="58" ht="15.75" customHeight="1"/>
    <row r="59" ht="15.75" customHeight="1"/>
    <row r="60" ht="15.75" customHeight="1"/>
    <row r="61" ht="15.75" customHeight="1">
      <c r="A61" s="42" t="s">
        <v>42</v>
      </c>
    </row>
    <row r="62" ht="15.75" customHeight="1">
      <c r="A62" s="41" t="s">
        <v>43</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5">
    <mergeCell ref="D38:E38"/>
    <mergeCell ref="D43:E43"/>
    <mergeCell ref="A47:B47"/>
    <mergeCell ref="A56:S60"/>
    <mergeCell ref="A62:S64"/>
  </mergeCells>
  <printOptions/>
  <pageMargins bottom="0.75" footer="0.0" header="0.0" left="0.7" right="0.7" top="0.7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2016-03-07T17:28:11Z</dcterms:created>
  <dc:creator>LAT6440W10</dc:creator>
</cp:coreProperties>
</file>