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tiago Gabían" sheetId="1" r:id="rId4"/>
    <sheet state="visible" name="Diego Isunza" sheetId="2" r:id="rId5"/>
    <sheet state="visible" name="Agustín Abreu" sheetId="3" r:id="rId6"/>
    <sheet state="visible" name="Diego Jimenez" sheetId="4" r:id="rId7"/>
    <sheet state="visible" name="Yusdivia Molina" sheetId="5" r:id="rId8"/>
  </sheets>
  <definedNames/>
  <calcPr/>
</workbook>
</file>

<file path=xl/sharedStrings.xml><?xml version="1.0" encoding="utf-8"?>
<sst xmlns="http://schemas.openxmlformats.org/spreadsheetml/2006/main" count="245" uniqueCount="38">
  <si>
    <t>Script C14 Proyect Plan Summary</t>
  </si>
  <si>
    <t>Nombre:</t>
  </si>
  <si>
    <t>Santiago Gabian</t>
  </si>
  <si>
    <t>Fecha:</t>
  </si>
  <si>
    <t>28-marzo a 8-abril 2022</t>
  </si>
  <si>
    <t>Proyecto:</t>
  </si>
  <si>
    <t>Komorebi Connect</t>
  </si>
  <si>
    <t>Programa:</t>
  </si>
  <si>
    <t>Líder:</t>
  </si>
  <si>
    <t>Yusdivia Molina</t>
  </si>
  <si>
    <t>Lenguaje:</t>
  </si>
  <si>
    <t>Java, HTML, CSS, JS, JSX</t>
  </si>
  <si>
    <t>Tiempo en fase</t>
  </si>
  <si>
    <t>Plan</t>
  </si>
  <si>
    <t>Estimado</t>
  </si>
  <si>
    <t>Real</t>
  </si>
  <si>
    <t>Conclusiones:</t>
  </si>
  <si>
    <t>Análisis</t>
  </si>
  <si>
    <t xml:space="preserve">Ajustar significativamente a un porcentaje menor </t>
  </si>
  <si>
    <t>Diseño</t>
  </si>
  <si>
    <t xml:space="preserve">Ajustar significativamente a un porcentaje mayor </t>
  </si>
  <si>
    <t>Programación</t>
  </si>
  <si>
    <t>Bien</t>
  </si>
  <si>
    <t>Compilación</t>
  </si>
  <si>
    <t>Pruebas</t>
  </si>
  <si>
    <t xml:space="preserve">Ajustar a un porcentaje menor </t>
  </si>
  <si>
    <t>Documentación (TRL+PS)</t>
  </si>
  <si>
    <t>Tendencia en reducir tiempos de documentación</t>
  </si>
  <si>
    <t>Postmortem</t>
  </si>
  <si>
    <t xml:space="preserve">Reducir tiempos muertos </t>
  </si>
  <si>
    <t>Total</t>
  </si>
  <si>
    <t>Defectos inyectados</t>
  </si>
  <si>
    <t>#</t>
  </si>
  <si>
    <t>Defectos identificados</t>
  </si>
  <si>
    <t>Diego Isunza</t>
  </si>
  <si>
    <t>Agustín Abreu</t>
  </si>
  <si>
    <t xml:space="preserve">Ajustar a un porcentaje mayor </t>
  </si>
  <si>
    <t>Diego Jimenez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</si>
</sst>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8">
    <font>
      <sz val="10.0"/>
      <color rgb="FF000000"/>
      <name val="Arial"/>
      <scheme val="minor"/>
    </font>
    <font>
      <b/>
      <sz val="15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b/>
      <sz val="15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bottom style="medium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top" wrapText="0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3" fillId="2" fontId="3" numFmtId="0" xfId="0" applyAlignment="1" applyBorder="1" applyFill="1" applyFont="1">
      <alignment horizontal="center" readingOrder="0" shrinkToFit="0" wrapText="0"/>
    </xf>
    <xf borderId="4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vertical="bottom"/>
    </xf>
    <xf borderId="1" fillId="2" fontId="2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/>
    </xf>
    <xf borderId="0" fillId="0" fontId="2" numFmtId="164" xfId="0" applyAlignment="1" applyFont="1" applyNumberFormat="1">
      <alignment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6" fillId="2" fontId="3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7" fillId="0" fontId="5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2" fillId="0" fontId="4" numFmtId="0" xfId="0" applyAlignment="1" applyBorder="1" applyFont="1">
      <alignment vertical="top"/>
    </xf>
    <xf borderId="2" fillId="0" fontId="4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12" fillId="2" fontId="7" numFmtId="0" xfId="0" applyAlignment="1" applyBorder="1" applyFont="1">
      <alignment horizontal="center" vertical="bottom"/>
    </xf>
    <xf borderId="13" fillId="2" fontId="7" numFmtId="0" xfId="0" applyAlignment="1" applyBorder="1" applyFont="1">
      <alignment horizontal="center" vertical="bottom"/>
    </xf>
    <xf borderId="10" fillId="2" fontId="7" numFmtId="0" xfId="0" applyAlignment="1" applyBorder="1" applyFont="1">
      <alignment horizontal="center" vertical="bottom"/>
    </xf>
    <xf borderId="1" fillId="2" fontId="7" numFmtId="0" xfId="0" applyAlignment="1" applyBorder="1" applyFont="1">
      <alignment horizontal="center" vertical="bottom"/>
    </xf>
    <xf borderId="14" fillId="0" fontId="5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14" fillId="0" fontId="5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2" fontId="5" numFmtId="0" xfId="0" applyAlignment="1" applyBorder="1" applyFont="1">
      <alignment vertical="bottom"/>
    </xf>
    <xf borderId="14" fillId="0" fontId="5" numFmtId="164" xfId="0" applyAlignment="1" applyBorder="1" applyFont="1" applyNumberFormat="1">
      <alignment vertical="bottom"/>
    </xf>
    <xf borderId="2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9" fillId="2" fontId="7" numFmtId="0" xfId="0" applyAlignment="1" applyBorder="1" applyFont="1">
      <alignment horizontal="center" vertical="bottom"/>
    </xf>
    <xf borderId="1" fillId="2" fontId="7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14.5"/>
    <col customWidth="1" min="6" max="6" width="20.38"/>
    <col customWidth="1" min="7" max="7" width="38.88"/>
  </cols>
  <sheetData>
    <row r="1">
      <c r="A1" s="1" t="s">
        <v>0</v>
      </c>
      <c r="C1" s="2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5" t="s">
        <v>2</v>
      </c>
      <c r="C3" s="6"/>
      <c r="D3" s="6"/>
      <c r="E3" s="4" t="s">
        <v>3</v>
      </c>
      <c r="F3" s="7" t="s">
        <v>4</v>
      </c>
      <c r="G3" s="6"/>
      <c r="H3" s="3"/>
    </row>
    <row r="4">
      <c r="A4" s="4" t="s">
        <v>5</v>
      </c>
      <c r="B4" s="8" t="s">
        <v>6</v>
      </c>
      <c r="C4" s="6"/>
      <c r="D4" s="6"/>
      <c r="E4" s="4" t="s">
        <v>7</v>
      </c>
      <c r="F4" s="9" t="s">
        <v>6</v>
      </c>
      <c r="G4" s="6"/>
      <c r="H4" s="3"/>
    </row>
    <row r="5">
      <c r="A5" s="4" t="s">
        <v>8</v>
      </c>
      <c r="B5" s="10" t="s">
        <v>9</v>
      </c>
      <c r="C5" s="6"/>
      <c r="D5" s="6"/>
      <c r="E5" s="4" t="s">
        <v>10</v>
      </c>
      <c r="F5" s="11" t="s">
        <v>11</v>
      </c>
      <c r="G5" s="6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2"/>
      <c r="B7" s="12" t="s">
        <v>12</v>
      </c>
      <c r="C7" s="13" t="s">
        <v>13</v>
      </c>
      <c r="D7" s="14" t="s">
        <v>14</v>
      </c>
      <c r="E7" s="15" t="s">
        <v>15</v>
      </c>
      <c r="G7" s="16" t="s">
        <v>16</v>
      </c>
      <c r="H7" s="3"/>
    </row>
    <row r="8">
      <c r="A8" s="2"/>
      <c r="B8" s="7" t="s">
        <v>17</v>
      </c>
      <c r="C8" s="7">
        <v>30.0</v>
      </c>
      <c r="D8" s="17">
        <f t="shared" ref="D8:D12" si="1">C8*$D$15/100</f>
        <v>864</v>
      </c>
      <c r="E8" s="18">
        <v>245.0</v>
      </c>
      <c r="F8" s="2"/>
      <c r="G8" s="7" t="s">
        <v>18</v>
      </c>
      <c r="H8" s="3"/>
    </row>
    <row r="9">
      <c r="A9" s="2"/>
      <c r="B9" s="7" t="s">
        <v>19</v>
      </c>
      <c r="C9" s="7">
        <v>20.0</v>
      </c>
      <c r="D9" s="17">
        <f t="shared" si="1"/>
        <v>576</v>
      </c>
      <c r="E9" s="18">
        <v>705.0</v>
      </c>
      <c r="F9" s="2"/>
      <c r="G9" s="7" t="s">
        <v>20</v>
      </c>
      <c r="H9" s="3"/>
    </row>
    <row r="10">
      <c r="A10" s="2"/>
      <c r="B10" s="7" t="s">
        <v>21</v>
      </c>
      <c r="C10" s="7">
        <v>20.0</v>
      </c>
      <c r="D10" s="17">
        <f t="shared" si="1"/>
        <v>576</v>
      </c>
      <c r="E10" s="18">
        <v>527.0</v>
      </c>
      <c r="F10" s="2"/>
      <c r="G10" s="7" t="s">
        <v>22</v>
      </c>
      <c r="H10" s="3"/>
    </row>
    <row r="11">
      <c r="A11" s="2"/>
      <c r="B11" s="7" t="s">
        <v>23</v>
      </c>
      <c r="C11" s="7">
        <v>10.0</v>
      </c>
      <c r="D11" s="17">
        <f t="shared" si="1"/>
        <v>288</v>
      </c>
      <c r="E11" s="18">
        <v>65.0</v>
      </c>
      <c r="F11" s="2"/>
      <c r="G11" s="7" t="s">
        <v>18</v>
      </c>
      <c r="H11" s="3"/>
    </row>
    <row r="12">
      <c r="A12" s="3"/>
      <c r="B12" s="7" t="s">
        <v>24</v>
      </c>
      <c r="C12" s="7">
        <v>20.0</v>
      </c>
      <c r="D12" s="17">
        <f t="shared" si="1"/>
        <v>576</v>
      </c>
      <c r="E12" s="18">
        <v>480.0</v>
      </c>
      <c r="F12" s="3"/>
      <c r="G12" s="7" t="s">
        <v>25</v>
      </c>
      <c r="H12" s="3"/>
    </row>
    <row r="13">
      <c r="A13" s="3"/>
      <c r="B13" s="7" t="s">
        <v>26</v>
      </c>
      <c r="C13" s="19"/>
      <c r="D13" s="19"/>
      <c r="E13" s="18">
        <v>340.0</v>
      </c>
      <c r="F13" s="3"/>
      <c r="G13" s="20" t="s">
        <v>27</v>
      </c>
      <c r="H13" s="3"/>
    </row>
    <row r="14">
      <c r="A14" s="2"/>
      <c r="B14" s="7" t="s">
        <v>28</v>
      </c>
      <c r="C14" s="19"/>
      <c r="D14" s="19"/>
      <c r="E14" s="18">
        <v>373.0</v>
      </c>
      <c r="F14" s="2"/>
      <c r="G14" s="7" t="s">
        <v>29</v>
      </c>
      <c r="H14" s="3"/>
    </row>
    <row r="15">
      <c r="A15" s="21"/>
      <c r="B15" s="22" t="s">
        <v>30</v>
      </c>
      <c r="C15" s="17">
        <f>sum(C8:C12)</f>
        <v>100</v>
      </c>
      <c r="D15" s="7">
        <v>2880.0</v>
      </c>
      <c r="E15" s="6">
        <f>SUM(E8:E14)</f>
        <v>2735</v>
      </c>
      <c r="F15" s="2"/>
      <c r="G15" s="2"/>
      <c r="H15" s="3"/>
    </row>
    <row r="16">
      <c r="A16" s="3"/>
      <c r="B16" s="2"/>
      <c r="C16" s="3"/>
      <c r="D16" s="3"/>
      <c r="F16" s="3"/>
      <c r="G16" s="3"/>
      <c r="H16" s="3"/>
    </row>
    <row r="17">
      <c r="A17" s="3"/>
      <c r="B17" s="23" t="s">
        <v>31</v>
      </c>
      <c r="C17" s="23" t="s">
        <v>32</v>
      </c>
      <c r="D17" s="3"/>
      <c r="E17" s="3"/>
      <c r="F17" s="3"/>
      <c r="G17" s="3"/>
      <c r="H17" s="3"/>
    </row>
    <row r="18">
      <c r="A18" s="3"/>
      <c r="B18" s="7" t="s">
        <v>17</v>
      </c>
      <c r="C18" s="7">
        <v>1.0</v>
      </c>
      <c r="D18" s="3"/>
      <c r="E18" s="3"/>
      <c r="F18" s="3"/>
      <c r="G18" s="3"/>
      <c r="H18" s="3"/>
    </row>
    <row r="19">
      <c r="A19" s="3"/>
      <c r="B19" s="7" t="s">
        <v>19</v>
      </c>
      <c r="C19" s="7">
        <v>0.0</v>
      </c>
      <c r="D19" s="3"/>
      <c r="E19" s="3"/>
      <c r="F19" s="3"/>
      <c r="G19" s="3"/>
      <c r="H19" s="3"/>
    </row>
    <row r="20">
      <c r="A20" s="3"/>
      <c r="B20" s="7" t="s">
        <v>21</v>
      </c>
      <c r="C20" s="7">
        <v>4.0</v>
      </c>
      <c r="D20" s="3"/>
      <c r="E20" s="3"/>
      <c r="F20" s="3"/>
      <c r="G20" s="3"/>
      <c r="H20" s="3"/>
    </row>
    <row r="21">
      <c r="A21" s="3"/>
      <c r="B21" s="7" t="s">
        <v>23</v>
      </c>
      <c r="C21" s="7">
        <v>0.0</v>
      </c>
      <c r="D21" s="3"/>
      <c r="E21" s="3"/>
      <c r="F21" s="3"/>
      <c r="G21" s="3"/>
      <c r="H21" s="3"/>
    </row>
    <row r="22">
      <c r="A22" s="3"/>
      <c r="B22" s="7" t="s">
        <v>24</v>
      </c>
      <c r="C22" s="7">
        <v>0.0</v>
      </c>
      <c r="D22" s="3"/>
      <c r="E22" s="3"/>
      <c r="F22" s="3"/>
      <c r="G22" s="3"/>
      <c r="H22" s="3"/>
    </row>
    <row r="23">
      <c r="A23" s="3"/>
      <c r="B23" s="22" t="s">
        <v>30</v>
      </c>
      <c r="C23" s="17">
        <f>SUM(C18:C22)</f>
        <v>5</v>
      </c>
      <c r="D23" s="3"/>
      <c r="E23" s="3"/>
      <c r="F23" s="3"/>
      <c r="G23" s="3"/>
      <c r="H23" s="3"/>
    </row>
    <row r="24">
      <c r="A24" s="3"/>
      <c r="B24" s="2"/>
      <c r="C24" s="3"/>
      <c r="D24" s="3"/>
      <c r="E24" s="3"/>
      <c r="F24" s="3"/>
      <c r="G24" s="3"/>
      <c r="H24" s="3"/>
    </row>
    <row r="25">
      <c r="A25" s="3"/>
      <c r="B25" s="23" t="s">
        <v>33</v>
      </c>
      <c r="C25" s="23" t="s">
        <v>32</v>
      </c>
      <c r="D25" s="3"/>
      <c r="E25" s="3"/>
      <c r="F25" s="3"/>
      <c r="G25" s="3"/>
      <c r="H25" s="3"/>
    </row>
    <row r="26">
      <c r="A26" s="3"/>
      <c r="B26" s="7" t="s">
        <v>17</v>
      </c>
      <c r="C26" s="7">
        <v>0.0</v>
      </c>
      <c r="D26" s="3"/>
      <c r="E26" s="3"/>
      <c r="F26" s="3"/>
      <c r="G26" s="3"/>
      <c r="H26" s="3"/>
    </row>
    <row r="27">
      <c r="A27" s="3"/>
      <c r="B27" s="7" t="s">
        <v>19</v>
      </c>
      <c r="C27" s="7">
        <v>1.0</v>
      </c>
      <c r="D27" s="3"/>
      <c r="E27" s="3"/>
      <c r="F27" s="3"/>
      <c r="G27" s="3"/>
      <c r="H27" s="3"/>
    </row>
    <row r="28">
      <c r="A28" s="3"/>
      <c r="B28" s="7" t="s">
        <v>21</v>
      </c>
      <c r="C28" s="7">
        <v>0.0</v>
      </c>
      <c r="D28" s="3"/>
      <c r="E28" s="3"/>
      <c r="F28" s="3"/>
      <c r="G28" s="3"/>
      <c r="H28" s="3"/>
    </row>
    <row r="29">
      <c r="A29" s="3"/>
      <c r="B29" s="7" t="s">
        <v>23</v>
      </c>
      <c r="C29" s="7">
        <v>2.0</v>
      </c>
      <c r="D29" s="3"/>
      <c r="E29" s="3"/>
      <c r="F29" s="3"/>
      <c r="G29" s="3"/>
      <c r="H29" s="3"/>
    </row>
    <row r="30">
      <c r="A30" s="3"/>
      <c r="B30" s="7" t="s">
        <v>24</v>
      </c>
      <c r="C30" s="7">
        <v>2.0</v>
      </c>
      <c r="D30" s="3"/>
      <c r="E30" s="3"/>
      <c r="F30" s="3"/>
      <c r="G30" s="3"/>
      <c r="H30" s="3"/>
    </row>
    <row r="31">
      <c r="A31" s="3"/>
      <c r="B31" s="22" t="s">
        <v>30</v>
      </c>
      <c r="C31" s="17">
        <f>SUM(C26:C30)</f>
        <v>5</v>
      </c>
      <c r="D31" s="3"/>
      <c r="E31" s="3"/>
      <c r="F31" s="3"/>
      <c r="G31" s="3"/>
      <c r="H31" s="3"/>
    </row>
    <row r="32">
      <c r="A32" s="3"/>
      <c r="B32" s="2"/>
      <c r="C32" s="3"/>
      <c r="D32" s="3"/>
      <c r="E32" s="3"/>
      <c r="F32" s="3"/>
      <c r="G32" s="3"/>
      <c r="H32" s="3"/>
    </row>
    <row r="33">
      <c r="A33" s="3"/>
      <c r="B33" s="24"/>
      <c r="C33" s="3"/>
      <c r="D33" s="3"/>
      <c r="E33" s="3"/>
      <c r="F33" s="3"/>
      <c r="G33" s="3"/>
    </row>
    <row r="34">
      <c r="A34" s="25"/>
      <c r="B34" s="24"/>
      <c r="C34" s="3"/>
      <c r="D34" s="3"/>
      <c r="E34" s="3"/>
      <c r="F34" s="3"/>
      <c r="G34" s="3"/>
    </row>
    <row r="35">
      <c r="A35" s="26"/>
      <c r="B35" s="24"/>
      <c r="C35" s="3"/>
      <c r="D35" s="3"/>
      <c r="E35" s="3"/>
      <c r="F35" s="3"/>
      <c r="G35" s="3"/>
    </row>
    <row r="36">
      <c r="A36" s="3"/>
      <c r="B36" s="24"/>
      <c r="C36" s="3"/>
      <c r="D36" s="3"/>
      <c r="E36" s="3"/>
      <c r="F36" s="3"/>
      <c r="G36" s="3"/>
    </row>
    <row r="37">
      <c r="A37" s="3"/>
      <c r="B37" s="27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25"/>
      <c r="B39" s="3"/>
      <c r="C39" s="3"/>
      <c r="D39" s="3"/>
      <c r="E39" s="3"/>
      <c r="F39" s="3"/>
      <c r="G39" s="3"/>
    </row>
    <row r="40">
      <c r="A40" s="26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28"/>
      <c r="B44" s="29"/>
      <c r="C44" s="30"/>
      <c r="D44" s="31"/>
      <c r="E44" s="29"/>
      <c r="F44" s="30"/>
      <c r="G44" s="3"/>
    </row>
    <row r="45">
      <c r="A45" s="26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24"/>
      <c r="C48" s="3"/>
      <c r="D48" s="3"/>
      <c r="E48" s="3"/>
      <c r="F48" s="3"/>
      <c r="G48" s="3"/>
    </row>
    <row r="49">
      <c r="A49" s="28"/>
      <c r="B49" s="29"/>
      <c r="C49" s="30"/>
      <c r="D49" s="31"/>
      <c r="E49" s="29"/>
      <c r="F49" s="30"/>
      <c r="G49" s="3"/>
    </row>
    <row r="50">
      <c r="A50" s="26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24"/>
      <c r="C53" s="3"/>
      <c r="D53" s="3"/>
      <c r="E53" s="3"/>
      <c r="F53" s="3"/>
      <c r="G53" s="3"/>
    </row>
    <row r="54">
      <c r="A54" s="28"/>
      <c r="B54" s="29"/>
      <c r="C54" s="30"/>
      <c r="D54" s="31"/>
      <c r="E54" s="29"/>
      <c r="F54" s="30"/>
      <c r="G54" s="3"/>
    </row>
    <row r="55">
      <c r="A55" s="26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</sheetData>
  <mergeCells count="3">
    <mergeCell ref="A1:B1"/>
    <mergeCell ref="A48:B48"/>
    <mergeCell ref="A53:B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13.75"/>
    <col customWidth="1" min="6" max="6" width="20.38"/>
    <col customWidth="1" min="7" max="7" width="38.88"/>
  </cols>
  <sheetData>
    <row r="1">
      <c r="A1" s="1" t="s">
        <v>0</v>
      </c>
      <c r="C1" s="2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7" t="s">
        <v>34</v>
      </c>
      <c r="C3" s="6"/>
      <c r="D3" s="6"/>
      <c r="E3" s="4" t="s">
        <v>3</v>
      </c>
      <c r="F3" s="7" t="s">
        <v>4</v>
      </c>
      <c r="G3" s="6"/>
      <c r="H3" s="3"/>
    </row>
    <row r="4">
      <c r="A4" s="4" t="s">
        <v>5</v>
      </c>
      <c r="B4" s="8" t="s">
        <v>6</v>
      </c>
      <c r="C4" s="6"/>
      <c r="D4" s="6"/>
      <c r="E4" s="4" t="s">
        <v>7</v>
      </c>
      <c r="F4" s="9" t="s">
        <v>6</v>
      </c>
      <c r="G4" s="6"/>
      <c r="H4" s="3"/>
    </row>
    <row r="5">
      <c r="A5" s="4" t="s">
        <v>8</v>
      </c>
      <c r="B5" s="10" t="s">
        <v>9</v>
      </c>
      <c r="C5" s="6"/>
      <c r="D5" s="6"/>
      <c r="E5" s="4" t="s">
        <v>10</v>
      </c>
      <c r="F5" s="11" t="s">
        <v>11</v>
      </c>
      <c r="G5" s="6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2"/>
      <c r="B7" s="32" t="s">
        <v>12</v>
      </c>
      <c r="C7" s="15" t="s">
        <v>13</v>
      </c>
      <c r="D7" s="15" t="s">
        <v>14</v>
      </c>
      <c r="E7" s="15" t="s">
        <v>15</v>
      </c>
      <c r="F7" s="2"/>
      <c r="G7" s="16" t="s">
        <v>16</v>
      </c>
      <c r="H7" s="3"/>
    </row>
    <row r="8">
      <c r="A8" s="2"/>
      <c r="B8" s="7" t="s">
        <v>17</v>
      </c>
      <c r="C8" s="7">
        <v>20.0</v>
      </c>
      <c r="D8" s="17">
        <f t="shared" ref="D8:D12" si="1">C8*$D$15/100</f>
        <v>576</v>
      </c>
      <c r="E8" s="7">
        <v>344.0</v>
      </c>
      <c r="F8" s="2"/>
      <c r="G8" s="7" t="s">
        <v>18</v>
      </c>
      <c r="H8" s="3"/>
    </row>
    <row r="9">
      <c r="A9" s="2"/>
      <c r="B9" s="7" t="s">
        <v>19</v>
      </c>
      <c r="C9" s="7">
        <v>15.0</v>
      </c>
      <c r="D9" s="17">
        <f t="shared" si="1"/>
        <v>432</v>
      </c>
      <c r="E9" s="7">
        <v>182.0</v>
      </c>
      <c r="F9" s="2"/>
      <c r="G9" s="7" t="s">
        <v>18</v>
      </c>
      <c r="H9" s="3"/>
    </row>
    <row r="10">
      <c r="A10" s="2"/>
      <c r="B10" s="7" t="s">
        <v>21</v>
      </c>
      <c r="C10" s="7">
        <v>30.0</v>
      </c>
      <c r="D10" s="17">
        <f t="shared" si="1"/>
        <v>864</v>
      </c>
      <c r="E10" s="7">
        <v>599.0</v>
      </c>
      <c r="F10" s="2"/>
      <c r="G10" s="7" t="s">
        <v>18</v>
      </c>
      <c r="H10" s="3"/>
    </row>
    <row r="11">
      <c r="A11" s="2"/>
      <c r="B11" s="7" t="s">
        <v>23</v>
      </c>
      <c r="C11" s="7">
        <v>5.0</v>
      </c>
      <c r="D11" s="17">
        <f t="shared" si="1"/>
        <v>144</v>
      </c>
      <c r="E11" s="7">
        <v>40.0</v>
      </c>
      <c r="F11" s="2"/>
      <c r="G11" s="7" t="s">
        <v>18</v>
      </c>
      <c r="H11" s="3"/>
    </row>
    <row r="12">
      <c r="A12" s="3"/>
      <c r="B12" s="7" t="s">
        <v>24</v>
      </c>
      <c r="C12" s="7">
        <v>30.0</v>
      </c>
      <c r="D12" s="17">
        <f t="shared" si="1"/>
        <v>864</v>
      </c>
      <c r="E12" s="7">
        <v>165.0</v>
      </c>
      <c r="F12" s="3"/>
      <c r="G12" s="7" t="s">
        <v>18</v>
      </c>
      <c r="H12" s="3"/>
    </row>
    <row r="13">
      <c r="A13" s="3"/>
      <c r="B13" s="7" t="s">
        <v>26</v>
      </c>
      <c r="C13" s="19"/>
      <c r="D13" s="19"/>
      <c r="E13" s="7">
        <v>815.0</v>
      </c>
      <c r="F13" s="3"/>
      <c r="G13" s="20" t="s">
        <v>27</v>
      </c>
      <c r="H13" s="3"/>
    </row>
    <row r="14">
      <c r="A14" s="2"/>
      <c r="B14" s="7" t="s">
        <v>28</v>
      </c>
      <c r="C14" s="19"/>
      <c r="D14" s="19"/>
      <c r="E14" s="7">
        <v>283.0</v>
      </c>
      <c r="F14" s="2"/>
      <c r="G14" s="7" t="s">
        <v>29</v>
      </c>
      <c r="H14" s="3"/>
    </row>
    <row r="15">
      <c r="A15" s="21"/>
      <c r="B15" s="22" t="s">
        <v>30</v>
      </c>
      <c r="C15" s="17">
        <f>sum(C8:C12)</f>
        <v>100</v>
      </c>
      <c r="D15" s="33">
        <v>2880.0</v>
      </c>
      <c r="E15" s="17">
        <f>SUM(E8:E14)</f>
        <v>2428</v>
      </c>
      <c r="F15" s="2"/>
      <c r="G15" s="2"/>
      <c r="H15" s="3"/>
    </row>
    <row r="16">
      <c r="A16" s="3"/>
      <c r="B16" s="2"/>
      <c r="C16" s="3"/>
      <c r="D16" s="3"/>
      <c r="E16" s="3"/>
      <c r="F16" s="3"/>
      <c r="G16" s="3"/>
      <c r="H16" s="3"/>
    </row>
    <row r="17">
      <c r="A17" s="3"/>
      <c r="B17" s="32" t="s">
        <v>31</v>
      </c>
      <c r="C17" s="23" t="s">
        <v>32</v>
      </c>
      <c r="D17" s="3"/>
      <c r="E17" s="3"/>
      <c r="F17" s="3"/>
      <c r="G17" s="3"/>
      <c r="H17" s="3"/>
    </row>
    <row r="18">
      <c r="A18" s="3"/>
      <c r="B18" s="7" t="s">
        <v>17</v>
      </c>
      <c r="C18" s="7">
        <v>0.0</v>
      </c>
      <c r="D18" s="3"/>
      <c r="E18" s="3"/>
      <c r="F18" s="3"/>
      <c r="G18" s="3"/>
      <c r="H18" s="3"/>
    </row>
    <row r="19">
      <c r="A19" s="3"/>
      <c r="B19" s="7" t="s">
        <v>19</v>
      </c>
      <c r="C19" s="7">
        <v>1.0</v>
      </c>
      <c r="D19" s="3"/>
      <c r="E19" s="3"/>
      <c r="F19" s="3"/>
      <c r="G19" s="3"/>
      <c r="H19" s="3"/>
    </row>
    <row r="20">
      <c r="A20" s="3"/>
      <c r="B20" s="7" t="s">
        <v>21</v>
      </c>
      <c r="C20" s="7">
        <v>0.0</v>
      </c>
      <c r="D20" s="3"/>
      <c r="E20" s="3"/>
      <c r="F20" s="3"/>
      <c r="G20" s="3"/>
      <c r="H20" s="3"/>
    </row>
    <row r="21">
      <c r="A21" s="3"/>
      <c r="B21" s="7" t="s">
        <v>23</v>
      </c>
      <c r="C21" s="7">
        <v>0.0</v>
      </c>
      <c r="D21" s="3"/>
      <c r="E21" s="3"/>
      <c r="F21" s="3"/>
      <c r="G21" s="3"/>
      <c r="H21" s="3"/>
    </row>
    <row r="22">
      <c r="A22" s="3"/>
      <c r="B22" s="7" t="s">
        <v>24</v>
      </c>
      <c r="C22" s="7">
        <v>0.0</v>
      </c>
      <c r="D22" s="3"/>
      <c r="E22" s="3"/>
      <c r="F22" s="3"/>
      <c r="G22" s="3"/>
      <c r="H22" s="3"/>
    </row>
    <row r="23">
      <c r="A23" s="3"/>
      <c r="B23" s="22" t="s">
        <v>30</v>
      </c>
      <c r="C23" s="17">
        <f>SUM(C18:C22)</f>
        <v>1</v>
      </c>
      <c r="D23" s="3"/>
      <c r="E23" s="3"/>
      <c r="F23" s="3"/>
      <c r="G23" s="3"/>
      <c r="H23" s="3"/>
    </row>
    <row r="24">
      <c r="A24" s="3"/>
      <c r="B24" s="2"/>
      <c r="C24" s="3"/>
      <c r="D24" s="3"/>
      <c r="E24" s="3"/>
      <c r="F24" s="3"/>
      <c r="G24" s="3"/>
      <c r="H24" s="3"/>
    </row>
    <row r="25">
      <c r="A25" s="3"/>
      <c r="B25" s="32" t="s">
        <v>33</v>
      </c>
      <c r="C25" s="23" t="s">
        <v>32</v>
      </c>
      <c r="D25" s="3"/>
      <c r="E25" s="3"/>
      <c r="F25" s="3"/>
      <c r="G25" s="3"/>
      <c r="H25" s="3"/>
    </row>
    <row r="26">
      <c r="A26" s="3"/>
      <c r="B26" s="7" t="s">
        <v>17</v>
      </c>
      <c r="C26" s="7">
        <v>0.0</v>
      </c>
      <c r="D26" s="3"/>
      <c r="E26" s="3"/>
      <c r="F26" s="3"/>
      <c r="G26" s="3"/>
      <c r="H26" s="3"/>
    </row>
    <row r="27">
      <c r="A27" s="3"/>
      <c r="B27" s="7" t="s">
        <v>19</v>
      </c>
      <c r="C27" s="7">
        <v>0.0</v>
      </c>
      <c r="D27" s="3"/>
      <c r="E27" s="3"/>
      <c r="F27" s="3"/>
      <c r="G27" s="3"/>
      <c r="H27" s="3"/>
    </row>
    <row r="28">
      <c r="A28" s="3"/>
      <c r="B28" s="7" t="s">
        <v>21</v>
      </c>
      <c r="C28" s="7">
        <v>1.0</v>
      </c>
      <c r="D28" s="3"/>
      <c r="E28" s="3"/>
      <c r="F28" s="3"/>
      <c r="G28" s="3"/>
      <c r="H28" s="3"/>
    </row>
    <row r="29">
      <c r="A29" s="3"/>
      <c r="B29" s="7" t="s">
        <v>23</v>
      </c>
      <c r="C29" s="7">
        <v>0.0</v>
      </c>
      <c r="D29" s="3"/>
      <c r="E29" s="3"/>
      <c r="F29" s="3"/>
      <c r="G29" s="3"/>
      <c r="H29" s="3"/>
    </row>
    <row r="30">
      <c r="A30" s="3"/>
      <c r="B30" s="7" t="s">
        <v>24</v>
      </c>
      <c r="C30" s="7">
        <v>0.0</v>
      </c>
      <c r="D30" s="3"/>
      <c r="E30" s="3"/>
      <c r="F30" s="3"/>
      <c r="G30" s="3"/>
      <c r="H30" s="3"/>
    </row>
    <row r="31">
      <c r="A31" s="3"/>
      <c r="B31" s="22" t="s">
        <v>30</v>
      </c>
      <c r="C31" s="17">
        <f>SUM(C26:C30)</f>
        <v>1</v>
      </c>
      <c r="D31" s="3"/>
      <c r="E31" s="3"/>
      <c r="F31" s="3"/>
      <c r="G31" s="3"/>
      <c r="H31" s="3"/>
    </row>
    <row r="32">
      <c r="A32" s="3"/>
      <c r="B32" s="2"/>
      <c r="C32" s="3"/>
      <c r="D32" s="3"/>
      <c r="E32" s="3"/>
      <c r="F32" s="3"/>
      <c r="G32" s="3"/>
      <c r="H32" s="3"/>
    </row>
    <row r="33">
      <c r="A33" s="3"/>
      <c r="B33" s="24"/>
      <c r="C33" s="3"/>
      <c r="D33" s="3"/>
      <c r="E33" s="3"/>
      <c r="F33" s="3"/>
      <c r="G33" s="3"/>
    </row>
    <row r="34">
      <c r="A34" s="25"/>
      <c r="B34" s="24"/>
      <c r="C34" s="3"/>
      <c r="D34" s="3"/>
      <c r="E34" s="3"/>
      <c r="F34" s="3"/>
      <c r="G34" s="3"/>
    </row>
    <row r="35">
      <c r="A35" s="26"/>
      <c r="B35" s="24"/>
      <c r="C35" s="3"/>
      <c r="D35" s="3"/>
      <c r="E35" s="3"/>
      <c r="F35" s="3"/>
      <c r="G35" s="3"/>
    </row>
    <row r="36">
      <c r="A36" s="3"/>
      <c r="B36" s="24"/>
      <c r="C36" s="3"/>
      <c r="D36" s="3"/>
      <c r="E36" s="3"/>
      <c r="F36" s="3"/>
      <c r="G36" s="3"/>
    </row>
    <row r="37">
      <c r="A37" s="3"/>
      <c r="B37" s="27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25"/>
      <c r="B39" s="3"/>
      <c r="C39" s="3"/>
      <c r="D39" s="3"/>
      <c r="E39" s="3"/>
      <c r="F39" s="3"/>
      <c r="G39" s="3"/>
    </row>
    <row r="40">
      <c r="A40" s="26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28"/>
      <c r="B44" s="29"/>
      <c r="C44" s="30"/>
      <c r="D44" s="31"/>
      <c r="E44" s="29"/>
      <c r="F44" s="30"/>
      <c r="G44" s="3"/>
    </row>
    <row r="45">
      <c r="A45" s="26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24"/>
      <c r="C48" s="3"/>
      <c r="D48" s="3"/>
      <c r="E48" s="3"/>
      <c r="F48" s="3"/>
      <c r="G48" s="3"/>
    </row>
    <row r="49">
      <c r="A49" s="28"/>
      <c r="B49" s="29"/>
      <c r="C49" s="30"/>
      <c r="D49" s="31"/>
      <c r="E49" s="29"/>
      <c r="F49" s="30"/>
      <c r="G49" s="3"/>
    </row>
    <row r="50">
      <c r="A50" s="26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24"/>
      <c r="C53" s="3"/>
      <c r="D53" s="3"/>
      <c r="E53" s="3"/>
      <c r="F53" s="3"/>
      <c r="G53" s="3"/>
    </row>
    <row r="54">
      <c r="A54" s="28"/>
      <c r="B54" s="29"/>
      <c r="C54" s="30"/>
      <c r="D54" s="31"/>
      <c r="E54" s="29"/>
      <c r="F54" s="30"/>
      <c r="G54" s="3"/>
    </row>
    <row r="55">
      <c r="A55" s="26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</sheetData>
  <mergeCells count="3">
    <mergeCell ref="A1:B1"/>
    <mergeCell ref="A48:B48"/>
    <mergeCell ref="A53:B5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0.0"/>
    <col customWidth="1" min="6" max="6" width="20.38"/>
    <col customWidth="1" min="7" max="7" width="38.88"/>
  </cols>
  <sheetData>
    <row r="1">
      <c r="A1" s="1" t="s">
        <v>0</v>
      </c>
      <c r="C1" s="2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7" t="s">
        <v>35</v>
      </c>
      <c r="C3" s="6"/>
      <c r="D3" s="6"/>
      <c r="E3" s="4" t="s">
        <v>3</v>
      </c>
      <c r="F3" s="7" t="s">
        <v>4</v>
      </c>
      <c r="G3" s="6"/>
      <c r="H3" s="3"/>
    </row>
    <row r="4">
      <c r="A4" s="4" t="s">
        <v>5</v>
      </c>
      <c r="B4" s="8" t="s">
        <v>6</v>
      </c>
      <c r="C4" s="6"/>
      <c r="D4" s="6"/>
      <c r="E4" s="4" t="s">
        <v>7</v>
      </c>
      <c r="F4" s="9" t="s">
        <v>6</v>
      </c>
      <c r="G4" s="6"/>
      <c r="H4" s="3"/>
    </row>
    <row r="5">
      <c r="A5" s="4" t="s">
        <v>8</v>
      </c>
      <c r="B5" s="10" t="s">
        <v>9</v>
      </c>
      <c r="C5" s="6"/>
      <c r="D5" s="6"/>
      <c r="E5" s="4" t="s">
        <v>10</v>
      </c>
      <c r="F5" s="11" t="s">
        <v>11</v>
      </c>
      <c r="G5" s="6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2"/>
      <c r="B7" s="12" t="s">
        <v>12</v>
      </c>
      <c r="C7" s="13" t="s">
        <v>13</v>
      </c>
      <c r="D7" s="14" t="s">
        <v>14</v>
      </c>
      <c r="E7" s="15" t="s">
        <v>15</v>
      </c>
      <c r="F7" s="2"/>
      <c r="G7" s="16" t="s">
        <v>16</v>
      </c>
      <c r="H7" s="3"/>
    </row>
    <row r="8">
      <c r="A8" s="2"/>
      <c r="B8" s="7" t="s">
        <v>17</v>
      </c>
      <c r="C8" s="7">
        <v>20.0</v>
      </c>
      <c r="D8" s="17">
        <f t="shared" ref="D8:D12" si="1">C8*$D$15/100</f>
        <v>576</v>
      </c>
      <c r="E8" s="7">
        <v>280.0</v>
      </c>
      <c r="F8" s="2"/>
      <c r="G8" s="7" t="s">
        <v>18</v>
      </c>
      <c r="H8" s="3"/>
    </row>
    <row r="9">
      <c r="A9" s="2"/>
      <c r="B9" s="7" t="s">
        <v>19</v>
      </c>
      <c r="C9" s="7">
        <v>20.0</v>
      </c>
      <c r="D9" s="17">
        <f t="shared" si="1"/>
        <v>576</v>
      </c>
      <c r="E9" s="7">
        <v>765.0</v>
      </c>
      <c r="F9" s="2"/>
      <c r="G9" s="7" t="s">
        <v>36</v>
      </c>
      <c r="H9" s="3"/>
    </row>
    <row r="10">
      <c r="A10" s="2"/>
      <c r="B10" s="7" t="s">
        <v>21</v>
      </c>
      <c r="C10" s="7">
        <v>30.0</v>
      </c>
      <c r="D10" s="17">
        <f t="shared" si="1"/>
        <v>864</v>
      </c>
      <c r="E10" s="7">
        <v>420.0</v>
      </c>
      <c r="F10" s="2"/>
      <c r="G10" s="7" t="s">
        <v>18</v>
      </c>
      <c r="H10" s="3"/>
    </row>
    <row r="11">
      <c r="A11" s="2"/>
      <c r="B11" s="7" t="s">
        <v>23</v>
      </c>
      <c r="C11" s="7">
        <v>10.0</v>
      </c>
      <c r="D11" s="17">
        <f t="shared" si="1"/>
        <v>288</v>
      </c>
      <c r="E11" s="7">
        <v>20.0</v>
      </c>
      <c r="F11" s="2"/>
      <c r="G11" s="7" t="s">
        <v>18</v>
      </c>
      <c r="H11" s="3"/>
    </row>
    <row r="12">
      <c r="A12" s="3"/>
      <c r="B12" s="7" t="s">
        <v>24</v>
      </c>
      <c r="C12" s="7">
        <v>20.0</v>
      </c>
      <c r="D12" s="17">
        <f t="shared" si="1"/>
        <v>576</v>
      </c>
      <c r="E12" s="7">
        <v>80.0</v>
      </c>
      <c r="F12" s="3"/>
      <c r="G12" s="7" t="s">
        <v>18</v>
      </c>
      <c r="H12" s="3"/>
    </row>
    <row r="13">
      <c r="A13" s="3"/>
      <c r="B13" s="7" t="s">
        <v>26</v>
      </c>
      <c r="C13" s="19"/>
      <c r="D13" s="19"/>
      <c r="E13" s="7">
        <v>780.0</v>
      </c>
      <c r="F13" s="3"/>
      <c r="G13" s="20" t="s">
        <v>27</v>
      </c>
      <c r="H13" s="3"/>
    </row>
    <row r="14">
      <c r="A14" s="2"/>
      <c r="B14" s="7" t="s">
        <v>28</v>
      </c>
      <c r="C14" s="19"/>
      <c r="D14" s="19"/>
      <c r="E14" s="7">
        <v>205.0</v>
      </c>
      <c r="F14" s="2"/>
      <c r="G14" s="7" t="s">
        <v>29</v>
      </c>
      <c r="H14" s="3"/>
    </row>
    <row r="15">
      <c r="A15" s="21"/>
      <c r="B15" s="22" t="s">
        <v>30</v>
      </c>
      <c r="C15" s="17">
        <f>sum(C8:C12)</f>
        <v>100</v>
      </c>
      <c r="D15" s="7">
        <v>2880.0</v>
      </c>
      <c r="E15" s="17">
        <f>SUM(E8:E14)</f>
        <v>2550</v>
      </c>
      <c r="F15" s="2"/>
      <c r="G15" s="2"/>
      <c r="H15" s="3"/>
    </row>
    <row r="16">
      <c r="A16" s="3"/>
      <c r="B16" s="2"/>
      <c r="C16" s="3"/>
      <c r="D16" s="3"/>
      <c r="E16" s="3"/>
      <c r="F16" s="3"/>
      <c r="G16" s="3"/>
      <c r="H16" s="3"/>
    </row>
    <row r="17">
      <c r="A17" s="3"/>
      <c r="B17" s="32" t="s">
        <v>31</v>
      </c>
      <c r="C17" s="23" t="s">
        <v>32</v>
      </c>
      <c r="D17" s="3"/>
      <c r="E17" s="3"/>
      <c r="F17" s="3"/>
      <c r="G17" s="3"/>
      <c r="H17" s="3"/>
    </row>
    <row r="18">
      <c r="A18" s="3"/>
      <c r="B18" s="7" t="s">
        <v>17</v>
      </c>
      <c r="C18" s="7">
        <v>1.0</v>
      </c>
      <c r="D18" s="3"/>
      <c r="E18" s="3"/>
      <c r="F18" s="3"/>
      <c r="G18" s="3"/>
      <c r="H18" s="3"/>
    </row>
    <row r="19">
      <c r="A19" s="3"/>
      <c r="B19" s="7" t="s">
        <v>19</v>
      </c>
      <c r="C19" s="7">
        <v>0.0</v>
      </c>
      <c r="D19" s="3"/>
      <c r="E19" s="3"/>
      <c r="F19" s="3"/>
      <c r="G19" s="3"/>
      <c r="H19" s="3"/>
    </row>
    <row r="20">
      <c r="A20" s="3"/>
      <c r="B20" s="7" t="s">
        <v>21</v>
      </c>
      <c r="C20" s="7">
        <v>1.0</v>
      </c>
      <c r="D20" s="3"/>
      <c r="E20" s="3"/>
      <c r="F20" s="3"/>
      <c r="G20" s="3"/>
      <c r="H20" s="3"/>
    </row>
    <row r="21">
      <c r="A21" s="3"/>
      <c r="B21" s="7" t="s">
        <v>23</v>
      </c>
      <c r="C21" s="7">
        <v>0.0</v>
      </c>
      <c r="D21" s="3"/>
      <c r="E21" s="3"/>
      <c r="F21" s="3"/>
      <c r="G21" s="3"/>
      <c r="H21" s="3"/>
    </row>
    <row r="22">
      <c r="A22" s="3"/>
      <c r="B22" s="7" t="s">
        <v>24</v>
      </c>
      <c r="C22" s="7">
        <v>0.0</v>
      </c>
      <c r="D22" s="3"/>
      <c r="E22" s="3"/>
      <c r="F22" s="3"/>
      <c r="G22" s="3"/>
      <c r="H22" s="3"/>
    </row>
    <row r="23">
      <c r="A23" s="3"/>
      <c r="B23" s="22" t="s">
        <v>30</v>
      </c>
      <c r="C23" s="17">
        <f>SUM(C18:C22)</f>
        <v>2</v>
      </c>
      <c r="D23" s="3"/>
      <c r="E23" s="3"/>
      <c r="F23" s="3"/>
      <c r="G23" s="3"/>
      <c r="H23" s="3"/>
    </row>
    <row r="24">
      <c r="A24" s="3"/>
      <c r="B24" s="2"/>
      <c r="C24" s="3"/>
      <c r="D24" s="3"/>
      <c r="E24" s="3"/>
      <c r="F24" s="3"/>
      <c r="G24" s="3"/>
      <c r="H24" s="3"/>
    </row>
    <row r="25">
      <c r="A25" s="3"/>
      <c r="B25" s="32" t="s">
        <v>33</v>
      </c>
      <c r="C25" s="23" t="s">
        <v>32</v>
      </c>
      <c r="D25" s="3"/>
      <c r="E25" s="3"/>
      <c r="F25" s="3"/>
      <c r="G25" s="3"/>
      <c r="H25" s="3"/>
    </row>
    <row r="26">
      <c r="A26" s="3"/>
      <c r="B26" s="7" t="s">
        <v>17</v>
      </c>
      <c r="C26" s="7">
        <v>0.0</v>
      </c>
      <c r="D26" s="3"/>
      <c r="E26" s="3"/>
      <c r="F26" s="3"/>
      <c r="G26" s="3"/>
      <c r="H26" s="3"/>
    </row>
    <row r="27">
      <c r="A27" s="3"/>
      <c r="B27" s="7" t="s">
        <v>19</v>
      </c>
      <c r="C27" s="7">
        <v>1.0</v>
      </c>
      <c r="D27" s="3"/>
      <c r="E27" s="3"/>
      <c r="F27" s="3"/>
      <c r="G27" s="3"/>
      <c r="H27" s="3"/>
    </row>
    <row r="28">
      <c r="A28" s="3"/>
      <c r="B28" s="7" t="s">
        <v>21</v>
      </c>
      <c r="C28" s="7">
        <v>0.0</v>
      </c>
      <c r="D28" s="3"/>
      <c r="E28" s="3"/>
      <c r="F28" s="3"/>
      <c r="G28" s="3"/>
      <c r="H28" s="3"/>
    </row>
    <row r="29">
      <c r="A29" s="3"/>
      <c r="B29" s="7" t="s">
        <v>23</v>
      </c>
      <c r="C29" s="7">
        <v>0.0</v>
      </c>
      <c r="D29" s="3"/>
      <c r="E29" s="3"/>
      <c r="F29" s="3"/>
      <c r="G29" s="3"/>
      <c r="H29" s="3"/>
    </row>
    <row r="30">
      <c r="A30" s="3"/>
      <c r="B30" s="7" t="s">
        <v>24</v>
      </c>
      <c r="C30" s="7">
        <v>1.0</v>
      </c>
      <c r="D30" s="3"/>
      <c r="E30" s="3"/>
      <c r="F30" s="3"/>
      <c r="G30" s="3"/>
      <c r="H30" s="3"/>
    </row>
    <row r="31">
      <c r="A31" s="3"/>
      <c r="B31" s="22" t="s">
        <v>30</v>
      </c>
      <c r="C31" s="17">
        <f>SUM(C26:C30)</f>
        <v>2</v>
      </c>
      <c r="D31" s="3"/>
      <c r="E31" s="3"/>
      <c r="F31" s="3"/>
      <c r="G31" s="3"/>
      <c r="H31" s="3"/>
    </row>
    <row r="32">
      <c r="A32" s="3"/>
      <c r="B32" s="2"/>
      <c r="C32" s="3"/>
      <c r="D32" s="3"/>
      <c r="E32" s="3"/>
      <c r="F32" s="3"/>
      <c r="G32" s="3"/>
      <c r="H32" s="3"/>
    </row>
    <row r="33">
      <c r="A33" s="3"/>
      <c r="B33" s="24"/>
      <c r="C33" s="3"/>
      <c r="D33" s="3"/>
      <c r="E33" s="3"/>
      <c r="F33" s="3"/>
      <c r="G33" s="3"/>
    </row>
    <row r="34">
      <c r="A34" s="25"/>
      <c r="B34" s="24"/>
      <c r="C34" s="3"/>
      <c r="D34" s="3"/>
      <c r="E34" s="3"/>
      <c r="F34" s="3"/>
      <c r="G34" s="3"/>
    </row>
    <row r="35">
      <c r="A35" s="26"/>
      <c r="B35" s="24"/>
      <c r="C35" s="3"/>
      <c r="D35" s="3"/>
      <c r="E35" s="3"/>
      <c r="F35" s="3"/>
      <c r="G35" s="3"/>
    </row>
    <row r="36">
      <c r="A36" s="3"/>
      <c r="B36" s="24"/>
      <c r="C36" s="3"/>
      <c r="D36" s="3"/>
      <c r="E36" s="3"/>
      <c r="F36" s="3"/>
      <c r="G36" s="3"/>
    </row>
    <row r="37">
      <c r="A37" s="3"/>
      <c r="B37" s="27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25"/>
      <c r="B39" s="3"/>
      <c r="C39" s="3"/>
      <c r="D39" s="3"/>
      <c r="E39" s="3"/>
      <c r="F39" s="3"/>
      <c r="G39" s="3"/>
    </row>
    <row r="40">
      <c r="A40" s="26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28"/>
      <c r="B44" s="29"/>
      <c r="C44" s="30"/>
      <c r="D44" s="31"/>
      <c r="E44" s="29"/>
      <c r="F44" s="30"/>
      <c r="G44" s="3"/>
    </row>
    <row r="45">
      <c r="A45" s="26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24"/>
      <c r="C48" s="3"/>
      <c r="D48" s="3"/>
      <c r="E48" s="3"/>
      <c r="F48" s="3"/>
      <c r="G48" s="3"/>
    </row>
    <row r="49">
      <c r="A49" s="28"/>
      <c r="B49" s="29"/>
      <c r="C49" s="30"/>
      <c r="D49" s="31"/>
      <c r="E49" s="29"/>
      <c r="F49" s="30"/>
      <c r="G49" s="3"/>
    </row>
    <row r="50">
      <c r="A50" s="26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24"/>
      <c r="C53" s="3"/>
      <c r="D53" s="3"/>
      <c r="E53" s="3"/>
      <c r="F53" s="3"/>
      <c r="G53" s="3"/>
    </row>
    <row r="54">
      <c r="A54" s="28"/>
      <c r="B54" s="29"/>
      <c r="C54" s="30"/>
      <c r="D54" s="31"/>
      <c r="E54" s="29"/>
      <c r="F54" s="30"/>
      <c r="G54" s="3"/>
    </row>
    <row r="55">
      <c r="A55" s="26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</sheetData>
  <mergeCells count="3">
    <mergeCell ref="A1:B1"/>
    <mergeCell ref="A48:B48"/>
    <mergeCell ref="A53:B5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18.5"/>
    <col customWidth="1" min="6" max="6" width="20.38"/>
    <col customWidth="1" min="7" max="7" width="38.88"/>
  </cols>
  <sheetData>
    <row r="1">
      <c r="A1" s="34" t="s">
        <v>0</v>
      </c>
      <c r="C1" s="35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/>
      <c r="B2" s="37"/>
      <c r="C2" s="37"/>
      <c r="D2" s="37"/>
      <c r="E2" s="37"/>
      <c r="F2" s="37"/>
      <c r="G2" s="37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8" t="s">
        <v>1</v>
      </c>
      <c r="B3" s="7" t="s">
        <v>37</v>
      </c>
      <c r="C3" s="39"/>
      <c r="D3" s="39"/>
      <c r="E3" s="40" t="s">
        <v>3</v>
      </c>
      <c r="F3" s="7" t="s">
        <v>4</v>
      </c>
      <c r="G3" s="39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8" t="s">
        <v>5</v>
      </c>
      <c r="B4" s="8" t="s">
        <v>6</v>
      </c>
      <c r="C4" s="39"/>
      <c r="D4" s="39"/>
      <c r="E4" s="40" t="s">
        <v>7</v>
      </c>
      <c r="F4" s="41" t="s">
        <v>6</v>
      </c>
      <c r="G4" s="39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8" t="s">
        <v>8</v>
      </c>
      <c r="B5" s="42" t="s">
        <v>9</v>
      </c>
      <c r="C5" s="39"/>
      <c r="D5" s="39"/>
      <c r="E5" s="40" t="s">
        <v>10</v>
      </c>
      <c r="F5" s="11" t="s">
        <v>11</v>
      </c>
      <c r="G5" s="39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6"/>
      <c r="B6" s="43"/>
      <c r="C6" s="44"/>
      <c r="D6" s="44"/>
      <c r="E6" s="36"/>
      <c r="F6" s="36"/>
      <c r="G6" s="37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45"/>
      <c r="B7" s="46" t="s">
        <v>12</v>
      </c>
      <c r="C7" s="47" t="s">
        <v>13</v>
      </c>
      <c r="D7" s="48" t="s">
        <v>14</v>
      </c>
      <c r="E7" s="49" t="s">
        <v>15</v>
      </c>
      <c r="F7" s="50"/>
      <c r="G7" s="51" t="s">
        <v>16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50"/>
      <c r="B8" s="42" t="s">
        <v>17</v>
      </c>
      <c r="C8" s="52">
        <v>20.0</v>
      </c>
      <c r="D8" s="17">
        <f t="shared" ref="D8:D12" si="1">C8*$D$15/100</f>
        <v>576</v>
      </c>
      <c r="E8" s="18">
        <v>315.0</v>
      </c>
      <c r="F8" s="35"/>
      <c r="G8" s="7" t="s">
        <v>18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50"/>
      <c r="B9" s="42" t="s">
        <v>19</v>
      </c>
      <c r="C9" s="52">
        <v>20.0</v>
      </c>
      <c r="D9" s="17">
        <f t="shared" si="1"/>
        <v>576</v>
      </c>
      <c r="E9" s="18">
        <v>590.0</v>
      </c>
      <c r="F9" s="35"/>
      <c r="G9" s="7" t="s">
        <v>22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50"/>
      <c r="B10" s="42" t="s">
        <v>21</v>
      </c>
      <c r="C10" s="52">
        <v>30.0</v>
      </c>
      <c r="D10" s="17">
        <f t="shared" si="1"/>
        <v>864</v>
      </c>
      <c r="E10" s="18">
        <v>475.0</v>
      </c>
      <c r="F10" s="35"/>
      <c r="G10" s="7" t="s">
        <v>18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50"/>
      <c r="B11" s="42" t="s">
        <v>23</v>
      </c>
      <c r="C11" s="52">
        <v>5.0</v>
      </c>
      <c r="D11" s="17">
        <f t="shared" si="1"/>
        <v>144</v>
      </c>
      <c r="E11" s="18">
        <v>105.0</v>
      </c>
      <c r="F11" s="35"/>
      <c r="G11" s="7" t="s">
        <v>22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53"/>
      <c r="B12" s="54" t="s">
        <v>24</v>
      </c>
      <c r="C12" s="52">
        <v>25.0</v>
      </c>
      <c r="D12" s="17">
        <f t="shared" si="1"/>
        <v>720</v>
      </c>
      <c r="E12" s="18">
        <v>162.0</v>
      </c>
      <c r="F12" s="36"/>
      <c r="G12" s="7" t="s">
        <v>18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53"/>
      <c r="B13" s="42" t="s">
        <v>26</v>
      </c>
      <c r="C13" s="55"/>
      <c r="D13" s="55"/>
      <c r="E13" s="18">
        <v>775.0</v>
      </c>
      <c r="F13" s="36"/>
      <c r="G13" s="20" t="s">
        <v>27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50"/>
      <c r="B14" s="42" t="s">
        <v>28</v>
      </c>
      <c r="C14" s="55"/>
      <c r="D14" s="55"/>
      <c r="E14" s="18">
        <v>338.0</v>
      </c>
      <c r="F14" s="35"/>
      <c r="G14" s="7" t="s">
        <v>29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56"/>
      <c r="B15" s="42" t="s">
        <v>30</v>
      </c>
      <c r="C15" s="57">
        <f>sum(C8:C12)</f>
        <v>100</v>
      </c>
      <c r="D15" s="7">
        <v>2880.0</v>
      </c>
      <c r="E15" s="58">
        <f>SUM(E8:E14)</f>
        <v>2760</v>
      </c>
      <c r="F15" s="35"/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59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60"/>
      <c r="B17" s="61" t="s">
        <v>31</v>
      </c>
      <c r="C17" s="62" t="s">
        <v>32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53"/>
      <c r="B18" s="42" t="s">
        <v>17</v>
      </c>
      <c r="C18" s="18">
        <v>0.0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53"/>
      <c r="B19" s="42" t="s">
        <v>19</v>
      </c>
      <c r="C19" s="18">
        <v>0.0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53"/>
      <c r="B20" s="42" t="s">
        <v>21</v>
      </c>
      <c r="C20" s="18">
        <v>5.0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53"/>
      <c r="B21" s="42" t="s">
        <v>23</v>
      </c>
      <c r="C21" s="18">
        <v>0.0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53"/>
      <c r="B22" s="54" t="s">
        <v>24</v>
      </c>
      <c r="C22" s="18">
        <v>0.0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53"/>
      <c r="B23" s="42" t="s">
        <v>30</v>
      </c>
      <c r="C23" s="58">
        <f>SUM(C18:C22)</f>
        <v>5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59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60"/>
      <c r="B25" s="61" t="s">
        <v>33</v>
      </c>
      <c r="C25" s="62" t="s">
        <v>32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53"/>
      <c r="B26" s="42" t="s">
        <v>17</v>
      </c>
      <c r="C26" s="18">
        <v>0.0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53"/>
      <c r="B27" s="42" t="s">
        <v>19</v>
      </c>
      <c r="C27" s="18">
        <v>0.0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53"/>
      <c r="B28" s="42" t="s">
        <v>21</v>
      </c>
      <c r="C28" s="18">
        <v>0.0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53"/>
      <c r="B29" s="42" t="s">
        <v>23</v>
      </c>
      <c r="C29" s="18">
        <v>5.0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53"/>
      <c r="B30" s="54" t="s">
        <v>24</v>
      </c>
      <c r="C30" s="18">
        <v>0.0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53"/>
      <c r="B31" s="42" t="s">
        <v>30</v>
      </c>
      <c r="C31" s="58">
        <f>SUM(C26:C30)</f>
        <v>5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5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5"/>
      <c r="B44" s="35"/>
      <c r="C44" s="35"/>
      <c r="D44" s="35"/>
      <c r="E44" s="35"/>
      <c r="F44" s="35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24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5"/>
      <c r="B49" s="35"/>
      <c r="C49" s="35"/>
      <c r="D49" s="35"/>
      <c r="E49" s="35"/>
      <c r="F49" s="35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24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5"/>
      <c r="B54" s="35"/>
      <c r="C54" s="35"/>
      <c r="D54" s="35"/>
      <c r="E54" s="35"/>
      <c r="F54" s="35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3">
    <mergeCell ref="A1:B1"/>
    <mergeCell ref="A48:B48"/>
    <mergeCell ref="A53:B5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16.63"/>
    <col customWidth="1" min="6" max="6" width="20.38"/>
    <col customWidth="1" min="7" max="7" width="38.88"/>
  </cols>
  <sheetData>
    <row r="1">
      <c r="A1" s="34" t="s">
        <v>0</v>
      </c>
      <c r="C1" s="35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/>
      <c r="B2" s="37"/>
      <c r="C2" s="37"/>
      <c r="D2" s="37"/>
      <c r="E2" s="37"/>
      <c r="F2" s="37"/>
      <c r="G2" s="37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8" t="s">
        <v>1</v>
      </c>
      <c r="B3" s="42" t="s">
        <v>9</v>
      </c>
      <c r="C3" s="39"/>
      <c r="D3" s="39"/>
      <c r="E3" s="40" t="s">
        <v>3</v>
      </c>
      <c r="F3" s="7" t="s">
        <v>4</v>
      </c>
      <c r="G3" s="39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8" t="s">
        <v>5</v>
      </c>
      <c r="B4" s="8" t="s">
        <v>6</v>
      </c>
      <c r="C4" s="39"/>
      <c r="D4" s="39"/>
      <c r="E4" s="40" t="s">
        <v>7</v>
      </c>
      <c r="F4" s="41" t="s">
        <v>6</v>
      </c>
      <c r="G4" s="39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8" t="s">
        <v>8</v>
      </c>
      <c r="B5" s="42" t="s">
        <v>9</v>
      </c>
      <c r="C5" s="39"/>
      <c r="D5" s="39"/>
      <c r="E5" s="40" t="s">
        <v>10</v>
      </c>
      <c r="F5" s="11" t="s">
        <v>11</v>
      </c>
      <c r="G5" s="39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6"/>
      <c r="B6" s="43"/>
      <c r="C6" s="44"/>
      <c r="D6" s="44"/>
      <c r="E6" s="36"/>
      <c r="F6" s="36"/>
      <c r="G6" s="37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45"/>
      <c r="B7" s="46" t="s">
        <v>12</v>
      </c>
      <c r="C7" s="47" t="s">
        <v>13</v>
      </c>
      <c r="D7" s="48" t="s">
        <v>14</v>
      </c>
      <c r="E7" s="49" t="s">
        <v>15</v>
      </c>
      <c r="F7" s="50"/>
      <c r="G7" s="51" t="s">
        <v>16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50"/>
      <c r="B8" s="42" t="s">
        <v>17</v>
      </c>
      <c r="C8" s="52">
        <v>25.0</v>
      </c>
      <c r="D8" s="17">
        <f t="shared" ref="D8:D12" si="1">C8*$D$15/100</f>
        <v>720</v>
      </c>
      <c r="E8" s="18">
        <v>510.0</v>
      </c>
      <c r="F8" s="35"/>
      <c r="G8" s="7" t="s">
        <v>25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50"/>
      <c r="B9" s="42" t="s">
        <v>19</v>
      </c>
      <c r="C9" s="52">
        <v>25.0</v>
      </c>
      <c r="D9" s="17">
        <f t="shared" si="1"/>
        <v>720</v>
      </c>
      <c r="E9" s="18">
        <v>640.0</v>
      </c>
      <c r="F9" s="35"/>
      <c r="G9" s="7" t="s">
        <v>25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50"/>
      <c r="B10" s="42" t="s">
        <v>21</v>
      </c>
      <c r="C10" s="52">
        <v>20.0</v>
      </c>
      <c r="D10" s="17">
        <f t="shared" si="1"/>
        <v>576</v>
      </c>
      <c r="E10" s="18">
        <v>330.0</v>
      </c>
      <c r="F10" s="35"/>
      <c r="G10" s="7" t="s">
        <v>18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50"/>
      <c r="B11" s="42" t="s">
        <v>23</v>
      </c>
      <c r="C11" s="52">
        <v>5.0</v>
      </c>
      <c r="D11" s="17">
        <f t="shared" si="1"/>
        <v>144</v>
      </c>
      <c r="E11" s="18">
        <v>25.0</v>
      </c>
      <c r="F11" s="35"/>
      <c r="G11" s="7" t="s">
        <v>18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53"/>
      <c r="B12" s="54" t="s">
        <v>24</v>
      </c>
      <c r="C12" s="52">
        <v>25.0</v>
      </c>
      <c r="D12" s="17">
        <f t="shared" si="1"/>
        <v>720</v>
      </c>
      <c r="E12" s="18">
        <v>105.0</v>
      </c>
      <c r="F12" s="36"/>
      <c r="G12" s="7" t="s">
        <v>18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53"/>
      <c r="B13" s="42" t="s">
        <v>26</v>
      </c>
      <c r="C13" s="55"/>
      <c r="D13" s="55"/>
      <c r="E13" s="18">
        <v>870.0</v>
      </c>
      <c r="F13" s="36"/>
      <c r="G13" s="20" t="s">
        <v>27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50"/>
      <c r="B14" s="42" t="s">
        <v>28</v>
      </c>
      <c r="C14" s="55"/>
      <c r="D14" s="55"/>
      <c r="E14" s="18">
        <v>580.0</v>
      </c>
      <c r="F14" s="35"/>
      <c r="G14" s="7" t="s">
        <v>29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56"/>
      <c r="B15" s="42" t="s">
        <v>30</v>
      </c>
      <c r="C15" s="57">
        <f>SUM(C8:C14)</f>
        <v>100</v>
      </c>
      <c r="D15" s="7">
        <v>2880.0</v>
      </c>
      <c r="E15" s="58">
        <f>SUM(E8:E14)</f>
        <v>3060</v>
      </c>
      <c r="F15" s="35"/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49" t="s">
        <v>31</v>
      </c>
      <c r="C17" s="62" t="s">
        <v>32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53"/>
      <c r="B18" s="10" t="s">
        <v>17</v>
      </c>
      <c r="C18" s="18">
        <v>0.0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53"/>
      <c r="B19" s="10" t="s">
        <v>19</v>
      </c>
      <c r="C19" s="18">
        <v>1.0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53"/>
      <c r="B20" s="10" t="s">
        <v>21</v>
      </c>
      <c r="C20" s="18">
        <v>1.0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53"/>
      <c r="B21" s="10" t="s">
        <v>23</v>
      </c>
      <c r="C21" s="18">
        <v>0.0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53"/>
      <c r="B22" s="63" t="s">
        <v>24</v>
      </c>
      <c r="C22" s="18">
        <v>0.0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53"/>
      <c r="B23" s="10" t="s">
        <v>30</v>
      </c>
      <c r="C23" s="58">
        <f>SUM(C18:C22)</f>
        <v>2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59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60"/>
      <c r="B25" s="61" t="s">
        <v>33</v>
      </c>
      <c r="C25" s="62" t="s">
        <v>32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53"/>
      <c r="B26" s="42" t="s">
        <v>17</v>
      </c>
      <c r="C26" s="18">
        <v>0.0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53"/>
      <c r="B27" s="42" t="s">
        <v>19</v>
      </c>
      <c r="C27" s="18">
        <v>0.0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53"/>
      <c r="B28" s="42" t="s">
        <v>21</v>
      </c>
      <c r="C28" s="18">
        <v>1.0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53"/>
      <c r="B29" s="42" t="s">
        <v>23</v>
      </c>
      <c r="C29" s="18">
        <v>1.0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53"/>
      <c r="B30" s="54" t="s">
        <v>24</v>
      </c>
      <c r="C30" s="18">
        <v>0.0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53"/>
      <c r="B31" s="42" t="s">
        <v>30</v>
      </c>
      <c r="C31" s="58">
        <f>SUM(C26:C30)</f>
        <v>2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5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5"/>
      <c r="B44" s="35"/>
      <c r="C44" s="35"/>
      <c r="D44" s="35"/>
      <c r="E44" s="35"/>
      <c r="F44" s="35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24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5"/>
      <c r="B49" s="35"/>
      <c r="C49" s="35"/>
      <c r="D49" s="35"/>
      <c r="E49" s="35"/>
      <c r="F49" s="35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24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5"/>
      <c r="B54" s="35"/>
      <c r="C54" s="35"/>
      <c r="D54" s="35"/>
      <c r="E54" s="35"/>
      <c r="F54" s="35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3">
    <mergeCell ref="A1:B1"/>
    <mergeCell ref="A48:B48"/>
    <mergeCell ref="A53:B53"/>
  </mergeCells>
  <drawing r:id="rId1"/>
</worksheet>
</file>