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<sst xmlns="http://schemas.openxmlformats.org/spreadsheetml/2006/main" count="47" uniqueCount="26">
  <si>
    <t>Script C16 PSP Time Recording Log</t>
  </si>
  <si>
    <t xml:space="preserve">24 horas x semana </t>
  </si>
  <si>
    <t>Nombre:</t>
  </si>
  <si>
    <t>Equipo Back-End</t>
  </si>
  <si>
    <t>Fecha:</t>
  </si>
  <si>
    <t>14-febrero-2022 a 17-marzo-2022</t>
  </si>
  <si>
    <t>x4 semanas, en la última hasta el miércoles</t>
  </si>
  <si>
    <t>Proyecto:</t>
  </si>
  <si>
    <t>Komorebi Connect</t>
  </si>
  <si>
    <t>Programa:</t>
  </si>
  <si>
    <t>Líder:</t>
  </si>
  <si>
    <t>Lenguaje:</t>
  </si>
  <si>
    <t>Fecha</t>
  </si>
  <si>
    <t>Hora de inicio</t>
  </si>
  <si>
    <t>Hora de terminación</t>
  </si>
  <si>
    <t>Tiempo de interrupción</t>
  </si>
  <si>
    <t>Tiempo real</t>
  </si>
  <si>
    <t>Fase</t>
  </si>
  <si>
    <t>Comentarios</t>
  </si>
  <si>
    <t>Conclusiones:</t>
  </si>
  <si>
    <t>Especificación</t>
  </si>
  <si>
    <t xml:space="preserve">Se utiliza la técnica pomodoro, donde se trabajan 25 minutos y se descansan 5. Donde en esos 5 minutos los integrantes del equipo toman agua, van al baño, revisan sus redes sociales, se estiran, etc. Asimismo se tiene contemplado el tiempo de interrupciones. </t>
  </si>
  <si>
    <t>Se utilizó la totalidad del tiempo para realizar las bases del proyecto Komorebi Connect. Se consideraron las 24 horas semanales de trabajo, por las casi 5 semanas de desarrollo.</t>
  </si>
  <si>
    <t>Análisis</t>
  </si>
  <si>
    <t>Diseño</t>
  </si>
  <si>
    <t>x 5 integrantes del equipo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</si>
</sst>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6">
    <font>
      <sz val="10.0"/>
      <color rgb="FF000000"/>
      <name val="Arial"/>
      <scheme val="minor"/>
    </font>
    <font>
      <b/>
      <sz val="15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b/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1" fillId="0" fontId="4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2" fontId="3" numFmtId="0" xfId="0" applyFill="1" applyFont="1"/>
    <xf borderId="1" fillId="0" fontId="2" numFmtId="0" xfId="0" applyAlignment="1" applyBorder="1" applyFont="1">
      <alignment readingOrder="0" vertical="top"/>
    </xf>
    <xf borderId="2" fillId="3" fontId="4" numFmtId="0" xfId="0" applyAlignment="1" applyBorder="1" applyFill="1" applyFont="1">
      <alignment horizontal="center" readingOrder="0" shrinkToFit="0" wrapText="0"/>
    </xf>
    <xf borderId="3" fillId="3" fontId="4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readingOrder="0" shrinkToFit="0" vertical="bottom" wrapText="0"/>
    </xf>
    <xf borderId="1" fillId="0" fontId="2" numFmtId="20" xfId="0" applyAlignment="1" applyBorder="1" applyFont="1" applyNumberFormat="1">
      <alignment readingOrder="0" shrinkToFit="0" vertical="bottom" wrapText="0"/>
    </xf>
    <xf borderId="5" fillId="0" fontId="2" numFmtId="0" xfId="0" applyAlignment="1" applyBorder="1" applyFont="1">
      <alignment readingOrder="0" shrinkToFit="0" vertical="center" wrapText="1"/>
    </xf>
    <xf borderId="6" fillId="0" fontId="5" numFmtId="0" xfId="0" applyBorder="1" applyFont="1"/>
    <xf borderId="7" fillId="0" fontId="5" numFmtId="0" xfId="0" applyBorder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3" max="3" width="17.13"/>
    <col customWidth="1" min="4" max="4" width="19.38"/>
    <col customWidth="1" min="7" max="7" width="26.75"/>
  </cols>
  <sheetData>
    <row r="1">
      <c r="A1" s="1" t="s">
        <v>0</v>
      </c>
      <c r="D1" s="2"/>
      <c r="E1" s="2"/>
      <c r="F1" s="2"/>
      <c r="G1" s="2"/>
      <c r="H1" s="2"/>
      <c r="I1" s="2"/>
    </row>
    <row r="2">
      <c r="A2" s="2"/>
      <c r="B2" s="2"/>
      <c r="C2" s="2"/>
      <c r="D2" s="2"/>
      <c r="E2" s="2"/>
      <c r="F2" s="2"/>
      <c r="G2" s="2"/>
      <c r="H2" s="2"/>
      <c r="I2" s="3" t="s">
        <v>1</v>
      </c>
      <c r="J2" s="4">
        <f>24*60</f>
        <v>1440</v>
      </c>
    </row>
    <row r="3">
      <c r="A3" s="5" t="s">
        <v>2</v>
      </c>
      <c r="B3" s="6" t="s">
        <v>3</v>
      </c>
      <c r="C3" s="7"/>
      <c r="D3" s="7"/>
      <c r="E3" s="7"/>
      <c r="F3" s="5" t="s">
        <v>4</v>
      </c>
      <c r="G3" s="6" t="s">
        <v>5</v>
      </c>
      <c r="H3" s="2"/>
      <c r="I3" s="8" t="s">
        <v>6</v>
      </c>
      <c r="J3" s="9">
        <f>J2*4+ 14*60</f>
        <v>6600</v>
      </c>
    </row>
    <row r="4">
      <c r="A4" s="5" t="s">
        <v>7</v>
      </c>
      <c r="B4" s="6" t="s">
        <v>8</v>
      </c>
      <c r="C4" s="7"/>
      <c r="D4" s="7"/>
      <c r="E4" s="7"/>
      <c r="F4" s="5" t="s">
        <v>9</v>
      </c>
      <c r="G4" s="10" t="s">
        <v>8</v>
      </c>
      <c r="H4" s="2"/>
    </row>
    <row r="5">
      <c r="A5" s="5" t="s">
        <v>10</v>
      </c>
      <c r="B5" s="7"/>
      <c r="C5" s="7"/>
      <c r="D5" s="7"/>
      <c r="E5" s="7"/>
      <c r="F5" s="5" t="s">
        <v>11</v>
      </c>
      <c r="G5" s="7"/>
      <c r="H5" s="2"/>
    </row>
    <row r="6">
      <c r="A6" s="2"/>
      <c r="B6" s="2"/>
      <c r="C6" s="2"/>
      <c r="D6" s="2"/>
      <c r="E6" s="2"/>
      <c r="F6" s="2"/>
      <c r="G6" s="2"/>
      <c r="H6" s="2"/>
      <c r="I6" s="2"/>
    </row>
    <row r="7">
      <c r="A7" s="11" t="s">
        <v>12</v>
      </c>
      <c r="B7" s="12" t="s">
        <v>13</v>
      </c>
      <c r="C7" s="12" t="s">
        <v>14</v>
      </c>
      <c r="D7" s="12" t="s">
        <v>15</v>
      </c>
      <c r="E7" s="12" t="s">
        <v>16</v>
      </c>
      <c r="F7" s="12" t="s">
        <v>17</v>
      </c>
      <c r="G7" s="12" t="s">
        <v>18</v>
      </c>
      <c r="H7" s="2"/>
      <c r="I7" s="13" t="s">
        <v>19</v>
      </c>
    </row>
    <row r="8">
      <c r="A8" s="14">
        <v>44606.0</v>
      </c>
      <c r="B8" s="15">
        <v>0.3958333333333333</v>
      </c>
      <c r="C8" s="15">
        <v>0.625</v>
      </c>
      <c r="D8" s="6">
        <v>60.0</v>
      </c>
      <c r="E8" s="6">
        <v>300.0</v>
      </c>
      <c r="F8" s="6" t="s">
        <v>20</v>
      </c>
      <c r="G8" s="16" t="s">
        <v>21</v>
      </c>
      <c r="H8" s="2"/>
      <c r="I8" s="16" t="s">
        <v>22</v>
      </c>
    </row>
    <row r="9">
      <c r="A9" s="14">
        <v>44607.0</v>
      </c>
      <c r="B9" s="15">
        <v>0.375</v>
      </c>
      <c r="C9" s="15">
        <v>0.5416666666666666</v>
      </c>
      <c r="D9" s="7">
        <f t="shared" ref="D9:D10" si="1">10*4</f>
        <v>40</v>
      </c>
      <c r="E9" s="6">
        <f t="shared" ref="E9:E10" si="2">50*4</f>
        <v>200</v>
      </c>
      <c r="F9" s="6" t="s">
        <v>23</v>
      </c>
      <c r="G9" s="17"/>
      <c r="H9" s="2"/>
      <c r="I9" s="17"/>
    </row>
    <row r="10">
      <c r="A10" s="14">
        <v>44608.0</v>
      </c>
      <c r="B10" s="15">
        <v>0.375</v>
      </c>
      <c r="C10" s="15">
        <v>0.5416666666666666</v>
      </c>
      <c r="D10" s="7">
        <f t="shared" si="1"/>
        <v>40</v>
      </c>
      <c r="E10" s="6">
        <f t="shared" si="2"/>
        <v>200</v>
      </c>
      <c r="F10" s="6" t="s">
        <v>23</v>
      </c>
      <c r="G10" s="17"/>
      <c r="H10" s="2"/>
      <c r="I10" s="17"/>
    </row>
    <row r="11">
      <c r="A11" s="14">
        <v>44609.0</v>
      </c>
      <c r="B11" s="15">
        <v>0.375</v>
      </c>
      <c r="C11" s="15">
        <v>0.625</v>
      </c>
      <c r="D11" s="7">
        <f>10*6</f>
        <v>60</v>
      </c>
      <c r="E11" s="6">
        <f>50*6</f>
        <v>300</v>
      </c>
      <c r="F11" s="6" t="s">
        <v>23</v>
      </c>
      <c r="G11" s="17"/>
      <c r="H11" s="2"/>
      <c r="I11" s="17"/>
    </row>
    <row r="12">
      <c r="A12" s="14">
        <v>44610.0</v>
      </c>
      <c r="B12" s="15">
        <v>0.375</v>
      </c>
      <c r="C12" s="15">
        <v>0.5416666666666666</v>
      </c>
      <c r="D12" s="7">
        <f>10*4</f>
        <v>40</v>
      </c>
      <c r="E12" s="6">
        <f>50*4</f>
        <v>200</v>
      </c>
      <c r="F12" s="6" t="s">
        <v>23</v>
      </c>
      <c r="G12" s="17"/>
      <c r="H12" s="2"/>
      <c r="I12" s="17"/>
    </row>
    <row r="13">
      <c r="A13" s="14">
        <v>44613.0</v>
      </c>
      <c r="B13" s="15">
        <v>0.375</v>
      </c>
      <c r="C13" s="15">
        <v>0.625</v>
      </c>
      <c r="D13" s="7">
        <f>10*6</f>
        <v>60</v>
      </c>
      <c r="E13" s="6">
        <f>50*6</f>
        <v>300</v>
      </c>
      <c r="F13" s="6" t="s">
        <v>23</v>
      </c>
      <c r="G13" s="17"/>
      <c r="H13" s="2"/>
      <c r="I13" s="17"/>
    </row>
    <row r="14">
      <c r="A14" s="14">
        <v>44614.0</v>
      </c>
      <c r="B14" s="15">
        <v>0.375</v>
      </c>
      <c r="C14" s="15">
        <v>0.5416666666666666</v>
      </c>
      <c r="D14" s="7">
        <f t="shared" ref="D14:D15" si="3">10*4</f>
        <v>40</v>
      </c>
      <c r="E14" s="6">
        <f t="shared" ref="E14:E15" si="4">50*4</f>
        <v>200</v>
      </c>
      <c r="F14" s="6" t="s">
        <v>23</v>
      </c>
      <c r="G14" s="17"/>
      <c r="H14" s="2"/>
      <c r="I14" s="17"/>
    </row>
    <row r="15">
      <c r="A15" s="14">
        <v>44615.0</v>
      </c>
      <c r="B15" s="15">
        <v>0.375</v>
      </c>
      <c r="C15" s="15">
        <v>0.5416666666666666</v>
      </c>
      <c r="D15" s="7">
        <f t="shared" si="3"/>
        <v>40</v>
      </c>
      <c r="E15" s="6">
        <f t="shared" si="4"/>
        <v>200</v>
      </c>
      <c r="F15" s="6" t="s">
        <v>23</v>
      </c>
      <c r="G15" s="17"/>
      <c r="H15" s="2"/>
      <c r="I15" s="17"/>
    </row>
    <row r="16">
      <c r="A16" s="14">
        <v>44616.0</v>
      </c>
      <c r="B16" s="15">
        <v>0.375</v>
      </c>
      <c r="C16" s="15">
        <v>0.625</v>
      </c>
      <c r="D16" s="7">
        <f>10*6</f>
        <v>60</v>
      </c>
      <c r="E16" s="6">
        <f>50*6</f>
        <v>300</v>
      </c>
      <c r="F16" s="6" t="s">
        <v>23</v>
      </c>
      <c r="G16" s="17"/>
      <c r="H16" s="2"/>
      <c r="I16" s="17"/>
    </row>
    <row r="17">
      <c r="A17" s="14">
        <v>44617.0</v>
      </c>
      <c r="B17" s="15">
        <v>0.375</v>
      </c>
      <c r="C17" s="15">
        <v>0.5416666666666666</v>
      </c>
      <c r="D17" s="7">
        <f>10*4</f>
        <v>40</v>
      </c>
      <c r="E17" s="6">
        <f>50*4</f>
        <v>200</v>
      </c>
      <c r="F17" s="6" t="s">
        <v>23</v>
      </c>
      <c r="G17" s="17"/>
      <c r="H17" s="2"/>
      <c r="I17" s="17"/>
    </row>
    <row r="18">
      <c r="A18" s="14">
        <v>44620.0</v>
      </c>
      <c r="B18" s="15">
        <v>0.375</v>
      </c>
      <c r="C18" s="15">
        <v>0.625</v>
      </c>
      <c r="D18" s="7">
        <f>10*6</f>
        <v>60</v>
      </c>
      <c r="E18" s="6">
        <f>50*6</f>
        <v>300</v>
      </c>
      <c r="F18" s="6" t="s">
        <v>23</v>
      </c>
      <c r="G18" s="17"/>
      <c r="I18" s="17"/>
    </row>
    <row r="19">
      <c r="A19" s="14">
        <v>44621.0</v>
      </c>
      <c r="B19" s="15">
        <v>0.375</v>
      </c>
      <c r="C19" s="15">
        <v>0.5416666666666666</v>
      </c>
      <c r="D19" s="7">
        <f t="shared" ref="D19:D20" si="5">10*4</f>
        <v>40</v>
      </c>
      <c r="E19" s="6">
        <f t="shared" ref="E19:E20" si="6">50*4</f>
        <v>200</v>
      </c>
      <c r="F19" s="6" t="s">
        <v>23</v>
      </c>
      <c r="G19" s="17"/>
      <c r="I19" s="17"/>
    </row>
    <row r="20">
      <c r="A20" s="14">
        <v>44622.0</v>
      </c>
      <c r="B20" s="15">
        <v>0.375</v>
      </c>
      <c r="C20" s="15">
        <v>0.5416666666666666</v>
      </c>
      <c r="D20" s="7">
        <f t="shared" si="5"/>
        <v>40</v>
      </c>
      <c r="E20" s="6">
        <f t="shared" si="6"/>
        <v>200</v>
      </c>
      <c r="F20" s="6" t="s">
        <v>23</v>
      </c>
      <c r="G20" s="17"/>
      <c r="I20" s="17"/>
    </row>
    <row r="21">
      <c r="A21" s="14">
        <v>44623.0</v>
      </c>
      <c r="B21" s="15">
        <v>0.375</v>
      </c>
      <c r="C21" s="15">
        <v>0.625</v>
      </c>
      <c r="D21" s="7">
        <f>10*6</f>
        <v>60</v>
      </c>
      <c r="E21" s="6">
        <f>50*6</f>
        <v>300</v>
      </c>
      <c r="F21" s="6" t="s">
        <v>23</v>
      </c>
      <c r="G21" s="17"/>
      <c r="I21" s="17"/>
    </row>
    <row r="22">
      <c r="A22" s="14">
        <v>44624.0</v>
      </c>
      <c r="B22" s="15">
        <v>0.375</v>
      </c>
      <c r="C22" s="15">
        <v>0.5416666666666666</v>
      </c>
      <c r="D22" s="7">
        <f>10*4</f>
        <v>40</v>
      </c>
      <c r="E22" s="6">
        <f>50*4</f>
        <v>200</v>
      </c>
      <c r="F22" s="6" t="s">
        <v>23</v>
      </c>
      <c r="G22" s="17"/>
      <c r="I22" s="17"/>
    </row>
    <row r="23">
      <c r="A23" s="14">
        <v>44627.0</v>
      </c>
      <c r="B23" s="15">
        <v>0.375</v>
      </c>
      <c r="C23" s="15">
        <v>0.625</v>
      </c>
      <c r="D23" s="7">
        <f>10*6</f>
        <v>60</v>
      </c>
      <c r="E23" s="6">
        <f>50*6</f>
        <v>300</v>
      </c>
      <c r="F23" s="6" t="s">
        <v>24</v>
      </c>
      <c r="G23" s="17"/>
      <c r="I23" s="17"/>
    </row>
    <row r="24">
      <c r="A24" s="14">
        <v>44628.0</v>
      </c>
      <c r="B24" s="15">
        <v>0.375</v>
      </c>
      <c r="C24" s="15">
        <v>0.5416666666666666</v>
      </c>
      <c r="D24" s="7">
        <f t="shared" ref="D24:D25" si="7">10*4</f>
        <v>40</v>
      </c>
      <c r="E24" s="6">
        <f t="shared" ref="E24:E25" si="8">50*4</f>
        <v>200</v>
      </c>
      <c r="F24" s="6" t="s">
        <v>24</v>
      </c>
      <c r="G24" s="17"/>
      <c r="I24" s="17"/>
    </row>
    <row r="25">
      <c r="A25" s="14">
        <v>44629.0</v>
      </c>
      <c r="B25" s="15">
        <v>0.375</v>
      </c>
      <c r="C25" s="15">
        <v>0.5416666666666666</v>
      </c>
      <c r="D25" s="7">
        <f t="shared" si="7"/>
        <v>40</v>
      </c>
      <c r="E25" s="6">
        <f t="shared" si="8"/>
        <v>200</v>
      </c>
      <c r="F25" s="6" t="s">
        <v>24</v>
      </c>
      <c r="G25" s="17"/>
      <c r="I25" s="17"/>
    </row>
    <row r="26">
      <c r="A26" s="14">
        <v>44630.0</v>
      </c>
      <c r="B26" s="15">
        <v>0.375</v>
      </c>
      <c r="C26" s="15">
        <v>0.625</v>
      </c>
      <c r="D26" s="7">
        <f>10*6</f>
        <v>60</v>
      </c>
      <c r="E26" s="6">
        <f>50*6</f>
        <v>300</v>
      </c>
      <c r="F26" s="6" t="s">
        <v>24</v>
      </c>
      <c r="G26" s="17"/>
      <c r="I26" s="17"/>
    </row>
    <row r="27">
      <c r="A27" s="14">
        <v>44631.0</v>
      </c>
      <c r="B27" s="15">
        <v>0.375</v>
      </c>
      <c r="C27" s="15">
        <v>0.5416666666666666</v>
      </c>
      <c r="D27" s="7">
        <f>10*4</f>
        <v>40</v>
      </c>
      <c r="E27" s="6">
        <f>50*4</f>
        <v>200</v>
      </c>
      <c r="F27" s="6" t="s">
        <v>24</v>
      </c>
      <c r="G27" s="17"/>
      <c r="I27" s="17"/>
    </row>
    <row r="28">
      <c r="A28" s="14">
        <v>44634.0</v>
      </c>
      <c r="B28" s="15">
        <v>0.375</v>
      </c>
      <c r="C28" s="15">
        <v>0.625</v>
      </c>
      <c r="D28" s="7">
        <f>10*6</f>
        <v>60</v>
      </c>
      <c r="E28" s="6">
        <f>50*6</f>
        <v>300</v>
      </c>
      <c r="F28" s="6" t="s">
        <v>24</v>
      </c>
      <c r="G28" s="17"/>
      <c r="I28" s="17"/>
    </row>
    <row r="29">
      <c r="A29" s="14">
        <v>44635.0</v>
      </c>
      <c r="B29" s="15">
        <v>0.375</v>
      </c>
      <c r="C29" s="15">
        <v>0.5416666666666666</v>
      </c>
      <c r="D29" s="7">
        <f t="shared" ref="D29:D30" si="9">10*4</f>
        <v>40</v>
      </c>
      <c r="E29" s="6">
        <f t="shared" ref="E29:E30" si="10">50*4</f>
        <v>200</v>
      </c>
      <c r="F29" s="6" t="s">
        <v>24</v>
      </c>
      <c r="G29" s="17"/>
      <c r="I29" s="17"/>
    </row>
    <row r="30">
      <c r="A30" s="14">
        <v>44636.0</v>
      </c>
      <c r="B30" s="15">
        <v>0.375</v>
      </c>
      <c r="C30" s="15">
        <v>0.5416666666666666</v>
      </c>
      <c r="D30" s="7">
        <f t="shared" si="9"/>
        <v>40</v>
      </c>
      <c r="E30" s="6">
        <f t="shared" si="10"/>
        <v>200</v>
      </c>
      <c r="F30" s="6" t="s">
        <v>24</v>
      </c>
      <c r="G30" s="18"/>
      <c r="I30" s="18"/>
    </row>
    <row r="31">
      <c r="D31" s="9">
        <f t="shared" ref="D31:E31" si="11">SUM(D8:D30)</f>
        <v>1100</v>
      </c>
      <c r="E31" s="9">
        <f t="shared" si="11"/>
        <v>5500</v>
      </c>
    </row>
    <row r="32">
      <c r="C32" s="19" t="s">
        <v>25</v>
      </c>
      <c r="D32" s="9">
        <f t="shared" ref="D32:E32" si="12">D31*5</f>
        <v>5500</v>
      </c>
      <c r="E32" s="9">
        <f t="shared" si="12"/>
        <v>27500</v>
      </c>
    </row>
  </sheetData>
  <mergeCells count="5">
    <mergeCell ref="A1:C1"/>
    <mergeCell ref="I3:I5"/>
    <mergeCell ref="J3:J5"/>
    <mergeCell ref="G8:G30"/>
    <mergeCell ref="I8:I30"/>
  </mergeCells>
  <drawing r:id="rId1"/>
</worksheet>
</file>