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yo614/Desktop/Manuscripts and Publications/Metabolomics Manuscript/MetaFetcheR submission to Metabolites/"/>
    </mc:Choice>
  </mc:AlternateContent>
  <xr:revisionPtr revIDLastSave="0" documentId="13_ncr:1_{0E1F4F20-CA58-674B-AD5A-41E8FE7090EC}" xr6:coauthVersionLast="47" xr6:coauthVersionMax="47" xr10:uidLastSave="{00000000-0000-0000-0000-000000000000}"/>
  <bookViews>
    <workbookView xWindow="9980" yWindow="460" windowWidth="28780" windowHeight="16640" firstSheet="6" activeTab="16" xr2:uid="{00000000-000D-0000-FFFF-FFFF00000000}"/>
  </bookViews>
  <sheets>
    <sheet name="Index" sheetId="3" r:id="rId1"/>
    <sheet name="Table S1" sheetId="4" r:id="rId2"/>
    <sheet name="Table S2" sheetId="12" r:id="rId3"/>
    <sheet name="Table S3" sheetId="13" r:id="rId4"/>
    <sheet name="Table S4" sheetId="14" r:id="rId5"/>
    <sheet name="Table S5" sheetId="15" r:id="rId6"/>
    <sheet name="Table S6" sheetId="16" r:id="rId7"/>
    <sheet name="Table S7" sheetId="5" r:id="rId8"/>
    <sheet name="ComparisonMA5" sheetId="21" r:id="rId9"/>
    <sheet name="Table S8" sheetId="6" r:id="rId10"/>
    <sheet name="Table S9" sheetId="7" r:id="rId11"/>
    <sheet name="Table SMA5-D" sheetId="22" r:id="rId12"/>
    <sheet name="Table SMA5-P" sheetId="23" r:id="rId13"/>
    <sheet name="Table S10" sheetId="8" r:id="rId14"/>
    <sheet name="Table S11" sheetId="11" r:id="rId15"/>
    <sheet name="Table S12" sheetId="9" r:id="rId16"/>
    <sheet name="Table S13" sheetId="17" r:id="rId17"/>
    <sheet name="TableS14" sheetId="18" r:id="rId18"/>
    <sheet name="TableS15" sheetId="19" r:id="rId19"/>
    <sheet name="TableS16" sheetId="20" r:id="rId20"/>
  </sheets>
  <calcPr calcId="191029"/>
</workbook>
</file>

<file path=xl/calcChain.xml><?xml version="1.0" encoding="utf-8"?>
<calcChain xmlns="http://schemas.openxmlformats.org/spreadsheetml/2006/main">
  <c r="C17" i="17" l="1"/>
  <c r="D17" i="17"/>
  <c r="B17" i="17"/>
  <c r="B16" i="17"/>
  <c r="B15" i="17"/>
  <c r="B13" i="17"/>
  <c r="B12" i="17"/>
  <c r="B20" i="23"/>
  <c r="B19" i="23"/>
  <c r="C12" i="23"/>
  <c r="E16" i="23"/>
  <c r="D16" i="23"/>
  <c r="C16" i="23"/>
  <c r="B16" i="23"/>
  <c r="E15" i="23"/>
  <c r="D15" i="23"/>
  <c r="C15" i="23"/>
  <c r="B15" i="23"/>
  <c r="E14" i="23"/>
  <c r="D14" i="23"/>
  <c r="C14" i="23"/>
  <c r="B14" i="23"/>
  <c r="E13" i="23"/>
  <c r="D13" i="23"/>
  <c r="C13" i="23"/>
  <c r="B13" i="23"/>
  <c r="E12" i="23"/>
  <c r="D12" i="23"/>
  <c r="B12" i="23"/>
  <c r="B20" i="22"/>
  <c r="B19" i="22"/>
  <c r="B14" i="22"/>
  <c r="E7" i="23"/>
  <c r="D7" i="23"/>
  <c r="C7" i="23"/>
  <c r="B7" i="23"/>
  <c r="E24" i="17"/>
  <c r="B20" i="17"/>
  <c r="B7" i="18"/>
  <c r="B17" i="11"/>
  <c r="B16" i="11"/>
  <c r="B16" i="8"/>
  <c r="B15" i="8"/>
  <c r="B15" i="20"/>
  <c r="D16" i="20"/>
  <c r="C16" i="20"/>
  <c r="B16" i="20"/>
  <c r="B19" i="20" s="1"/>
  <c r="D15" i="20"/>
  <c r="C15" i="20"/>
  <c r="B20" i="20"/>
  <c r="D14" i="20"/>
  <c r="C14" i="20"/>
  <c r="B14" i="20"/>
  <c r="D13" i="20"/>
  <c r="C13" i="20"/>
  <c r="B13" i="20"/>
  <c r="D12" i="20"/>
  <c r="C12" i="20"/>
  <c r="B12" i="20"/>
  <c r="B20" i="19"/>
  <c r="B19" i="19"/>
  <c r="B14" i="19"/>
  <c r="B13" i="19"/>
  <c r="B12" i="19"/>
  <c r="D16" i="19"/>
  <c r="C16" i="19"/>
  <c r="B16" i="19"/>
  <c r="D15" i="19"/>
  <c r="C15" i="19"/>
  <c r="B15" i="19"/>
  <c r="D14" i="19"/>
  <c r="C14" i="19"/>
  <c r="D13" i="19"/>
  <c r="C13" i="19"/>
  <c r="D12" i="19"/>
  <c r="C12" i="19"/>
  <c r="B13" i="18"/>
  <c r="B12" i="18"/>
  <c r="D16" i="18"/>
  <c r="C16" i="18"/>
  <c r="B16" i="18"/>
  <c r="B19" i="18" s="1"/>
  <c r="D15" i="18"/>
  <c r="C15" i="18"/>
  <c r="B15" i="18"/>
  <c r="D14" i="18"/>
  <c r="C14" i="18"/>
  <c r="B14" i="18"/>
  <c r="D13" i="18"/>
  <c r="C13" i="18"/>
  <c r="D12" i="18"/>
  <c r="C12" i="18"/>
  <c r="B19" i="17"/>
  <c r="D15" i="17"/>
  <c r="D16" i="17"/>
  <c r="B14" i="17"/>
  <c r="C16" i="17"/>
  <c r="C15" i="17"/>
  <c r="D14" i="17"/>
  <c r="C14" i="17"/>
  <c r="D13" i="17"/>
  <c r="C13" i="17"/>
  <c r="D12" i="17"/>
  <c r="C12" i="17"/>
  <c r="B16" i="22"/>
  <c r="C15" i="22"/>
  <c r="B15" i="22"/>
  <c r="E16" i="22"/>
  <c r="D16" i="22"/>
  <c r="C16" i="22"/>
  <c r="E15" i="22"/>
  <c r="D15" i="22"/>
  <c r="B20" i="8"/>
  <c r="B19" i="8"/>
  <c r="C16" i="8"/>
  <c r="D16" i="8"/>
  <c r="E16" i="8"/>
  <c r="D15" i="8"/>
  <c r="E15" i="8"/>
  <c r="C15" i="8"/>
  <c r="B21" i="11"/>
  <c r="B20" i="11"/>
  <c r="D16" i="11"/>
  <c r="C16" i="11"/>
  <c r="D17" i="11"/>
  <c r="C17" i="11"/>
  <c r="C14" i="11"/>
  <c r="C15" i="11"/>
  <c r="D15" i="11"/>
  <c r="B15" i="11"/>
  <c r="D14" i="11"/>
  <c r="B14" i="11"/>
  <c r="B13" i="11"/>
  <c r="C13" i="11"/>
  <c r="D13" i="11"/>
  <c r="B14" i="8"/>
  <c r="C13" i="8"/>
  <c r="D13" i="8"/>
  <c r="E13" i="8"/>
  <c r="B13" i="8"/>
  <c r="C12" i="8"/>
  <c r="D12" i="8"/>
  <c r="E12" i="8"/>
  <c r="B12" i="8"/>
  <c r="B12" i="22"/>
  <c r="B13" i="22"/>
  <c r="E14" i="8"/>
  <c r="D14" i="8"/>
  <c r="C14" i="8"/>
  <c r="C14" i="22"/>
  <c r="D14" i="22"/>
  <c r="E14" i="22"/>
  <c r="C13" i="22"/>
  <c r="D13" i="22"/>
  <c r="E13" i="22"/>
  <c r="C12" i="22"/>
  <c r="D12" i="22"/>
  <c r="E12" i="22"/>
  <c r="B13" i="5"/>
  <c r="D7" i="20"/>
  <c r="C7" i="20"/>
  <c r="B7" i="20"/>
  <c r="D7" i="19"/>
  <c r="C7" i="19"/>
  <c r="B7" i="19"/>
  <c r="D7" i="18"/>
  <c r="C7" i="18"/>
  <c r="D7" i="17"/>
  <c r="C7" i="17"/>
  <c r="B7" i="17"/>
  <c r="E7" i="22"/>
  <c r="D7" i="22"/>
  <c r="C7" i="22"/>
  <c r="B7" i="22"/>
  <c r="B14" i="5"/>
  <c r="B20" i="18" l="1"/>
</calcChain>
</file>

<file path=xl/sharedStrings.xml><?xml version="1.0" encoding="utf-8"?>
<sst xmlns="http://schemas.openxmlformats.org/spreadsheetml/2006/main" count="2684" uniqueCount="1725">
  <si>
    <t>common.name</t>
  </si>
  <si>
    <t>KEGG</t>
  </si>
  <si>
    <t>fKEGG</t>
  </si>
  <si>
    <t>HMDB</t>
  </si>
  <si>
    <t>fHMDB</t>
  </si>
  <si>
    <t>ChEBI</t>
  </si>
  <si>
    <t>fChEBI</t>
  </si>
  <si>
    <t>PubChem</t>
  </si>
  <si>
    <t>fPubChem</t>
  </si>
  <si>
    <t>LIPIDMAPS</t>
  </si>
  <si>
    <t>fLIPIDMAPS</t>
  </si>
  <si>
    <t>1,5-Anhydro-D-glucitol</t>
  </si>
  <si>
    <t>C07326</t>
  </si>
  <si>
    <t>HMDB02712</t>
  </si>
  <si>
    <t>HMDB0002712</t>
  </si>
  <si>
    <t>1-Palmitoyl-sn-glycero-3-Phosphocholine (TMS derivative)</t>
  </si>
  <si>
    <t>C04102</t>
  </si>
  <si>
    <t>HMDB10382</t>
  </si>
  <si>
    <t>HMDB0010382</t>
  </si>
  <si>
    <t>LMGP01050018</t>
  </si>
  <si>
    <t>2-Aminoadipic acid</t>
  </si>
  <si>
    <t>C00956</t>
  </si>
  <si>
    <t>HMDB00510</t>
  </si>
  <si>
    <t>HMDB0000510</t>
  </si>
  <si>
    <t>LMFA01170098</t>
  </si>
  <si>
    <t>2-Aminobutyric acid</t>
  </si>
  <si>
    <t>C02356</t>
  </si>
  <si>
    <t>HMDB00452</t>
  </si>
  <si>
    <t>HMDB0000452</t>
  </si>
  <si>
    <t>LMFA01100034</t>
  </si>
  <si>
    <t>2-Deoxyguanosine</t>
  </si>
  <si>
    <t>C00330</t>
  </si>
  <si>
    <t>HMDB0000085</t>
  </si>
  <si>
    <t>2-Oxoisocaproic acid</t>
  </si>
  <si>
    <t>C00233</t>
  </si>
  <si>
    <t>HMDB00695</t>
  </si>
  <si>
    <t>HMDB0000695</t>
  </si>
  <si>
    <t>3-Hydroxybutyric acid</t>
  </si>
  <si>
    <t>C01089</t>
  </si>
  <si>
    <t>HMDB00357</t>
  </si>
  <si>
    <t>HMDB0000357</t>
  </si>
  <si>
    <t>LMFA01050005</t>
  </si>
  <si>
    <t>3-Oxoglutaric acid</t>
  </si>
  <si>
    <t>HMDB13701</t>
  </si>
  <si>
    <t>HMDB0013701</t>
  </si>
  <si>
    <t>4-Aminobutyric acid</t>
  </si>
  <si>
    <t>C00334</t>
  </si>
  <si>
    <t>HMDB00112</t>
  </si>
  <si>
    <t>HMDB0000112</t>
  </si>
  <si>
    <t>LMFA01100039</t>
  </si>
  <si>
    <t>Acetaminophen</t>
  </si>
  <si>
    <t>C06804</t>
  </si>
  <si>
    <t>HMDB01859</t>
  </si>
  <si>
    <t>HMDB0001859</t>
  </si>
  <si>
    <t>cis-Aconitic acid</t>
  </si>
  <si>
    <t>C00417</t>
  </si>
  <si>
    <t>HMDB00072</t>
  </si>
  <si>
    <t>HMDB0000072</t>
  </si>
  <si>
    <t>Adenosine-5-monophosphate</t>
  </si>
  <si>
    <t>C00020</t>
  </si>
  <si>
    <t>HMDB00045</t>
  </si>
  <si>
    <t>HMDB0000045</t>
  </si>
  <si>
    <t>Adenosine</t>
  </si>
  <si>
    <t>C00212</t>
  </si>
  <si>
    <t>HMDB00050</t>
  </si>
  <si>
    <t>HMDB0000050</t>
  </si>
  <si>
    <t>Adipic acid</t>
  </si>
  <si>
    <t>C06104</t>
  </si>
  <si>
    <t>HMDB00448</t>
  </si>
  <si>
    <t>HMDB0000448</t>
  </si>
  <si>
    <t>LMFA01170048</t>
  </si>
  <si>
    <t>Alanine</t>
  </si>
  <si>
    <t>C00041</t>
  </si>
  <si>
    <t>HMDB00161</t>
  </si>
  <si>
    <t>HMDB0000161</t>
  </si>
  <si>
    <t>2-Oxoglutaric acid</t>
  </si>
  <si>
    <t>C00026</t>
  </si>
  <si>
    <t>HMDB00208</t>
  </si>
  <si>
    <t>HMDB0000208</t>
  </si>
  <si>
    <t>alfa-Tocopherol</t>
  </si>
  <si>
    <t>C02477</t>
  </si>
  <si>
    <t>HMDB01893</t>
  </si>
  <si>
    <t>HMDB0001893</t>
  </si>
  <si>
    <t>LMPR02020001</t>
  </si>
  <si>
    <t>Arabinose</t>
  </si>
  <si>
    <t>C11476</t>
  </si>
  <si>
    <t>HMDB29942</t>
  </si>
  <si>
    <t>HMDB0029942</t>
  </si>
  <si>
    <t>Arabitol</t>
  </si>
  <si>
    <t>C01904</t>
  </si>
  <si>
    <t>HMDB00568</t>
  </si>
  <si>
    <t>HMDB0000568</t>
  </si>
  <si>
    <t>Arginine</t>
  </si>
  <si>
    <t>C00062</t>
  </si>
  <si>
    <t>C02385</t>
  </si>
  <si>
    <t>HMDB00517</t>
  </si>
  <si>
    <t>HMDB0003416</t>
  </si>
  <si>
    <t>HMDB0000517</t>
  </si>
  <si>
    <t>Asparagine</t>
  </si>
  <si>
    <t>C00152</t>
  </si>
  <si>
    <t>HMDB00168</t>
  </si>
  <si>
    <t>HMDB0000168</t>
  </si>
  <si>
    <t>Aspartic acid</t>
  </si>
  <si>
    <t>C00049</t>
  </si>
  <si>
    <t>C16433</t>
  </si>
  <si>
    <t>HMDB00191</t>
  </si>
  <si>
    <t>HMDB0000191</t>
  </si>
  <si>
    <t>Benzoic acid</t>
  </si>
  <si>
    <t>C00180</t>
  </si>
  <si>
    <t>HMDB01870</t>
  </si>
  <si>
    <t>HMDB0001870</t>
  </si>
  <si>
    <t>Beta-Alanine</t>
  </si>
  <si>
    <t>C00099</t>
  </si>
  <si>
    <t>HMDB00056</t>
  </si>
  <si>
    <t>HMDB0000056</t>
  </si>
  <si>
    <t>Cellobiose</t>
  </si>
  <si>
    <t>C06422</t>
  </si>
  <si>
    <t>C00185</t>
  </si>
  <si>
    <t>HMDB00055</t>
  </si>
  <si>
    <t>HMDB0000055</t>
  </si>
  <si>
    <t>Cellotriose</t>
  </si>
  <si>
    <t>C06219</t>
  </si>
  <si>
    <t>Cholesterol</t>
  </si>
  <si>
    <t>C00187</t>
  </si>
  <si>
    <t>HMDB00067</t>
  </si>
  <si>
    <t>HMDB0000067</t>
  </si>
  <si>
    <t>LMST01010001</t>
  </si>
  <si>
    <t>Citric acid</t>
  </si>
  <si>
    <t>C00158</t>
  </si>
  <si>
    <t>HMDB00094</t>
  </si>
  <si>
    <t>HMDB0000094</t>
  </si>
  <si>
    <t>Citrulline</t>
  </si>
  <si>
    <t>C00327</t>
  </si>
  <si>
    <t>HMDB00904</t>
  </si>
  <si>
    <t>HMDB0000904</t>
  </si>
  <si>
    <t>Creatinine</t>
  </si>
  <si>
    <t>C00791</t>
  </si>
  <si>
    <t>HMDB00562</t>
  </si>
  <si>
    <t>HMDB0000562</t>
  </si>
  <si>
    <t>Cystathionine</t>
  </si>
  <si>
    <t>C02291</t>
  </si>
  <si>
    <t>HMDB00099</t>
  </si>
  <si>
    <t>HMDB0000099</t>
  </si>
  <si>
    <t>Cysteine</t>
  </si>
  <si>
    <t>C00097</t>
  </si>
  <si>
    <t>HMDB00574</t>
  </si>
  <si>
    <t>HMDB0000574</t>
  </si>
  <si>
    <t>Cystine</t>
  </si>
  <si>
    <t>C00491</t>
  </si>
  <si>
    <t>HMDB00192</t>
  </si>
  <si>
    <t>HMDB0000192</t>
  </si>
  <si>
    <t>cis-4,7,10,13,16,19-Docosahexaenoic acid</t>
  </si>
  <si>
    <t>C06429</t>
  </si>
  <si>
    <t>HMDB02183</t>
  </si>
  <si>
    <t>HMDB0002183</t>
  </si>
  <si>
    <t>LMFA01030185</t>
  </si>
  <si>
    <t>n-Dodecanoic acid</t>
  </si>
  <si>
    <t>C02679</t>
  </si>
  <si>
    <t>HMDB00638</t>
  </si>
  <si>
    <t>HMDB0000638</t>
  </si>
  <si>
    <t>LMFA01010012</t>
  </si>
  <si>
    <t>n-5,8,11,14,17-(Z,Z,Z,Z,Z)-Eicosapentaenoic acid</t>
  </si>
  <si>
    <t>C06428</t>
  </si>
  <si>
    <t>HMDB01999</t>
  </si>
  <si>
    <t>HMDB0001999</t>
  </si>
  <si>
    <t>LMFA01030759</t>
  </si>
  <si>
    <t>n-5,8,11,14-(Z,Z,Z,Z)-Eicosatetraenoic acid</t>
  </si>
  <si>
    <t>C00219</t>
  </si>
  <si>
    <t>HMDB01043</t>
  </si>
  <si>
    <t>HMDB0001043</t>
  </si>
  <si>
    <t>LMFA01030001</t>
  </si>
  <si>
    <t>cis-11-Eicosenoic acid</t>
  </si>
  <si>
    <t>C16526</t>
  </si>
  <si>
    <t>HMDB02231</t>
  </si>
  <si>
    <t>HMDB0002231</t>
  </si>
  <si>
    <t>LMFA01030085</t>
  </si>
  <si>
    <t>Erythritol</t>
  </si>
  <si>
    <t>C00503</t>
  </si>
  <si>
    <t>HMDB02994</t>
  </si>
  <si>
    <t>HMDB0002994</t>
  </si>
  <si>
    <t>Ethanolamine</t>
  </si>
  <si>
    <t>C00189</t>
  </si>
  <si>
    <t>HMDB00149</t>
  </si>
  <si>
    <t>HMDB0000149</t>
  </si>
  <si>
    <t>Fructose-1-phosphate</t>
  </si>
  <si>
    <t>C01094</t>
  </si>
  <si>
    <t>HMDB01076</t>
  </si>
  <si>
    <t>HMDB0060467</t>
  </si>
  <si>
    <t>Fructose-6-phosphate</t>
  </si>
  <si>
    <t>C00085</t>
  </si>
  <si>
    <t>HMDB00124</t>
  </si>
  <si>
    <t>HMDB0000124</t>
  </si>
  <si>
    <t>Fructose</t>
  </si>
  <si>
    <t>C02336</t>
  </si>
  <si>
    <t>HMDB00660</t>
  </si>
  <si>
    <t>HMDB0000660</t>
  </si>
  <si>
    <t>Fumaric acid</t>
  </si>
  <si>
    <t>C00122</t>
  </si>
  <si>
    <t>HMDB00134</t>
  </si>
  <si>
    <t>HMDB0000134</t>
  </si>
  <si>
    <t>gamma-Tocopherol</t>
  </si>
  <si>
    <t>C02483</t>
  </si>
  <si>
    <t>HMDB01492</t>
  </si>
  <si>
    <t>HMDB0001492</t>
  </si>
  <si>
    <t>LMPR02020065</t>
  </si>
  <si>
    <t>Gluconic acid</t>
  </si>
  <si>
    <t>C00257</t>
  </si>
  <si>
    <t>HMDB00625</t>
  </si>
  <si>
    <t>HMDB0000625</t>
  </si>
  <si>
    <t>Glucose-6-phosphate</t>
  </si>
  <si>
    <t>C00092</t>
  </si>
  <si>
    <t>HMDB01401</t>
  </si>
  <si>
    <t>HMDB0001401</t>
  </si>
  <si>
    <t>Glucose</t>
  </si>
  <si>
    <t>C00031</t>
  </si>
  <si>
    <t>HMDB00122</t>
  </si>
  <si>
    <t>HMDB0000122</t>
  </si>
  <si>
    <t>Glucuronic acid</t>
  </si>
  <si>
    <t>C00191</t>
  </si>
  <si>
    <t>HMDB0000127</t>
  </si>
  <si>
    <t>Glutamic acid</t>
  </si>
  <si>
    <t>C00217</t>
  </si>
  <si>
    <t>C00302</t>
  </si>
  <si>
    <t>HMDB03339</t>
  </si>
  <si>
    <t>HMDB0003339</t>
  </si>
  <si>
    <t>Glutamine</t>
  </si>
  <si>
    <t>C00064</t>
  </si>
  <si>
    <t>HMDB00641</t>
  </si>
  <si>
    <t>HMDB0000641</t>
  </si>
  <si>
    <t>Glutaric acid</t>
  </si>
  <si>
    <t>C00489</t>
  </si>
  <si>
    <t>HMDB0000661</t>
  </si>
  <si>
    <t>Glyceric acid-3-phosphate</t>
  </si>
  <si>
    <t>C00597</t>
  </si>
  <si>
    <t>C00197</t>
  </si>
  <si>
    <t>HMDB00807</t>
  </si>
  <si>
    <t>HMDB0000807</t>
  </si>
  <si>
    <t>Glyceric acid</t>
  </si>
  <si>
    <t>C00258</t>
  </si>
  <si>
    <t>HMDB00139</t>
  </si>
  <si>
    <t>HMDB0000139</t>
  </si>
  <si>
    <t>Glycerol-2-phosphate</t>
  </si>
  <si>
    <t>C02979</t>
  </si>
  <si>
    <t>HMDB02520</t>
  </si>
  <si>
    <t>HMDB0002520</t>
  </si>
  <si>
    <t>Glycerol-3-phosphate</t>
  </si>
  <si>
    <t>C00093</t>
  </si>
  <si>
    <t>HMDB00126</t>
  </si>
  <si>
    <t>HMDB0000126</t>
  </si>
  <si>
    <t>Glycerol</t>
  </si>
  <si>
    <t>C00116</t>
  </si>
  <si>
    <t>HMDB0000131</t>
  </si>
  <si>
    <t>Glycine</t>
  </si>
  <si>
    <t>C00037</t>
  </si>
  <si>
    <t>HMDB00123</t>
  </si>
  <si>
    <t>HMDB0000123</t>
  </si>
  <si>
    <t>Glycolic acid</t>
  </si>
  <si>
    <t>C00160</t>
  </si>
  <si>
    <t>HMDB00115</t>
  </si>
  <si>
    <t>HMDB0000115</t>
  </si>
  <si>
    <t>Glycylglycine</t>
  </si>
  <si>
    <t>C02037</t>
  </si>
  <si>
    <t>HMDB11733</t>
  </si>
  <si>
    <t>HMDB0011733</t>
  </si>
  <si>
    <t>Heptadecanoic acid</t>
  </si>
  <si>
    <t>HMDB02259</t>
  </si>
  <si>
    <t>HMDB0002259</t>
  </si>
  <si>
    <t>LMFA01010017</t>
  </si>
  <si>
    <t>n-Hexadecanoic acid</t>
  </si>
  <si>
    <t>C00249</t>
  </si>
  <si>
    <t>HMDB00220</t>
  </si>
  <si>
    <t>HMDB0000220</t>
  </si>
  <si>
    <t>LMFA01010001</t>
  </si>
  <si>
    <t>L-Histidine</t>
  </si>
  <si>
    <t>C00135</t>
  </si>
  <si>
    <t>HMDB00177</t>
  </si>
  <si>
    <t>HMDB0000177</t>
  </si>
  <si>
    <t>Hypoxanthine</t>
  </si>
  <si>
    <t>C00262</t>
  </si>
  <si>
    <t>HMDB00157</t>
  </si>
  <si>
    <t>HMDB0000157</t>
  </si>
  <si>
    <t>Indole-3-acetic acid</t>
  </si>
  <si>
    <t>C00954</t>
  </si>
  <si>
    <t>HMDB00197</t>
  </si>
  <si>
    <t>HMDB0000197</t>
  </si>
  <si>
    <t>Inosine</t>
  </si>
  <si>
    <t>C00294</t>
  </si>
  <si>
    <t>HMDB00195</t>
  </si>
  <si>
    <t>HMDB0000195</t>
  </si>
  <si>
    <t>myo-Inositol</t>
  </si>
  <si>
    <t>C00137</t>
  </si>
  <si>
    <t>HMDB00211</t>
  </si>
  <si>
    <t>HMDB0000211</t>
  </si>
  <si>
    <t>scyllo-Inositol</t>
  </si>
  <si>
    <t>C06153</t>
  </si>
  <si>
    <t>HMDB06088</t>
  </si>
  <si>
    <t>HMDB0006088</t>
  </si>
  <si>
    <t>Isoleucine</t>
  </si>
  <si>
    <t>C00407</t>
  </si>
  <si>
    <t>HMDB00172</t>
  </si>
  <si>
    <t>HMDB0000172</t>
  </si>
  <si>
    <t>Isomaltose</t>
  </si>
  <si>
    <t>C00252</t>
  </si>
  <si>
    <t>HMDB02923</t>
  </si>
  <si>
    <t>HMDB0002923</t>
  </si>
  <si>
    <t>Lactic acid</t>
  </si>
  <si>
    <t>C00186</t>
  </si>
  <si>
    <t>HMDB00190</t>
  </si>
  <si>
    <t>HMDB0000190</t>
  </si>
  <si>
    <t>Lactose</t>
  </si>
  <si>
    <t>C01970</t>
  </si>
  <si>
    <t>HMDB41627</t>
  </si>
  <si>
    <t>HMDB0041627</t>
  </si>
  <si>
    <t>Leucine</t>
  </si>
  <si>
    <t>C00123</t>
  </si>
  <si>
    <t>HMDB00687</t>
  </si>
  <si>
    <t>HMDB0000687</t>
  </si>
  <si>
    <t>Lysine</t>
  </si>
  <si>
    <t>C00047</t>
  </si>
  <si>
    <t>C16440</t>
  </si>
  <si>
    <t>HMDB00182</t>
  </si>
  <si>
    <t>HMDB0000182</t>
  </si>
  <si>
    <t>Malic acid</t>
  </si>
  <si>
    <t>C00711</t>
  </si>
  <si>
    <t>HMDB00744</t>
  </si>
  <si>
    <t>HMDB0000744</t>
  </si>
  <si>
    <t>Maltitol</t>
  </si>
  <si>
    <t>HMDB02928</t>
  </si>
  <si>
    <t>HMDB0002928</t>
  </si>
  <si>
    <t>Maltose</t>
  </si>
  <si>
    <t>C00208</t>
  </si>
  <si>
    <t>Mannitol</t>
  </si>
  <si>
    <t>C00392</t>
  </si>
  <si>
    <t>HMDB00765</t>
  </si>
  <si>
    <t>HMDB0000765</t>
  </si>
  <si>
    <t>Melibiose</t>
  </si>
  <si>
    <t>C05402</t>
  </si>
  <si>
    <t>HMDB00048</t>
  </si>
  <si>
    <t>HMDB0000048</t>
  </si>
  <si>
    <t>Methyl-histidine</t>
  </si>
  <si>
    <t>C01152</t>
  </si>
  <si>
    <t>HMDB00479</t>
  </si>
  <si>
    <t>HMDB0000479</t>
  </si>
  <si>
    <t>N-Acetyl glucosamine</t>
  </si>
  <si>
    <t>C00140</t>
  </si>
  <si>
    <t>HMDB00215</t>
  </si>
  <si>
    <t>HMDB0000215</t>
  </si>
  <si>
    <t>N-Acetylmannosamine</t>
  </si>
  <si>
    <t>C00645</t>
  </si>
  <si>
    <t>HMDB01129</t>
  </si>
  <si>
    <t>HMDB0001129</t>
  </si>
  <si>
    <t>Nicotinamide</t>
  </si>
  <si>
    <t>C00153</t>
  </si>
  <si>
    <t>HMDB01406</t>
  </si>
  <si>
    <t>HMDB0001406</t>
  </si>
  <si>
    <t>Niacinamide</t>
  </si>
  <si>
    <t>n-Nonanoic acid</t>
  </si>
  <si>
    <t>C01601</t>
  </si>
  <si>
    <t>HMDB00847</t>
  </si>
  <si>
    <t>HMDB0000847</t>
  </si>
  <si>
    <t>LMFA01010009</t>
  </si>
  <si>
    <t>9,12-(Z,Z)-Octadecadienoic acid</t>
  </si>
  <si>
    <t>C01595</t>
  </si>
  <si>
    <t>HMDB00673</t>
  </si>
  <si>
    <t>HMDB0000673</t>
  </si>
  <si>
    <t>LMFA01030120</t>
  </si>
  <si>
    <t>C01530</t>
  </si>
  <si>
    <t>HMDB00827</t>
  </si>
  <si>
    <t>HMDB0000827</t>
  </si>
  <si>
    <t>LMFA01010018</t>
  </si>
  <si>
    <t>cis-9-Octadecenoic acid methyl ester</t>
  </si>
  <si>
    <t>C03425</t>
  </si>
  <si>
    <t>LMFA07010965</t>
  </si>
  <si>
    <t>n-9-(Z)-Octadecenoic acid</t>
  </si>
  <si>
    <t>C00712</t>
  </si>
  <si>
    <t>HMDB00573</t>
  </si>
  <si>
    <t>HMDB0000573</t>
  </si>
  <si>
    <t>LMFA01030002</t>
  </si>
  <si>
    <t>o-Phosphoethanolamine</t>
  </si>
  <si>
    <t>C00346</t>
  </si>
  <si>
    <t>HMDB00224</t>
  </si>
  <si>
    <t>HMDB0000224</t>
  </si>
  <si>
    <t>Ornithine</t>
  </si>
  <si>
    <t>C00077</t>
  </si>
  <si>
    <t>HMDB00214</t>
  </si>
  <si>
    <t>HMDB0000214</t>
  </si>
  <si>
    <t>Oxalic acid</t>
  </si>
  <si>
    <t>C00209</t>
  </si>
  <si>
    <t>HMDB02329</t>
  </si>
  <si>
    <t>HMDB0002329</t>
  </si>
  <si>
    <t>D-Pantothenic acid</t>
  </si>
  <si>
    <t>C00864</t>
  </si>
  <si>
    <t>HMDB00210</t>
  </si>
  <si>
    <t>HMDB0000210</t>
  </si>
  <si>
    <t>Phenylalanine</t>
  </si>
  <si>
    <t>C00079</t>
  </si>
  <si>
    <t>HMDB00159</t>
  </si>
  <si>
    <t>HMDB0000159</t>
  </si>
  <si>
    <t>Phosphoric acid</t>
  </si>
  <si>
    <t>C00009</t>
  </si>
  <si>
    <t>HMDB0002142</t>
  </si>
  <si>
    <t>Proline</t>
  </si>
  <si>
    <t>C00148</t>
  </si>
  <si>
    <t>HMDB00162</t>
  </si>
  <si>
    <t>HMDB0000162</t>
  </si>
  <si>
    <t>Putrescine</t>
  </si>
  <si>
    <t>C00134</t>
  </si>
  <si>
    <t>C02896</t>
  </si>
  <si>
    <t>HMDB01414</t>
  </si>
  <si>
    <t>HMDB0001414</t>
  </si>
  <si>
    <t>Pyroglutamic acid</t>
  </si>
  <si>
    <t>C01879</t>
  </si>
  <si>
    <t>HMDB00267</t>
  </si>
  <si>
    <t>HMDB0000267</t>
  </si>
  <si>
    <t>Pyruvic acid</t>
  </si>
  <si>
    <t>C00022</t>
  </si>
  <si>
    <t>HMDB00243</t>
  </si>
  <si>
    <t>HMDB0000243</t>
  </si>
  <si>
    <t>LMFA01060077</t>
  </si>
  <si>
    <t>Raffinose</t>
  </si>
  <si>
    <t>C00492</t>
  </si>
  <si>
    <t>HMDB03213</t>
  </si>
  <si>
    <t>HMDB0003213</t>
  </si>
  <si>
    <t>Rhamnose</t>
  </si>
  <si>
    <t>C00507</t>
  </si>
  <si>
    <t>HMDB00849</t>
  </si>
  <si>
    <t>HMDB0000849</t>
  </si>
  <si>
    <t>Ribitol</t>
  </si>
  <si>
    <t>C00474</t>
  </si>
  <si>
    <t>HMDB00508</t>
  </si>
  <si>
    <t>HMDB0000508</t>
  </si>
  <si>
    <t>Ribose-5-phosphate</t>
  </si>
  <si>
    <t>C00117</t>
  </si>
  <si>
    <t>HMDB01548</t>
  </si>
  <si>
    <t>HMDB0001548</t>
  </si>
  <si>
    <t>Ribose</t>
  </si>
  <si>
    <t>C00121</t>
  </si>
  <si>
    <t>HMDB00283</t>
  </si>
  <si>
    <t>HMDB0000283</t>
  </si>
  <si>
    <t>Serine</t>
  </si>
  <si>
    <t>C00065</t>
  </si>
  <si>
    <t>HMDB00187</t>
  </si>
  <si>
    <t>HMDB0000187</t>
  </si>
  <si>
    <t>Squalene</t>
  </si>
  <si>
    <t>C00751</t>
  </si>
  <si>
    <t>HMDB0000256</t>
  </si>
  <si>
    <t>LMPR0106010002</t>
  </si>
  <si>
    <t>Succinic acid</t>
  </si>
  <si>
    <t>C00042</t>
  </si>
  <si>
    <t>HMDB00254</t>
  </si>
  <si>
    <t>HMDB0000254</t>
  </si>
  <si>
    <t>LMFA01170043</t>
  </si>
  <si>
    <t>Sucrose</t>
  </si>
  <si>
    <t>C00089</t>
  </si>
  <si>
    <t>HMDB00258</t>
  </si>
  <si>
    <t>HMDB0000258</t>
  </si>
  <si>
    <t>Taurine</t>
  </si>
  <si>
    <t>C00245</t>
  </si>
  <si>
    <t>HMDB00251</t>
  </si>
  <si>
    <t>HMDB0000251</t>
  </si>
  <si>
    <t>Threonine</t>
  </si>
  <si>
    <t>C00188</t>
  </si>
  <si>
    <t>HMDB00167</t>
  </si>
  <si>
    <t>HMDB0000167</t>
  </si>
  <si>
    <t>Tryptophan</t>
  </si>
  <si>
    <t>C00078</t>
  </si>
  <si>
    <t>HMDB00929</t>
  </si>
  <si>
    <t>HMDB0000929</t>
  </si>
  <si>
    <t>Tyrosine</t>
  </si>
  <si>
    <t>C00082</t>
  </si>
  <si>
    <t>HMDB00158</t>
  </si>
  <si>
    <t>HMDB0000158</t>
  </si>
  <si>
    <t>Uracil</t>
  </si>
  <si>
    <t>C00106</t>
  </si>
  <si>
    <t>HMDB00300</t>
  </si>
  <si>
    <t>HMDB0000300</t>
  </si>
  <si>
    <t>Urea</t>
  </si>
  <si>
    <t>C00086</t>
  </si>
  <si>
    <t>HMDB00294</t>
  </si>
  <si>
    <t>HMDB0000294</t>
  </si>
  <si>
    <t>Uric acid</t>
  </si>
  <si>
    <t>C00366</t>
  </si>
  <si>
    <t>HMDB00289</t>
  </si>
  <si>
    <t>HMDB0000289</t>
  </si>
  <si>
    <t>Uridine</t>
  </si>
  <si>
    <t>C00299</t>
  </si>
  <si>
    <t>HMDB00296</t>
  </si>
  <si>
    <t>HMDB0000296</t>
  </si>
  <si>
    <t>Valine</t>
  </si>
  <si>
    <t>C00183</t>
  </si>
  <si>
    <t>HMDB00883</t>
  </si>
  <si>
    <t>HMDB0000883</t>
  </si>
  <si>
    <t>LMFA01100046</t>
  </si>
  <si>
    <t>Xanthine</t>
  </si>
  <si>
    <t>C00385</t>
  </si>
  <si>
    <t>HMDB00292</t>
  </si>
  <si>
    <t>HMDB0000292</t>
  </si>
  <si>
    <t>4-Hydroxybenzoic acid</t>
  </si>
  <si>
    <t>C00156</t>
  </si>
  <si>
    <t>HMDB00500</t>
  </si>
  <si>
    <t>HMDB0000500</t>
  </si>
  <si>
    <t>Galacturonic acid</t>
  </si>
  <si>
    <t>D00643</t>
  </si>
  <si>
    <t>C08348</t>
  </si>
  <si>
    <t>HMDB0002545</t>
  </si>
  <si>
    <t>Lidocaine</t>
  </si>
  <si>
    <t>C07073</t>
  </si>
  <si>
    <t>HMDB14426</t>
  </si>
  <si>
    <t>HMDB0014426</t>
  </si>
  <si>
    <t>Lyxose</t>
  </si>
  <si>
    <t>C00476</t>
  </si>
  <si>
    <t>Phosphoenolpyruvic acid</t>
  </si>
  <si>
    <t>C00074</t>
  </si>
  <si>
    <t>HMDB00263</t>
  </si>
  <si>
    <t>HMDB0000263</t>
  </si>
  <si>
    <t>Septulose-7-phosphate</t>
  </si>
  <si>
    <t>C00281</t>
  </si>
  <si>
    <t>C05382</t>
  </si>
  <si>
    <t>HMDB01068</t>
  </si>
  <si>
    <t>HMDB0001068</t>
  </si>
  <si>
    <t>2-Oxobutyric acid</t>
  </si>
  <si>
    <t>C00109</t>
  </si>
  <si>
    <t>HMDB00005</t>
  </si>
  <si>
    <t>HMDB0000005</t>
  </si>
  <si>
    <t>LMFA01060002</t>
  </si>
  <si>
    <t>Pipecolic acid</t>
  </si>
  <si>
    <t>C00408</t>
  </si>
  <si>
    <t>HMDB00070</t>
  </si>
  <si>
    <t>HMDB0000070</t>
  </si>
  <si>
    <t>Isoerythritol</t>
  </si>
  <si>
    <t>Xylulose</t>
  </si>
  <si>
    <t>C00312</t>
  </si>
  <si>
    <t>HMDB00751</t>
  </si>
  <si>
    <t>HMDB0000751</t>
  </si>
  <si>
    <t>Fucose</t>
  </si>
  <si>
    <t>C01018</t>
  </si>
  <si>
    <t>C01019</t>
  </si>
  <si>
    <t>HMDB29196</t>
  </si>
  <si>
    <t>HMDB0029196</t>
  </si>
  <si>
    <t>Hippuric acid</t>
  </si>
  <si>
    <t>C01586</t>
  </si>
  <si>
    <t>HMDB00714</t>
  </si>
  <si>
    <t>HMDB0000714</t>
  </si>
  <si>
    <t>Myristoleic acid</t>
  </si>
  <si>
    <t>C08322</t>
  </si>
  <si>
    <t>HMDB02000</t>
  </si>
  <si>
    <t>HMDB0002000</t>
  </si>
  <si>
    <t>LMFA01030051</t>
  </si>
  <si>
    <t>chiro-Inositol</t>
  </si>
  <si>
    <t>C19891</t>
  </si>
  <si>
    <t>C06151</t>
  </si>
  <si>
    <t>Naproxen</t>
  </si>
  <si>
    <t>C01517</t>
  </si>
  <si>
    <t>HMDB01923</t>
  </si>
  <si>
    <t>HMDB0001923</t>
  </si>
  <si>
    <t>myristic acid</t>
  </si>
  <si>
    <t>C06424</t>
  </si>
  <si>
    <t>HMDB00806</t>
  </si>
  <si>
    <t>HMDB0000806</t>
  </si>
  <si>
    <t>LMFA01010014</t>
  </si>
  <si>
    <t>palmitoleic acid</t>
  </si>
  <si>
    <t>C08362</t>
  </si>
  <si>
    <t>HMDB03229</t>
  </si>
  <si>
    <t>HMDB0003229</t>
  </si>
  <si>
    <t>LMFA01030056</t>
  </si>
  <si>
    <t>methionine</t>
  </si>
  <si>
    <t>C00073</t>
  </si>
  <si>
    <t>HMDB00696</t>
  </si>
  <si>
    <t>HMDB0000696</t>
  </si>
  <si>
    <t>1-monopalmitin</t>
  </si>
  <si>
    <t>HMDB0011564</t>
  </si>
  <si>
    <t>LMGL01010009</t>
  </si>
  <si>
    <t>beta-d-glucopyranose</t>
  </si>
  <si>
    <t>C00221</t>
  </si>
  <si>
    <t>HMDB0000516</t>
  </si>
  <si>
    <t>erythrose</t>
  </si>
  <si>
    <t>C01796</t>
  </si>
  <si>
    <t>HMDB0002649</t>
  </si>
  <si>
    <t>inositol-phosphate</t>
  </si>
  <si>
    <t>C01177</t>
  </si>
  <si>
    <t>HMDB0002985</t>
  </si>
  <si>
    <t>maltose</t>
  </si>
  <si>
    <t>HMDB0000163</t>
  </si>
  <si>
    <t>phosphate-fragment</t>
  </si>
  <si>
    <t>quinic acid</t>
  </si>
  <si>
    <t>C06746</t>
  </si>
  <si>
    <t>HMDB0003072</t>
  </si>
  <si>
    <t>tartaric acid</t>
  </si>
  <si>
    <t>C02107</t>
  </si>
  <si>
    <t>HMDB0029878</t>
  </si>
  <si>
    <t>threonic acid</t>
  </si>
  <si>
    <t>C01620</t>
  </si>
  <si>
    <t>HMDB0000943</t>
  </si>
  <si>
    <t>C08261</t>
  </si>
  <si>
    <t>HMDB0000784</t>
  </si>
  <si>
    <t>LMFA01170054</t>
  </si>
  <si>
    <t>+PC(18:2/0:0) linoleoyl [M+COO]</t>
  </si>
  <si>
    <t>C04230</t>
  </si>
  <si>
    <t>C04100</t>
  </si>
  <si>
    <t>HMDB10386</t>
  </si>
  <si>
    <t>HMDB0010386</t>
  </si>
  <si>
    <t>LMGP01050035</t>
  </si>
  <si>
    <t>NA</t>
  </si>
  <si>
    <t>+PC(20:4/0:0) Arachidonoyl [M+COO]</t>
  </si>
  <si>
    <t>HMDB0010395</t>
  </si>
  <si>
    <t>LMGP01050048</t>
  </si>
  <si>
    <t>C18218</t>
  </si>
  <si>
    <t>HMDB0031057</t>
  </si>
  <si>
    <t>LMFA01050047</t>
  </si>
  <si>
    <t>2-oxoisocaproic acid</t>
  </si>
  <si>
    <t>C04555</t>
  </si>
  <si>
    <t>HMDB01032</t>
  </si>
  <si>
    <t>HMDB0001032</t>
  </si>
  <si>
    <t>LMST05020010</t>
  </si>
  <si>
    <t>HMDB0061189</t>
  </si>
  <si>
    <t>LMFA07070041</t>
  </si>
  <si>
    <t>3-Hydroxyoctadecenoyl carnitine (C18:1-OH)</t>
  </si>
  <si>
    <t>LMFA07070025</t>
  </si>
  <si>
    <t>Abietic acid</t>
  </si>
  <si>
    <t>C06087</t>
  </si>
  <si>
    <t>LMPR0104050001</t>
  </si>
  <si>
    <t>Acetyl-carnitine (C2)</t>
  </si>
  <si>
    <t>C02571</t>
  </si>
  <si>
    <t>HMDB00201</t>
  </si>
  <si>
    <t>HMDB0000201</t>
  </si>
  <si>
    <t>LMFA07070060</t>
  </si>
  <si>
    <t>Acetylcholine</t>
  </si>
  <si>
    <t>C01996</t>
  </si>
  <si>
    <t>HMDB00895</t>
  </si>
  <si>
    <t>HMDB0000895</t>
  </si>
  <si>
    <t>a-Linolenic Acid (18:3)</t>
  </si>
  <si>
    <t>C06427</t>
  </si>
  <si>
    <t>HMDB0001388</t>
  </si>
  <si>
    <t>LMFA01030152</t>
  </si>
  <si>
    <t>Arachidonic Acid (20:4)</t>
  </si>
  <si>
    <t>Betaine</t>
  </si>
  <si>
    <t>C00719</t>
  </si>
  <si>
    <t>HMDB00043</t>
  </si>
  <si>
    <t>HMDB0000043</t>
  </si>
  <si>
    <t>Butyryl-carnitine (C4)</t>
  </si>
  <si>
    <t>C02862</t>
  </si>
  <si>
    <t>HMDB0002013</t>
  </si>
  <si>
    <t>LMFA07070054</t>
  </si>
  <si>
    <t>Caffeine</t>
  </si>
  <si>
    <t>C07481</t>
  </si>
  <si>
    <t>HMDB01847</t>
  </si>
  <si>
    <t>HMDB0001847</t>
  </si>
  <si>
    <t>Carnosine</t>
  </si>
  <si>
    <t>C00386</t>
  </si>
  <si>
    <t>HMDB00033</t>
  </si>
  <si>
    <t>HMDB0000033</t>
  </si>
  <si>
    <t>HMDB06510</t>
  </si>
  <si>
    <t>HMDB0006510</t>
  </si>
  <si>
    <t>LMFA07070055</t>
  </si>
  <si>
    <t>Chenodeoxycholic acid glycine conjugate</t>
  </si>
  <si>
    <t>C05466</t>
  </si>
  <si>
    <t>HMDB0000637</t>
  </si>
  <si>
    <t>LMST05030008</t>
  </si>
  <si>
    <t>CMPF</t>
  </si>
  <si>
    <t>HMDB0061112</t>
  </si>
  <si>
    <t>LMFA01150004</t>
  </si>
  <si>
    <t>Cortisol</t>
  </si>
  <si>
    <t>C00735</t>
  </si>
  <si>
    <t>HMDB0000063</t>
  </si>
  <si>
    <t>LMST02030001</t>
  </si>
  <si>
    <t>Creatine</t>
  </si>
  <si>
    <t>C00300</t>
  </si>
  <si>
    <t>HMDB00064</t>
  </si>
  <si>
    <t>HMDB0000064</t>
  </si>
  <si>
    <t>Cyclic adenosine diphosphate ribose</t>
  </si>
  <si>
    <t>C13050</t>
  </si>
  <si>
    <t>Decanoyl-carnitine (C10)</t>
  </si>
  <si>
    <t>C03299</t>
  </si>
  <si>
    <t>HMDB0000651</t>
  </si>
  <si>
    <t>LMFA07070059</t>
  </si>
  <si>
    <t>Decenoyl-carnitine (C10:1)</t>
  </si>
  <si>
    <t>HMDB13205</t>
  </si>
  <si>
    <t>HMDB0013205</t>
  </si>
  <si>
    <t>LMFA07070048</t>
  </si>
  <si>
    <t>DL-b-Hydroxypalmitic acid (16:0-OH)</t>
  </si>
  <si>
    <t>HMDB61658</t>
  </si>
  <si>
    <t>HMDB0061658</t>
  </si>
  <si>
    <t>HMDB0006294</t>
  </si>
  <si>
    <t>LMFA01050188</t>
  </si>
  <si>
    <t>LMFA01050051</t>
  </si>
  <si>
    <t>DL-Tyrosine</t>
  </si>
  <si>
    <t>C01536</t>
  </si>
  <si>
    <t>Docosahexaenoic acid (22:6)</t>
  </si>
  <si>
    <t>Dodecanoyl-carnitine (C12)</t>
  </si>
  <si>
    <t>HMDB02250</t>
  </si>
  <si>
    <t>HMDB0002250</t>
  </si>
  <si>
    <t>LMFA07070062</t>
  </si>
  <si>
    <t>Dodecenoyl-carnitine (C12:1)</t>
  </si>
  <si>
    <t>HMDB0013326</t>
  </si>
  <si>
    <t>LMFA07070024</t>
  </si>
  <si>
    <t>Eicosadieneoyl-carnitine (C20:2)</t>
  </si>
  <si>
    <t>LMFA07070011</t>
  </si>
  <si>
    <t>Eicoseneoyl-carnitine (C20:1)</t>
  </si>
  <si>
    <t>LMFA07070010</t>
  </si>
  <si>
    <t>Gamma-Glu-Leu</t>
  </si>
  <si>
    <t>HMDB0011171</t>
  </si>
  <si>
    <t>Glutaroyl-carnitine (C5-DC)</t>
  </si>
  <si>
    <t>HMDB0013130</t>
  </si>
  <si>
    <t>LMFA07070066</t>
  </si>
  <si>
    <t>Glutathione (GSH) reduced</t>
  </si>
  <si>
    <t>C00051</t>
  </si>
  <si>
    <t>HMDB00125</t>
  </si>
  <si>
    <t>HMDB0000125</t>
  </si>
  <si>
    <t>Glutathione oxidized</t>
  </si>
  <si>
    <t>C00127</t>
  </si>
  <si>
    <t>HMDB03337</t>
  </si>
  <si>
    <t>HMDB0003337</t>
  </si>
  <si>
    <t>Glycerophosphocholine</t>
  </si>
  <si>
    <t>C00670</t>
  </si>
  <si>
    <t>HMDB00086</t>
  </si>
  <si>
    <t>HMDB0000086</t>
  </si>
  <si>
    <t>Glycocholic Acid</t>
  </si>
  <si>
    <t>C01921</t>
  </si>
  <si>
    <t>HMDB0000138</t>
  </si>
  <si>
    <t>LMST05030001</t>
  </si>
  <si>
    <t>Glycodeoxycholate</t>
  </si>
  <si>
    <t>C05464</t>
  </si>
  <si>
    <t>HMDB04012</t>
  </si>
  <si>
    <t>HMDB0000631</t>
  </si>
  <si>
    <t>LMST05030006</t>
  </si>
  <si>
    <t>hexadecadienoyl carnitine (C16:2)</t>
  </si>
  <si>
    <t>HMDB0013334</t>
  </si>
  <si>
    <t>LMFA07070021</t>
  </si>
  <si>
    <t>Hexadecenoyl-carnitine (C16:1)</t>
  </si>
  <si>
    <t>HMDB13207</t>
  </si>
  <si>
    <t>HMDB0013207</t>
  </si>
  <si>
    <t>LMFA07070109</t>
  </si>
  <si>
    <t>Hexanoyl-carnitine (C6)</t>
  </si>
  <si>
    <t>HMDB00756</t>
  </si>
  <si>
    <t>HMDB0000705</t>
  </si>
  <si>
    <t>LMFA07070070</t>
  </si>
  <si>
    <t>3-Hydroxyoctanoate (8:0-OH)</t>
  </si>
  <si>
    <t>HMDB01954</t>
  </si>
  <si>
    <t>HMDB0001954</t>
  </si>
  <si>
    <t>LMFA01050020</t>
  </si>
  <si>
    <t>LMFA07070026</t>
  </si>
  <si>
    <t>Hydroxyisovaleryl-carnitine (C5iso-OH)</t>
  </si>
  <si>
    <t>HMDB02138</t>
  </si>
  <si>
    <t>HMDB13164</t>
  </si>
  <si>
    <t>HMDB0013164</t>
  </si>
  <si>
    <t>LMFA07070032</t>
  </si>
  <si>
    <t>Hydroxylinoleoyl-carnitine (C18:2-OH)</t>
  </si>
  <si>
    <t>LMFA07070042</t>
  </si>
  <si>
    <t>HMDB13166</t>
  </si>
  <si>
    <t>HMDB0013166</t>
  </si>
  <si>
    <t>LMFA07070033</t>
  </si>
  <si>
    <t>Hydroxyoctadecenoyl-carnitine (C18:1-OH)</t>
  </si>
  <si>
    <t>HMDB0013339</t>
  </si>
  <si>
    <t>HMDB0013333</t>
  </si>
  <si>
    <t>LMFA07070044</t>
  </si>
  <si>
    <t>Indoxylsulfuric acid</t>
  </si>
  <si>
    <t>HMDB00682</t>
  </si>
  <si>
    <t>HMDB0000682</t>
  </si>
  <si>
    <t>Isovaleryl-carnitine (C5iso)</t>
  </si>
  <si>
    <t>HMDB00688</t>
  </si>
  <si>
    <t>HMDB0000688</t>
  </si>
  <si>
    <t>LMFA07070076</t>
  </si>
  <si>
    <t>L-Carnitine</t>
  </si>
  <si>
    <t>C00318</t>
  </si>
  <si>
    <t>HMDB00062</t>
  </si>
  <si>
    <t>HMDB0000062</t>
  </si>
  <si>
    <t>Linoleic acid (18:2)</t>
  </si>
  <si>
    <t>linolenyl carnitine (C18:3)</t>
  </si>
  <si>
    <t>HMDB06318</t>
  </si>
  <si>
    <t>HMDB0006318</t>
  </si>
  <si>
    <t>LMFA07010893</t>
  </si>
  <si>
    <t>Linoleoyl-carnitine (C18:2)</t>
  </si>
  <si>
    <t>HMDB06469</t>
  </si>
  <si>
    <t>HMDB0006469</t>
  </si>
  <si>
    <t>LMFA07070092</t>
  </si>
  <si>
    <t>LMFA07070009</t>
  </si>
  <si>
    <t>L-Isoleucine</t>
  </si>
  <si>
    <t>LMFA01100047</t>
  </si>
  <si>
    <t>L-Kynurenine</t>
  </si>
  <si>
    <t>C00328</t>
  </si>
  <si>
    <t>HMDB0000684</t>
  </si>
  <si>
    <t>L-Leucine</t>
  </si>
  <si>
    <t>L-Methionine</t>
  </si>
  <si>
    <t>L-Proline</t>
  </si>
  <si>
    <t>L-Thyroxine</t>
  </si>
  <si>
    <t>C01829</t>
  </si>
  <si>
    <t>HMDB00248</t>
  </si>
  <si>
    <t>HMDB0000248</t>
  </si>
  <si>
    <t>L-Tryptophan</t>
  </si>
  <si>
    <t>Malic acid (C4-DC-OH)</t>
  </si>
  <si>
    <t>C03668</t>
  </si>
  <si>
    <t>LMFA01170115</t>
  </si>
  <si>
    <t>Myristic acid (14:0)</t>
  </si>
  <si>
    <t>Myristoyl-carnitine (C14)</t>
  </si>
  <si>
    <t>HMDB05066</t>
  </si>
  <si>
    <t>HMDB0005066</t>
  </si>
  <si>
    <t>LMFA07070102</t>
  </si>
  <si>
    <t>Octanoyl-carnitine (C8)</t>
  </si>
  <si>
    <t>C02838</t>
  </si>
  <si>
    <t>HMDB00791</t>
  </si>
  <si>
    <t>HMDB0000791</t>
  </si>
  <si>
    <t>LMFA07070002</t>
  </si>
  <si>
    <t>Octenoyl-carnitine (C8:1)</t>
  </si>
  <si>
    <t>HMDB13324</t>
  </si>
  <si>
    <t>HMDB0013324</t>
  </si>
  <si>
    <t>LMFA07070035</t>
  </si>
  <si>
    <t>Oleic acid (18:1)</t>
  </si>
  <si>
    <t>C01712</t>
  </si>
  <si>
    <t>LMFA01030073</t>
  </si>
  <si>
    <t>Oleoyl-carnitine (C18:1)</t>
  </si>
  <si>
    <t>HMDB05065</t>
  </si>
  <si>
    <t>HMDB0005065</t>
  </si>
  <si>
    <t>LMFA07070096</t>
  </si>
  <si>
    <t>Ophthalmic acid</t>
  </si>
  <si>
    <t>C21016</t>
  </si>
  <si>
    <t>HMDB05765</t>
  </si>
  <si>
    <t>HMDB0005765</t>
  </si>
  <si>
    <t>p-Acetamidophenol (Acetaminophen Tylenol)</t>
  </si>
  <si>
    <t>PAF C-16</t>
  </si>
  <si>
    <t>C04598</t>
  </si>
  <si>
    <t>LMGP01020046</t>
  </si>
  <si>
    <t>Palmitic acid (16:0)</t>
  </si>
  <si>
    <t>cis-9-palmitoleic acid (16:1)</t>
  </si>
  <si>
    <t>Palmitoyl-carnitine (C16)</t>
  </si>
  <si>
    <t>C02990</t>
  </si>
  <si>
    <t>HMDB0000222</t>
  </si>
  <si>
    <t>LMFA07070004</t>
  </si>
  <si>
    <t>Pantothenic Acid</t>
  </si>
  <si>
    <t>HMDB10379</t>
  </si>
  <si>
    <t>HMDB0010379</t>
  </si>
  <si>
    <t>LMGP01050012</t>
  </si>
  <si>
    <t>PC(14:0/0:0) myristoyl [M+COO]</t>
  </si>
  <si>
    <t>PC(16:0/0:0) palmitoyl</t>
  </si>
  <si>
    <t>LMGP01050020</t>
  </si>
  <si>
    <t>PC(16:0/0:0) palmitoyl [M+COO]</t>
  </si>
  <si>
    <t>PC(16:1/0:0) palmitoleoyl</t>
  </si>
  <si>
    <t>HMDB10383</t>
  </si>
  <si>
    <t>HMDB0010383</t>
  </si>
  <si>
    <t>LMGP01050022</t>
  </si>
  <si>
    <t>PC(16:1/0:0) palmitoleoyl [M+COO]</t>
  </si>
  <si>
    <t>PC(17:0/0:0)</t>
  </si>
  <si>
    <t>HMDB12108</t>
  </si>
  <si>
    <t>HMDB0012108</t>
  </si>
  <si>
    <t>LMGP01050024</t>
  </si>
  <si>
    <t>PC(17:0/0:0) [M+COO]</t>
  </si>
  <si>
    <t>PC(17:0/0:0) {expRT}</t>
  </si>
  <si>
    <t>PC(18:0/0:0) stearoyl</t>
  </si>
  <si>
    <t>HMDB10384</t>
  </si>
  <si>
    <t>HMDB0010384</t>
  </si>
  <si>
    <t>LMGP01050026</t>
  </si>
  <si>
    <t>PC(18:0/0:0) stearoyl [M+COO]</t>
  </si>
  <si>
    <t>PC(18:1/0:0) oleoyl</t>
  </si>
  <si>
    <t>C03916</t>
  </si>
  <si>
    <t>HMDB0002815</t>
  </si>
  <si>
    <t>LMGP01050032</t>
  </si>
  <si>
    <t>PC(18:1/0:0) oleoyl [M+COO]</t>
  </si>
  <si>
    <t>PC(18:2/0:0) linoleoyl</t>
  </si>
  <si>
    <t>PC(18:2/0:0) linoleoyl [M+COO]</t>
  </si>
  <si>
    <t>PC(18:3/0:0) linolenoyl</t>
  </si>
  <si>
    <t>HMDB10387</t>
  </si>
  <si>
    <t>HMDB0010388</t>
  </si>
  <si>
    <t>LMGP01050038</t>
  </si>
  <si>
    <t>PC(20:3/0:0)</t>
  </si>
  <si>
    <t>HMDB10393</t>
  </si>
  <si>
    <t>HMDB0010393</t>
  </si>
  <si>
    <t>LMGP01050139</t>
  </si>
  <si>
    <t>PC(20:3/0:0) [M+COO]</t>
  </si>
  <si>
    <t>PC(20:4/0:0) Arachidonoyl</t>
  </si>
  <si>
    <t>PC(20:4/0:0) Arachidonoyl [M+COO]</t>
  </si>
  <si>
    <t>PC(20:5/0:0)</t>
  </si>
  <si>
    <t>HMDB0010397</t>
  </si>
  <si>
    <t>LMGP01050050</t>
  </si>
  <si>
    <t>PC(20:5/0:0) [M+COO]</t>
  </si>
  <si>
    <t>PC(22:5/0:0)</t>
  </si>
  <si>
    <t>HMDB10403</t>
  </si>
  <si>
    <t>HMDB0010403</t>
  </si>
  <si>
    <t>LMGP01050143</t>
  </si>
  <si>
    <t>PC(22:5/0:0) [M+COO]</t>
  </si>
  <si>
    <t>PC(22:6/0:0) Docohexaenoyl</t>
  </si>
  <si>
    <t>HMDB0010404</t>
  </si>
  <si>
    <t>LMGP01050055</t>
  </si>
  <si>
    <t>LMGP01050056</t>
  </si>
  <si>
    <t>PC(22:6/0:0) Docohexaenoyl [M+COO]</t>
  </si>
  <si>
    <t>PC(O-16:0/0:0) O-palmityl</t>
  </si>
  <si>
    <t>C13903</t>
  </si>
  <si>
    <t>LMGP01060010</t>
  </si>
  <si>
    <t>PC(O-16:0/0:0) O-palmityl [M+COO]</t>
  </si>
  <si>
    <t>PC(O-16:1/0:0)</t>
  </si>
  <si>
    <t>LMGP01060029</t>
  </si>
  <si>
    <t>PC(P-16:0/0:0)</t>
  </si>
  <si>
    <t>HMDB10407</t>
  </si>
  <si>
    <t>HMDB0010407</t>
  </si>
  <si>
    <t>LMGP01070006</t>
  </si>
  <si>
    <t>PE(16:0/0:0)</t>
  </si>
  <si>
    <t>HMDB0011503</t>
  </si>
  <si>
    <t>LMGP02050002</t>
  </si>
  <si>
    <t>PE(18:0/0:0)</t>
  </si>
  <si>
    <t>C21484</t>
  </si>
  <si>
    <t>HMDB0011130</t>
  </si>
  <si>
    <t>LMGP02050001</t>
  </si>
  <si>
    <t>PE(18:1(9Z)/0:0)</t>
  </si>
  <si>
    <t>HMDB0011506</t>
  </si>
  <si>
    <t>LMGP02050004</t>
  </si>
  <si>
    <t>PE(18:2/0:0)</t>
  </si>
  <si>
    <t>HMDB11507</t>
  </si>
  <si>
    <t>HMDB0011507</t>
  </si>
  <si>
    <t>LMGP02050011</t>
  </si>
  <si>
    <t>PE(22:5/0:0)</t>
  </si>
  <si>
    <t>HMDB11524</t>
  </si>
  <si>
    <t>HMDB0011524</t>
  </si>
  <si>
    <t>LMGP02050069</t>
  </si>
  <si>
    <t>C02057</t>
  </si>
  <si>
    <t>Phosphocreatine</t>
  </si>
  <si>
    <t>C02305</t>
  </si>
  <si>
    <t>HMDB0001511</t>
  </si>
  <si>
    <t>Propionyl-carnitine (C3)</t>
  </si>
  <si>
    <t>C03017</t>
  </si>
  <si>
    <t>HMDB0000824</t>
  </si>
  <si>
    <t>LMFA07070105</t>
  </si>
  <si>
    <t>Pyroglutamic acid (5-oxoproline)</t>
  </si>
  <si>
    <t>S-Adenosylhomocysteine</t>
  </si>
  <si>
    <t>C00021</t>
  </si>
  <si>
    <t>HMDB00939</t>
  </si>
  <si>
    <t>HMDB0000939</t>
  </si>
  <si>
    <t>Salicylic acid</t>
  </si>
  <si>
    <t>C00805</t>
  </si>
  <si>
    <t>HMDB0001895</t>
  </si>
  <si>
    <t>Sebacic acid (C10:0-DC)</t>
  </si>
  <si>
    <t>C08277</t>
  </si>
  <si>
    <t>HMDB00792</t>
  </si>
  <si>
    <t>HMDB0000792</t>
  </si>
  <si>
    <t>LMFA01170006</t>
  </si>
  <si>
    <t>C06124</t>
  </si>
  <si>
    <t>HMDB0000277</t>
  </si>
  <si>
    <t>LMSP01050001</t>
  </si>
  <si>
    <t>Stearic acid (18:0)</t>
  </si>
  <si>
    <t>Stearoyl-carnitine (C18)</t>
  </si>
  <si>
    <t>HMDB00848</t>
  </si>
  <si>
    <t>HMDB0000848</t>
  </si>
  <si>
    <t>LMFA07070008</t>
  </si>
  <si>
    <t>Taurochenodeoxycholic acid</t>
  </si>
  <si>
    <t>C05465</t>
  </si>
  <si>
    <t>HMDB0000951</t>
  </si>
  <si>
    <t>LMST05040005</t>
  </si>
  <si>
    <t>Taurodeoxycholate</t>
  </si>
  <si>
    <t>C05463</t>
  </si>
  <si>
    <t>HMDB0000896</t>
  </si>
  <si>
    <t>LMST05040004</t>
  </si>
  <si>
    <t>LMST05040013</t>
  </si>
  <si>
    <t>Tetradecadienoyl-carnitine (C14:2)</t>
  </si>
  <si>
    <t>LMFA07070020</t>
  </si>
  <si>
    <t>Tetradecenoyl-carnitine (C14:1)</t>
  </si>
  <si>
    <t>HMDB02014</t>
  </si>
  <si>
    <t>HMDB0002014</t>
  </si>
  <si>
    <t>LMFA07070057</t>
  </si>
  <si>
    <t>Tetradecenoylcarnitine (C14:1) {expRT}</t>
  </si>
  <si>
    <t>Theobromine</t>
  </si>
  <si>
    <t>C07480</t>
  </si>
  <si>
    <t>HMDB02825</t>
  </si>
  <si>
    <t>HMDB0002825</t>
  </si>
  <si>
    <t>Theophylline</t>
  </si>
  <si>
    <t>C07130</t>
  </si>
  <si>
    <t>HMDB01889</t>
  </si>
  <si>
    <t>HMDB0001889</t>
  </si>
  <si>
    <t>Tiglyl-carnitine (C5:1iso)</t>
  </si>
  <si>
    <t>HMDB0002366</t>
  </si>
  <si>
    <t>LMFA07070108</t>
  </si>
  <si>
    <t>HMDB13128</t>
  </si>
  <si>
    <t>HMDB0013128</t>
  </si>
  <si>
    <t>LMFA07070111</t>
  </si>
  <si>
    <t>glutamate</t>
  </si>
  <si>
    <t>HMDB0000148</t>
  </si>
  <si>
    <t>2-Hydroxyoctanoate (8:0-OH)</t>
  </si>
  <si>
    <t>HMDB00711</t>
  </si>
  <si>
    <t>HMDB0000711</t>
  </si>
  <si>
    <t>3-Hydroxybutyrate (BHBA) (4:0-OH)</t>
  </si>
  <si>
    <t>asparagine</t>
  </si>
  <si>
    <t>beta-alanine</t>
  </si>
  <si>
    <t>citrulline</t>
  </si>
  <si>
    <t>Laurate (12:0)</t>
  </si>
  <si>
    <t>Eicosapentaenoate (EPA; 20:5)</t>
  </si>
  <si>
    <t>glutamine</t>
  </si>
  <si>
    <t>histidine</t>
  </si>
  <si>
    <t>indoleacetate</t>
  </si>
  <si>
    <t>lysine</t>
  </si>
  <si>
    <t>uracil</t>
  </si>
  <si>
    <t>uridine/pseudouridine</t>
  </si>
  <si>
    <t>valine</t>
  </si>
  <si>
    <t>pipecolate</t>
  </si>
  <si>
    <t>Myristoleate (14:1)</t>
  </si>
  <si>
    <t>Azelate (nonanedioate) (C9-DC)</t>
  </si>
  <si>
    <t>Taurocholcholic acid (?)</t>
  </si>
  <si>
    <t>C01419</t>
  </si>
  <si>
    <t>HMDB0000036</t>
  </si>
  <si>
    <t>cys-gly, oxidized</t>
  </si>
  <si>
    <t>HMDB0000078</t>
  </si>
  <si>
    <t>guanosine</t>
  </si>
  <si>
    <t>C00535</t>
  </si>
  <si>
    <t>HMDB0000133</t>
  </si>
  <si>
    <t>LMST02020002</t>
  </si>
  <si>
    <t>Testosterone</t>
  </si>
  <si>
    <t>HMDB0000234</t>
  </si>
  <si>
    <t>LMST02020051</t>
  </si>
  <si>
    <t>serotonin (5HT)</t>
  </si>
  <si>
    <t>C02528</t>
  </si>
  <si>
    <t>HMDB0000259</t>
  </si>
  <si>
    <t>LMST04010032</t>
  </si>
  <si>
    <t>3-Hydroxylaurate (12:0-OH)</t>
  </si>
  <si>
    <t>HMDB0000387</t>
  </si>
  <si>
    <t>LMFA01050037</t>
  </si>
  <si>
    <t>2-Methylglutaric acid (iso6:0-DC)</t>
  </si>
  <si>
    <t>HMDB0000422</t>
  </si>
  <si>
    <t>LMFA01170084</t>
  </si>
  <si>
    <t>5-hydroxyhexanoate (6:0-OH)</t>
  </si>
  <si>
    <t>HMDB0000453</t>
  </si>
  <si>
    <t>Chenodeoxycholic acid</t>
  </si>
  <si>
    <t>HMDB00518</t>
  </si>
  <si>
    <t>HMDB0000518</t>
  </si>
  <si>
    <t>3-methylglutarylcarnitine (C6:0-iso-DC)</t>
  </si>
  <si>
    <t>HMDB00552</t>
  </si>
  <si>
    <t>HMDB0000552</t>
  </si>
  <si>
    <t>Cholic acid</t>
  </si>
  <si>
    <t>C04483</t>
  </si>
  <si>
    <t>HMDB00619</t>
  </si>
  <si>
    <t>HMDB0000619</t>
  </si>
  <si>
    <t>LMST04010040</t>
  </si>
  <si>
    <t>Deoxycholcholic acid</t>
  </si>
  <si>
    <t>HMDB00626</t>
  </si>
  <si>
    <t>HMDB0000626</t>
  </si>
  <si>
    <t>cysteine-glutathione disulfide</t>
  </si>
  <si>
    <t>C05526</t>
  </si>
  <si>
    <t>HMDB0000656</t>
  </si>
  <si>
    <t>homoarginine</t>
  </si>
  <si>
    <t>C01924</t>
  </si>
  <si>
    <t>HMDB0000670</t>
  </si>
  <si>
    <t>indolelactate</t>
  </si>
  <si>
    <t>C02043</t>
  </si>
  <si>
    <t>HMDB0000671</t>
  </si>
  <si>
    <t>Hexadecanedioate (16:0-DC)</t>
  </si>
  <si>
    <t>C19615</t>
  </si>
  <si>
    <t>HMDB0000672</t>
  </si>
  <si>
    <t>LMFA01170022</t>
  </si>
  <si>
    <t>Isovalerylcarnitine (C5:0)</t>
  </si>
  <si>
    <t>Lithocholic acid glycine conjugate</t>
  </si>
  <si>
    <t>C01717</t>
  </si>
  <si>
    <t>HMDB00698</t>
  </si>
  <si>
    <t>HMDB0000698</t>
  </si>
  <si>
    <t>Glycoursodeoxycholic acid</t>
  </si>
  <si>
    <t>HMDB00708</t>
  </si>
  <si>
    <t>HMDB0000708</t>
  </si>
  <si>
    <t>LMST05030016</t>
  </si>
  <si>
    <t>kynurenate</t>
  </si>
  <si>
    <t>HMDB0000715</t>
  </si>
  <si>
    <t>hydroxyproline</t>
  </si>
  <si>
    <t>C01157</t>
  </si>
  <si>
    <t>HMDB0000725</t>
  </si>
  <si>
    <t>Isobutyrylcarnitine (C4:0)</t>
  </si>
  <si>
    <t>HMDB00736</t>
  </si>
  <si>
    <t>HMDB0000736</t>
  </si>
  <si>
    <t>5-hydroxyindoleacetate</t>
  </si>
  <si>
    <t>C00170</t>
  </si>
  <si>
    <t>HMDB0000763</t>
  </si>
  <si>
    <t>Octadecanedioate (18:0-DC)</t>
  </si>
  <si>
    <t>HMDB0000782</t>
  </si>
  <si>
    <t>LMFA01170029</t>
  </si>
  <si>
    <t>Tetradecanedioate (14:0-DC)</t>
  </si>
  <si>
    <t>HMDB0000872</t>
  </si>
  <si>
    <t>LMFA01170018</t>
  </si>
  <si>
    <t>7-methylguanine</t>
  </si>
  <si>
    <t>C02242</t>
  </si>
  <si>
    <t>HMDB0000897</t>
  </si>
  <si>
    <t>N6-succinyladenosine</t>
  </si>
  <si>
    <t>HMDB0000912</t>
  </si>
  <si>
    <t>Ursodeoxycholic acid (?)</t>
  </si>
  <si>
    <t>C07880</t>
  </si>
  <si>
    <t>HMDB00946</t>
  </si>
  <si>
    <t>HMDB0000946</t>
  </si>
  <si>
    <t>LMST04010033</t>
  </si>
  <si>
    <t>5-methylthioadenosine (MTA)</t>
  </si>
  <si>
    <t>HMDB0001173</t>
  </si>
  <si>
    <t>dimethylarginine (ADMA + SDMA)</t>
  </si>
  <si>
    <t>C03626</t>
  </si>
  <si>
    <t>HMDB0001539</t>
  </si>
  <si>
    <t>1-methylguanosine</t>
  </si>
  <si>
    <t>C04545</t>
  </si>
  <si>
    <t>HMDB0001563</t>
  </si>
  <si>
    <t>2-Hydroxyhexanoate (6:0-OH)</t>
  </si>
  <si>
    <t>HMDB0001624</t>
  </si>
  <si>
    <t>LMFA01050011</t>
  </si>
  <si>
    <t>3-Hydroxydecanoate (10:0-OH)</t>
  </si>
  <si>
    <t>HMDB0002203</t>
  </si>
  <si>
    <t>LMFA01050153</t>
  </si>
  <si>
    <t>Eicosanodioate (20:0-DC)</t>
  </si>
  <si>
    <t>C06425</t>
  </si>
  <si>
    <t>HMDB0002212</t>
  </si>
  <si>
    <t>LMFA01010020</t>
  </si>
  <si>
    <t>indolepropionate</t>
  </si>
  <si>
    <t>HMDB0002302</t>
  </si>
  <si>
    <t>cortisone</t>
  </si>
  <si>
    <t>C00762</t>
  </si>
  <si>
    <t>HMDB0002802</t>
  </si>
  <si>
    <t>LMST02030090</t>
  </si>
  <si>
    <t>11-dehydrocorticosterone</t>
  </si>
  <si>
    <t>C05490</t>
  </si>
  <si>
    <t>HMDB0004029</t>
  </si>
  <si>
    <t>LMST02030192</t>
  </si>
  <si>
    <t>N2,N2-dimethylguanosine</t>
  </si>
  <si>
    <t>HMDB0004824</t>
  </si>
  <si>
    <t>gamma-glutamylalanine</t>
  </si>
  <si>
    <t>C03740</t>
  </si>
  <si>
    <t>HMDB0006248</t>
  </si>
  <si>
    <t>phenylacetylglutamine</t>
  </si>
  <si>
    <t>C04148</t>
  </si>
  <si>
    <t>HMDB0006344</t>
  </si>
  <si>
    <t>Docosapentaenoate (DPA; 22:5)</t>
  </si>
  <si>
    <t>C16513</t>
  </si>
  <si>
    <t>HMDB0006528</t>
  </si>
  <si>
    <t>LMFA04000044</t>
  </si>
  <si>
    <t>Stearidonate (18:4)</t>
  </si>
  <si>
    <t>HMDB0006547</t>
  </si>
  <si>
    <t>2-myristoyl-GPC (14:0)</t>
  </si>
  <si>
    <t>HMDB0007869</t>
  </si>
  <si>
    <t>LMGP01010481</t>
  </si>
  <si>
    <t>13-HODE + 9-HODE</t>
  </si>
  <si>
    <t>HMDB0010223</t>
  </si>
  <si>
    <t>LMFA02000152</t>
  </si>
  <si>
    <t>Mead acid (20:3)</t>
  </si>
  <si>
    <t>HMDB0010378</t>
  </si>
  <si>
    <t>LMFA01030381</t>
  </si>
  <si>
    <t>1-pentadecanoyl-GPC (15:0)</t>
  </si>
  <si>
    <t>HMDB0010381</t>
  </si>
  <si>
    <t>LMGP01050016</t>
  </si>
  <si>
    <t>1-arachidoyl-GPC (20:0)</t>
  </si>
  <si>
    <t>HMDB0010390</t>
  </si>
  <si>
    <t>LMGP01050045</t>
  </si>
  <si>
    <t>1-eicosenoyl-GPC (20:1n9)</t>
  </si>
  <si>
    <t>HMDB0010391</t>
  </si>
  <si>
    <t>1-eicosadienoyl-GPC (20:2)</t>
  </si>
  <si>
    <t>HMDB0010392</t>
  </si>
  <si>
    <t>LMGP01050132</t>
  </si>
  <si>
    <t>3-Hydroxypalmitate (16:0-OH)</t>
  </si>
  <si>
    <t>HMDB0010734</t>
  </si>
  <si>
    <t>2-stearoyl-GPC (18:0)</t>
  </si>
  <si>
    <t>HMDB0011128</t>
  </si>
  <si>
    <t>LMGP01050076</t>
  </si>
  <si>
    <t>1-stearoyl-GPE (18:0)</t>
  </si>
  <si>
    <t>HMDB0011170</t>
  </si>
  <si>
    <t>phenylalanylproline</t>
  </si>
  <si>
    <t>HMDB0011177</t>
  </si>
  <si>
    <t>2-palmitoyl-GPE (16:0)</t>
  </si>
  <si>
    <t>HMDB0011473</t>
  </si>
  <si>
    <t>LMGP02050036</t>
  </si>
  <si>
    <t>2-linoleoyl-GPE (18:2)</t>
  </si>
  <si>
    <t>HMDB0011477</t>
  </si>
  <si>
    <t>LMGP02050041</t>
  </si>
  <si>
    <t>2-arachidonoyl-GPE (20:4)</t>
  </si>
  <si>
    <t>HMDB0011487</t>
  </si>
  <si>
    <t>LMGP02050051</t>
  </si>
  <si>
    <t>2-eicosapentaenoyl-GPE (20:5)</t>
  </si>
  <si>
    <t>HMDB0011489</t>
  </si>
  <si>
    <t>LMGP02050053</t>
  </si>
  <si>
    <t>1-arachidonoyl-GPE (20:4)</t>
  </si>
  <si>
    <t>HMDB0011517</t>
  </si>
  <si>
    <t>LMGP02050009</t>
  </si>
  <si>
    <t>1-eicosapentaenoyl-GPE (20:5)</t>
  </si>
  <si>
    <t>HMDB0011519</t>
  </si>
  <si>
    <t>LMGP02050027</t>
  </si>
  <si>
    <t>1-Oleoylglycerol, MG(18:1/0:0/0:0)</t>
  </si>
  <si>
    <t>HMDB0011566</t>
  </si>
  <si>
    <t>1-Linoleoylglycerol MG(18:2/0:0/0:0))</t>
  </si>
  <si>
    <t>HMDB0011568</t>
  </si>
  <si>
    <t>gamma-glutamyltyrosine</t>
  </si>
  <si>
    <t>HMDB0011741</t>
  </si>
  <si>
    <t>3,7-Dihydroxy-5-cholestenoic acid</t>
  </si>
  <si>
    <t>C17335</t>
  </si>
  <si>
    <t>HMDB12454</t>
  </si>
  <si>
    <t>HMDB0012454</t>
  </si>
  <si>
    <t>N-acetylcarnosine</t>
  </si>
  <si>
    <t>HMDB0012881</t>
  </si>
  <si>
    <t>Hydroxybutyrylcarnitine (C4:0-OH)</t>
  </si>
  <si>
    <t>HMDB13127</t>
  </si>
  <si>
    <t>HMDB0013127</t>
  </si>
  <si>
    <t>phenylalanylphenylalanine</t>
  </si>
  <si>
    <t>HMDB0013302</t>
  </si>
  <si>
    <t>Norgestrel</t>
  </si>
  <si>
    <t>C08153</t>
  </si>
  <si>
    <t>HMDB0014511</t>
  </si>
  <si>
    <t>LMST02030119</t>
  </si>
  <si>
    <t>aspartylleucine</t>
  </si>
  <si>
    <t>HMDB0028757</t>
  </si>
  <si>
    <t>isoleucylisoleucine</t>
  </si>
  <si>
    <t>HMDB0028910</t>
  </si>
  <si>
    <t>isoleucylleucine</t>
  </si>
  <si>
    <t>HMDB0028911</t>
  </si>
  <si>
    <t>phenylalanylalanine</t>
  </si>
  <si>
    <t>HMDB0028988</t>
  </si>
  <si>
    <t>phenylalanylglutamate</t>
  </si>
  <si>
    <t>HMDB0028994</t>
  </si>
  <si>
    <t>phenylalanylleucine</t>
  </si>
  <si>
    <t>HMDB0028998</t>
  </si>
  <si>
    <t>phenylalanyltryptophan</t>
  </si>
  <si>
    <t>HMDB0029006</t>
  </si>
  <si>
    <t>phenylalanylvaline</t>
  </si>
  <si>
    <t>HMDB0029008</t>
  </si>
  <si>
    <t>gamma-glutamylglutamine</t>
  </si>
  <si>
    <t>HMDB0029147</t>
  </si>
  <si>
    <t>gamma-glutamyltryptophan</t>
  </si>
  <si>
    <t>HMDB0029160</t>
  </si>
  <si>
    <t>cyclo(leu-pro)</t>
  </si>
  <si>
    <t>HMDB0034276</t>
  </si>
  <si>
    <t>gamma-glutamylmethionine</t>
  </si>
  <si>
    <t>HMDB0034367</t>
  </si>
  <si>
    <t>Arachidonate (20:4)</t>
  </si>
  <si>
    <t>HMDB0060102</t>
  </si>
  <si>
    <t>tryptophan betaine</t>
  </si>
  <si>
    <t>C09213</t>
  </si>
  <si>
    <t>HMDB0061115</t>
  </si>
  <si>
    <t>acisoga</t>
  </si>
  <si>
    <t>HMDB0061384</t>
  </si>
  <si>
    <t>2-linoleoyl-GPC (18:2)</t>
  </si>
  <si>
    <t>HMDB0061700</t>
  </si>
  <si>
    <t>Eicosenoate (20:1)</t>
  </si>
  <si>
    <t>HMDB0062436</t>
  </si>
  <si>
    <t>LMFA01030084</t>
  </si>
  <si>
    <t>Hydroxystearate (18:0-OH)</t>
  </si>
  <si>
    <t>C03042</t>
  </si>
  <si>
    <t>HMDB0062549</t>
  </si>
  <si>
    <t>LMFA02000120</t>
  </si>
  <si>
    <t>2-Hydroxystearate (18:0-OH)</t>
  </si>
  <si>
    <t>2-oleoyl-GPC (18:1)</t>
  </si>
  <si>
    <t>HMDB0062651</t>
  </si>
  <si>
    <t>LMGP01050082</t>
  </si>
  <si>
    <t>pyroglutamylvaline</t>
  </si>
  <si>
    <t>HMDB0094651</t>
  </si>
  <si>
    <t>2-Hydroxydecanoate (10:0-OH)</t>
  </si>
  <si>
    <t>HMDB0094656</t>
  </si>
  <si>
    <t>LMFA01050029</t>
  </si>
  <si>
    <t>Hydroxymyristate (14:0-OH)</t>
  </si>
  <si>
    <t>HMDB0094672</t>
  </si>
  <si>
    <t>LMFA01050175</t>
  </si>
  <si>
    <t>3-Hydroxymyristate (14:0-OH)</t>
  </si>
  <si>
    <t>2-palmitoleoyl-GPC (16:1)</t>
  </si>
  <si>
    <t>2-palmitoyl-GPC (16:0)</t>
  </si>
  <si>
    <t>HMDB0240262</t>
  </si>
  <si>
    <t>LMGP01050074</t>
  </si>
  <si>
    <t>2'-O-methylguanosine</t>
  </si>
  <si>
    <t>cis-Cyclo[L-ala-L-Pro]</t>
  </si>
  <si>
    <t>1-lauroyl-GPC (12:0)</t>
  </si>
  <si>
    <t>LMGP01050009</t>
  </si>
  <si>
    <t>1-palmitoylplasmanylethanolamine</t>
  </si>
  <si>
    <t>HMDB0011152</t>
  </si>
  <si>
    <t>LMGP02070001</t>
  </si>
  <si>
    <t>1-stearoylplasmenylethanolamine</t>
  </si>
  <si>
    <t>LMGP02070002</t>
  </si>
  <si>
    <t>1-palmitoleyl-plasmanyl-GPC (C16:1)</t>
  </si>
  <si>
    <t>LMGP01079AAD</t>
  </si>
  <si>
    <t>2-pentadecanoyl-GPC (15:0)</t>
  </si>
  <si>
    <t>1-palmitoyl-plasmanyl-GPC (C16:0)</t>
  </si>
  <si>
    <t>2-margaroyl-GPC (17:0)</t>
  </si>
  <si>
    <t>LMGP01059ACW</t>
  </si>
  <si>
    <t>1-oxo-palmitoyl-GPC (16-0-ox)</t>
  </si>
  <si>
    <t>2-nonadecanoyl-GPC (19:0)</t>
  </si>
  <si>
    <t>LMGP01059ADJ</t>
  </si>
  <si>
    <t>1-nonadecanoyl-GPC (19:0)</t>
  </si>
  <si>
    <t>LMGP01050041</t>
  </si>
  <si>
    <t>2-eicosapentaenoyl-GPC (20:5n3)</t>
  </si>
  <si>
    <t>2-arachidonoyl-GPC (20:4)</t>
  </si>
  <si>
    <t>LMGP01050121</t>
  </si>
  <si>
    <t>2-eicosatrienoyl-GPC (20:3)</t>
  </si>
  <si>
    <t>2-eicosenoyl-GPC (20:1n9)</t>
  </si>
  <si>
    <t>LMGP01059ADM</t>
  </si>
  <si>
    <t>2-docosahexaenoyl-GPC (22:6)</t>
  </si>
  <si>
    <t>cis-4-decenoyl carnitine (C10:1)</t>
  </si>
  <si>
    <t>LMFA07070056</t>
  </si>
  <si>
    <t>Tetradecadienyl-carnitine (C14:2)</t>
  </si>
  <si>
    <t>Myristoleoylcarnitine (C14:1)</t>
  </si>
  <si>
    <t>arginine</t>
  </si>
  <si>
    <t>2-stearoyl-GPE (18:0)</t>
  </si>
  <si>
    <t>HMDB0011129</t>
  </si>
  <si>
    <t>LMGP02050038</t>
  </si>
  <si>
    <t>2-Methylbutyroylcarnitine (C5:0)</t>
  </si>
  <si>
    <t>HMDB00378</t>
  </si>
  <si>
    <t>HMDB0000378</t>
  </si>
  <si>
    <t>LMFA07070034</t>
  </si>
  <si>
    <t>azelaic acid</t>
  </si>
  <si>
    <t>2-Hydroxy-3-(4-methoxyethylphenoxy)-propanoic acid</t>
  </si>
  <si>
    <t>n-Octadecanoic acid</t>
  </si>
  <si>
    <t>gamma-glutamylisoleucine</t>
  </si>
  <si>
    <t>2-Hydroxyhexadecanoic acid (16:0-OH)</t>
  </si>
  <si>
    <t>3-b-hydroxyandrost-5-en-17-one sulfate</t>
  </si>
  <si>
    <t>3-Hydroxyisovalerylcarnitine (C5iso-OH)</t>
  </si>
  <si>
    <t>Cervonyl carnitine (C22:6)</t>
  </si>
  <si>
    <t>Hydroxydecanoyl-carnitine (C10:0-OH)</t>
  </si>
  <si>
    <t>Hydroxyhexadecadienoyl-carnitine (C16:2-OH)</t>
  </si>
  <si>
    <t>Hydroxylauroyl-carnitine (C12:0-OH)</t>
  </si>
  <si>
    <t>Hydroxymyristoyl-carnitine (C14:0-OH)</t>
  </si>
  <si>
    <t>Hydroxypalmitoleoyl-carnitine (C16:1-OH)</t>
  </si>
  <si>
    <t>L-Lactic acid (3:0-OH)</t>
  </si>
  <si>
    <t>PC(14:0/0:0) myristoyl</t>
  </si>
  <si>
    <t>Sphingosine-1-phosphate</t>
  </si>
  <si>
    <t>Valeryl-carnitine (C5)</t>
  </si>
  <si>
    <t>ID</t>
  </si>
  <si>
    <t>Legend</t>
  </si>
  <si>
    <t>Table S1</t>
  </si>
  <si>
    <t>Table S2</t>
  </si>
  <si>
    <t>Table S3</t>
  </si>
  <si>
    <t>Table S4</t>
  </si>
  <si>
    <t>Table S5</t>
  </si>
  <si>
    <t>Table S6</t>
  </si>
  <si>
    <t>Table S7</t>
  </si>
  <si>
    <t>Table S8</t>
  </si>
  <si>
    <t>Table S9</t>
  </si>
  <si>
    <t>Table S10</t>
  </si>
  <si>
    <t>Table S11</t>
  </si>
  <si>
    <t>Table S12</t>
  </si>
  <si>
    <t>The list of metabolites that were not mapped by MetaboAnalyst for Diamanti et al.</t>
  </si>
  <si>
    <t>Data set from Priolo et al.</t>
  </si>
  <si>
    <t>Data quality test results for running 100 iterations on HMDB database</t>
  </si>
  <si>
    <t>Data quality test results for running 100 iterations on KEGG database</t>
  </si>
  <si>
    <t>Data quality test results for running 100 iterations on ChEBI database</t>
  </si>
  <si>
    <t>Data quality test results for running 100 iterations on PubChem database</t>
  </si>
  <si>
    <t>Data quality test results for running 100 iterations on LIPID MAPS database</t>
  </si>
  <si>
    <t>Metabolite Name</t>
  </si>
  <si>
    <t>KEGG_ID</t>
  </si>
  <si>
    <t>HMDB_ID</t>
  </si>
  <si>
    <t>ChEBI_ID</t>
  </si>
  <si>
    <t>PubChem_ID</t>
  </si>
  <si>
    <t>LIPIDMAPS_ID</t>
  </si>
  <si>
    <t>1,5-Anhydrosorbitol</t>
  </si>
  <si>
    <t>LysoPC(16:0/0:0)</t>
  </si>
  <si>
    <t>Aminoadipic acid</t>
  </si>
  <si>
    <t>L-alpha-Aminobutyric acid</t>
  </si>
  <si>
    <t>Ketoleucine</t>
  </si>
  <si>
    <t>gamma-Aminobutyric acid</t>
  </si>
  <si>
    <t>Adenosine monophosphate</t>
  </si>
  <si>
    <t>Matched cases</t>
  </si>
  <si>
    <t>LIPID MAPS</t>
  </si>
  <si>
    <t>Matching</t>
  </si>
  <si>
    <t>Non-Matching</t>
  </si>
  <si>
    <t>2</t>
  </si>
  <si>
    <t>3</t>
  </si>
  <si>
    <t>Eicosapentaenoate (EPA</t>
  </si>
  <si>
    <t>Docosapentaenoate (DPA</t>
  </si>
  <si>
    <t>Empty MetaboAnalyst</t>
  </si>
  <si>
    <t>Non-Empty MetaboAnalyst</t>
  </si>
  <si>
    <t xml:space="preserve">Metabolite </t>
  </si>
  <si>
    <t>KEGG ID</t>
  </si>
  <si>
    <t>fructose-6-phosphate</t>
  </si>
  <si>
    <t>C05345</t>
  </si>
  <si>
    <t>uridine</t>
  </si>
  <si>
    <t>leucylleucine</t>
  </si>
  <si>
    <t>C11332</t>
  </si>
  <si>
    <t>creatine</t>
  </si>
  <si>
    <t>cytidine</t>
  </si>
  <si>
    <t>C00475</t>
  </si>
  <si>
    <t>lactate</t>
  </si>
  <si>
    <t>cytidine_5'-monophosphate</t>
  </si>
  <si>
    <t>C00055</t>
  </si>
  <si>
    <t>UDP-N-acetylglucosamine</t>
  </si>
  <si>
    <t>C00043</t>
  </si>
  <si>
    <t>inosine</t>
  </si>
  <si>
    <t>histamine</t>
  </si>
  <si>
    <t>C00388</t>
  </si>
  <si>
    <t>phenol_sulfate</t>
  </si>
  <si>
    <t>C02180</t>
  </si>
  <si>
    <t>glutathione,_reduced</t>
  </si>
  <si>
    <t>1,5-anhydroglucitol</t>
  </si>
  <si>
    <t>pyruvate</t>
  </si>
  <si>
    <t>maltotriose</t>
  </si>
  <si>
    <t>C01835</t>
  </si>
  <si>
    <t>urea</t>
  </si>
  <si>
    <t>glucose-6-phosphate</t>
  </si>
  <si>
    <t>C00668</t>
  </si>
  <si>
    <t>S-adenosylhomocysteine</t>
  </si>
  <si>
    <t>taurine</t>
  </si>
  <si>
    <t>glutathione,_oxidized</t>
  </si>
  <si>
    <t>maltotetraose</t>
  </si>
  <si>
    <t>C02052</t>
  </si>
  <si>
    <t>adenosine_5'diphosphoribose</t>
  </si>
  <si>
    <t>C00301</t>
  </si>
  <si>
    <t>5-methylthioadenosine</t>
  </si>
  <si>
    <t>ascorbate</t>
  </si>
  <si>
    <t>C00072</t>
  </si>
  <si>
    <t>mannose-6-phosphate</t>
  </si>
  <si>
    <t>C00275</t>
  </si>
  <si>
    <t>C00387</t>
  </si>
  <si>
    <t>N-acetylneuraminate</t>
  </si>
  <si>
    <t>C00270</t>
  </si>
  <si>
    <t>mannitol</t>
  </si>
  <si>
    <t>dehydroisoandrosterone_sulfate</t>
  </si>
  <si>
    <t>catechol_sulfate</t>
  </si>
  <si>
    <t>C00090</t>
  </si>
  <si>
    <t>trans-4-hydroxyproline</t>
  </si>
  <si>
    <t>C05597</t>
  </si>
  <si>
    <t>N-acetyl-aspartyl-glutamate</t>
  </si>
  <si>
    <t>C12270</t>
  </si>
  <si>
    <t>creatinine</t>
  </si>
  <si>
    <t>nicotinamide</t>
  </si>
  <si>
    <t>N-acetylaspartate</t>
  </si>
  <si>
    <t>C01042</t>
  </si>
  <si>
    <t>ergothioneine</t>
  </si>
  <si>
    <t>C05570</t>
  </si>
  <si>
    <t>mannose</t>
  </si>
  <si>
    <t>C00159</t>
  </si>
  <si>
    <t>tryptophan_betaine</t>
  </si>
  <si>
    <t>choline_phosphate</t>
  </si>
  <si>
    <t>C00588</t>
  </si>
  <si>
    <t>piperine</t>
  </si>
  <si>
    <t>C03882</t>
  </si>
  <si>
    <t>theobromine</t>
  </si>
  <si>
    <t>hippurate</t>
  </si>
  <si>
    <t>inositol_1-phosphate</t>
  </si>
  <si>
    <t>3-methylhistidine</t>
  </si>
  <si>
    <t>coenzyme_A</t>
  </si>
  <si>
    <t>C00010</t>
  </si>
  <si>
    <t>cysteinylglycine</t>
  </si>
  <si>
    <t>glycerol_3-phosphate</t>
  </si>
  <si>
    <t>adenosine_5'-diphosphate</t>
  </si>
  <si>
    <t>C00008</t>
  </si>
  <si>
    <t>deoxycholate</t>
  </si>
  <si>
    <t>phenylacetylglycine</t>
  </si>
  <si>
    <t>C05598</t>
  </si>
  <si>
    <t>N-acetylputrescine</t>
  </si>
  <si>
    <t>C02714</t>
  </si>
  <si>
    <t>hexanoylcarnitine</t>
  </si>
  <si>
    <t>C01585</t>
  </si>
  <si>
    <t>4-acetamidophenol</t>
  </si>
  <si>
    <t>C06804.2</t>
  </si>
  <si>
    <t>nicotinamide_adenine_dinucleotide</t>
  </si>
  <si>
    <t>C00003</t>
  </si>
  <si>
    <t>myo-inositol</t>
  </si>
  <si>
    <t>cholesterol</t>
  </si>
  <si>
    <t>3-aminoisobutyrate</t>
  </si>
  <si>
    <t>C05145</t>
  </si>
  <si>
    <t>adenosine</t>
  </si>
  <si>
    <t>phosphate</t>
  </si>
  <si>
    <t>penicillin_G</t>
  </si>
  <si>
    <t>C05551</t>
  </si>
  <si>
    <t>aspartate</t>
  </si>
  <si>
    <t>scyllo-inositol</t>
  </si>
  <si>
    <t>urate</t>
  </si>
  <si>
    <t>7-alpha-hydroxy-3-oxo-4-cholestenoate</t>
  </si>
  <si>
    <t>C17337</t>
  </si>
  <si>
    <t>nicotinamide_adenine_dinucleotide_reduced</t>
  </si>
  <si>
    <t>C00004</t>
  </si>
  <si>
    <t>anserine</t>
  </si>
  <si>
    <t>C01262</t>
  </si>
  <si>
    <t>paraxanthine</t>
  </si>
  <si>
    <t>C13747</t>
  </si>
  <si>
    <t>phosphoethanolamine</t>
  </si>
  <si>
    <t>citrate</t>
  </si>
  <si>
    <t>alpha-tocopherol</t>
  </si>
  <si>
    <t>p-cresol_sulfate</t>
  </si>
  <si>
    <t>C01468</t>
  </si>
  <si>
    <t>arabitol</t>
  </si>
  <si>
    <t>C00532</t>
  </si>
  <si>
    <t>uridine_5'-diphosphate</t>
  </si>
  <si>
    <t>C00015</t>
  </si>
  <si>
    <t>3'-dephosphocoenzyme_A</t>
  </si>
  <si>
    <t>C00882</t>
  </si>
  <si>
    <t>quinolinate</t>
  </si>
  <si>
    <t>C03722</t>
  </si>
  <si>
    <t>2'-deoxyinosine</t>
  </si>
  <si>
    <t>C05512</t>
  </si>
  <si>
    <t>sebacate</t>
  </si>
  <si>
    <t>azelate</t>
  </si>
  <si>
    <t>6-phosphogluconate</t>
  </si>
  <si>
    <t>C00345</t>
  </si>
  <si>
    <t>fructose</t>
  </si>
  <si>
    <t>C00095</t>
  </si>
  <si>
    <t>homocarnosine</t>
  </si>
  <si>
    <t>C00884</t>
  </si>
  <si>
    <t>erythritol</t>
  </si>
  <si>
    <t>2-hydroxyglutarate</t>
  </si>
  <si>
    <t>C02630</t>
  </si>
  <si>
    <t>flavin_adenine_dinucleotide</t>
  </si>
  <si>
    <t>C00016</t>
  </si>
  <si>
    <t>3-phosphoglycerate</t>
  </si>
  <si>
    <t>glycerophosphorylcholine</t>
  </si>
  <si>
    <t>ribose</t>
  </si>
  <si>
    <t>acetylcholine</t>
  </si>
  <si>
    <t>xylulose</t>
  </si>
  <si>
    <t>C00310</t>
  </si>
  <si>
    <t>1,7-dimethylurate</t>
  </si>
  <si>
    <t>C16356</t>
  </si>
  <si>
    <t>spermine</t>
  </si>
  <si>
    <t>C00750</t>
  </si>
  <si>
    <t>carnosine</t>
  </si>
  <si>
    <t>pseudouridine</t>
  </si>
  <si>
    <t>C02067</t>
  </si>
  <si>
    <t>xylitol</t>
  </si>
  <si>
    <t>C00379</t>
  </si>
  <si>
    <t>agmatine</t>
  </si>
  <si>
    <t>C00179</t>
  </si>
  <si>
    <t>C05635</t>
  </si>
  <si>
    <t>isocitrate</t>
  </si>
  <si>
    <t>C00311</t>
  </si>
  <si>
    <t>2-hydroxystearate</t>
  </si>
  <si>
    <t>C03045</t>
  </si>
  <si>
    <t>pyridoxate</t>
  </si>
  <si>
    <t>C00847</t>
  </si>
  <si>
    <t>4-acetaminophen_sulfate</t>
  </si>
  <si>
    <t>glycerol_2-phosphate</t>
  </si>
  <si>
    <t>galactose</t>
  </si>
  <si>
    <t>C01662</t>
  </si>
  <si>
    <t>2-aminobutyrate</t>
  </si>
  <si>
    <t>C02261</t>
  </si>
  <si>
    <t>2-hydroxybutyrate</t>
  </si>
  <si>
    <t>C05984</t>
  </si>
  <si>
    <t>glycylleucine</t>
  </si>
  <si>
    <t>C02155</t>
  </si>
  <si>
    <t>cis-aconitate</t>
  </si>
  <si>
    <t>caffeine</t>
  </si>
  <si>
    <t>heme</t>
  </si>
  <si>
    <t>C00032</t>
  </si>
  <si>
    <t>4-vinylphenol_sulfate</t>
  </si>
  <si>
    <t>C05627</t>
  </si>
  <si>
    <t>serotonin</t>
  </si>
  <si>
    <t>C00780</t>
  </si>
  <si>
    <t>uridine_5'-monophosphate</t>
  </si>
  <si>
    <t>C00105</t>
  </si>
  <si>
    <t>ribulose</t>
  </si>
  <si>
    <t>C00309</t>
  </si>
  <si>
    <t>adenosine_5'-triphosphate</t>
  </si>
  <si>
    <t>C00002</t>
  </si>
  <si>
    <t>N-acetylthreonine</t>
  </si>
  <si>
    <t>C01118</t>
  </si>
  <si>
    <t>glucose</t>
  </si>
  <si>
    <t>C00293</t>
  </si>
  <si>
    <t>3-(4-hydroxyphenyl)lactate</t>
  </si>
  <si>
    <t>C03672</t>
  </si>
  <si>
    <t>betaine</t>
  </si>
  <si>
    <t>adenine</t>
  </si>
  <si>
    <t>C00147</t>
  </si>
  <si>
    <t>2-aminoadipate</t>
  </si>
  <si>
    <t>gamma-tocopherol</t>
  </si>
  <si>
    <t>spermidine</t>
  </si>
  <si>
    <t>C00315</t>
  </si>
  <si>
    <t>nicotinamide_ribonucleotide</t>
  </si>
  <si>
    <t>C00455</t>
  </si>
  <si>
    <t>lidocaine</t>
  </si>
  <si>
    <t>D00358</t>
  </si>
  <si>
    <t>succinate</t>
  </si>
  <si>
    <t>sorbitol</t>
  </si>
  <si>
    <t>C00794</t>
  </si>
  <si>
    <t>cytidine_5'-diphosphocholine</t>
  </si>
  <si>
    <t>C00307</t>
  </si>
  <si>
    <t>methyl-alpha-glucopyranoside</t>
  </si>
  <si>
    <t>C03619</t>
  </si>
  <si>
    <t>stearoyl_sphingomyelin</t>
  </si>
  <si>
    <t>C00550</t>
  </si>
  <si>
    <t>putrescine</t>
  </si>
  <si>
    <t>2-hydroxyhippurate</t>
  </si>
  <si>
    <t>C07588</t>
  </si>
  <si>
    <t>docosatrienoate</t>
  </si>
  <si>
    <t>C16534</t>
  </si>
  <si>
    <t>kynurenine</t>
  </si>
  <si>
    <t>N-acetylglucosamine</t>
  </si>
  <si>
    <t>stearate</t>
  </si>
  <si>
    <t>N-acetylmethionine</t>
  </si>
  <si>
    <t>C02712</t>
  </si>
  <si>
    <t>guanine</t>
  </si>
  <si>
    <t>C00242</t>
  </si>
  <si>
    <t>sphingosine</t>
  </si>
  <si>
    <t>C00319</t>
  </si>
  <si>
    <t>quinate</t>
  </si>
  <si>
    <t>C00296</t>
  </si>
  <si>
    <t>deoxycarnitine</t>
  </si>
  <si>
    <t>C01181</t>
  </si>
  <si>
    <t>proline</t>
  </si>
  <si>
    <t>alanine</t>
  </si>
  <si>
    <t>cysteine</t>
  </si>
  <si>
    <t>gluconate</t>
  </si>
  <si>
    <t>choline</t>
  </si>
  <si>
    <t>C00114</t>
  </si>
  <si>
    <t>acetylcarnitine</t>
  </si>
  <si>
    <t>1-linoleoylglycerophosphocholine</t>
  </si>
  <si>
    <t>propionylcarnitine</t>
  </si>
  <si>
    <t>saccharopine</t>
  </si>
  <si>
    <t>C00449</t>
  </si>
  <si>
    <t>palmitate</t>
  </si>
  <si>
    <t>adenosine_5'-monophosphate</t>
  </si>
  <si>
    <t>alpha-ketoglutarate</t>
  </si>
  <si>
    <t>N-acetylalanine</t>
  </si>
  <si>
    <t>C02847</t>
  </si>
  <si>
    <t>glycerophosphoethanolamine</t>
  </si>
  <si>
    <t>C01233</t>
  </si>
  <si>
    <t>malate</t>
  </si>
  <si>
    <t>C00149</t>
  </si>
  <si>
    <t>hypoxanthine</t>
  </si>
  <si>
    <t>N-ethylglycinexylidide</t>
  </si>
  <si>
    <t>C16561</t>
  </si>
  <si>
    <t>gamma-aminobutyrate</t>
  </si>
  <si>
    <t>xanthine</t>
  </si>
  <si>
    <t>4-hydroxybutyrate</t>
  </si>
  <si>
    <t>C00989</t>
  </si>
  <si>
    <t>carnitine</t>
  </si>
  <si>
    <t>C00487</t>
  </si>
  <si>
    <t>myristate</t>
  </si>
  <si>
    <t>1-palmitoylglycerophosphocholine</t>
  </si>
  <si>
    <t>fumarate</t>
  </si>
  <si>
    <t>pantothenate</t>
  </si>
  <si>
    <t>hypotaurine</t>
  </si>
  <si>
    <t>C00519</t>
  </si>
  <si>
    <t>N6-acetyllysine</t>
  </si>
  <si>
    <t>C02727</t>
  </si>
  <si>
    <t>nicotinamide_riboside</t>
  </si>
  <si>
    <t>C03150</t>
  </si>
  <si>
    <t>ethanolamine</t>
  </si>
  <si>
    <t>serine</t>
  </si>
  <si>
    <t>threonine</t>
  </si>
  <si>
    <t>fucose</t>
  </si>
  <si>
    <t>C00382</t>
  </si>
  <si>
    <t>glycine</t>
  </si>
  <si>
    <t>sarcosine</t>
  </si>
  <si>
    <t>C00213</t>
  </si>
  <si>
    <t>N-acetyltryptophan</t>
  </si>
  <si>
    <t>C03137</t>
  </si>
  <si>
    <t>1-arachidonylglycerol</t>
  </si>
  <si>
    <t>C13857</t>
  </si>
  <si>
    <t>ornithine</t>
  </si>
  <si>
    <t>butyrylcarnitine</t>
  </si>
  <si>
    <t>5,6-dihydrouracil</t>
  </si>
  <si>
    <t>C00429</t>
  </si>
  <si>
    <t>1-oleoylglycerophosphocholine</t>
  </si>
  <si>
    <t>glycerate</t>
  </si>
  <si>
    <t>1-stearoylglycerol</t>
  </si>
  <si>
    <t>D01947</t>
  </si>
  <si>
    <t>isoleucine</t>
  </si>
  <si>
    <t>N1-methyladenosine</t>
  </si>
  <si>
    <t>C02494</t>
  </si>
  <si>
    <t>3-hydroxybutyrate</t>
  </si>
  <si>
    <t>5-oxoproline</t>
  </si>
  <si>
    <t>tryptophan</t>
  </si>
  <si>
    <t>ribitol</t>
  </si>
  <si>
    <t>nonadecanoate</t>
  </si>
  <si>
    <t>C16535</t>
  </si>
  <si>
    <t>glutarate</t>
  </si>
  <si>
    <t>C00025</t>
  </si>
  <si>
    <t>docosapentaenoate</t>
  </si>
  <si>
    <t>dimethylarginine</t>
  </si>
  <si>
    <t>eicosapentaenoate</t>
  </si>
  <si>
    <t>riboflavin</t>
  </si>
  <si>
    <t>C00255</t>
  </si>
  <si>
    <t>linoleate</t>
  </si>
  <si>
    <t>3-dehydrocarnitine</t>
  </si>
  <si>
    <t>C02636</t>
  </si>
  <si>
    <t>adrenate</t>
  </si>
  <si>
    <t>C16527</t>
  </si>
  <si>
    <t>tyrosine</t>
  </si>
  <si>
    <t>glycerol</t>
  </si>
  <si>
    <t>palmitoleate</t>
  </si>
  <si>
    <t>cystine</t>
  </si>
  <si>
    <t>guanosine_5'-_monophosphate</t>
  </si>
  <si>
    <t>C00144</t>
  </si>
  <si>
    <t>phenylalanine</t>
  </si>
  <si>
    <t>dihomo-linoleate</t>
  </si>
  <si>
    <t>C16525</t>
  </si>
  <si>
    <t>linolenate_[alpha_or_gamma_(18:3n3_or_6)]</t>
  </si>
  <si>
    <t>leucine</t>
  </si>
  <si>
    <t>C06429.2</t>
  </si>
  <si>
    <t>docosadienoate</t>
  </si>
  <si>
    <t>C16533</t>
  </si>
  <si>
    <t>docosahexaenoate</t>
  </si>
  <si>
    <t>arachidonate</t>
  </si>
  <si>
    <t>xanthosine</t>
  </si>
  <si>
    <t>C01762</t>
  </si>
  <si>
    <t>dihomo-linolenate</t>
  </si>
  <si>
    <t>C03242</t>
  </si>
  <si>
    <t>cis-vaccenate</t>
  </si>
  <si>
    <t>C08367</t>
  </si>
  <si>
    <t>oleate</t>
  </si>
  <si>
    <t>Non- Matching</t>
  </si>
  <si>
    <t>Resolved attributes</t>
  </si>
  <si>
    <t>Ambigous attributes</t>
  </si>
  <si>
    <t>Unresolved attributes</t>
  </si>
  <si>
    <t>Missing attributes</t>
  </si>
  <si>
    <t>Iterations</t>
  </si>
  <si>
    <r>
      <t>Ma</t>
    </r>
    <r>
      <rPr>
        <b/>
        <sz val="12"/>
        <color rgb="FF000000"/>
        <rFont val="Times New Roman"/>
        <family val="1"/>
      </rPr>
      <t>tched cases</t>
    </r>
  </si>
  <si>
    <t>An example of an input matrix for MetaFetcheR</t>
  </si>
  <si>
    <t>Results of comparing the performance of MetaFetcheR to MS_targeted using Diamanti et al. “Matching” row represents the number of matched cases for running both tools on the dataset. “MS_Targeted and Manually curated” row represents the number of cases covered by both MS_targeted and manual curation for the metabolites identifiers that were not mapped by the tool. “Empty MS_targeted” row represents the number of cases that were not mapped by MS_targeted. “Non_matching” row represents the number of cases that were not in agreement between MS_targeted and MetaFetcheR after mapping. The total number of cases was 434.
 </t>
  </si>
  <si>
    <t>Results of comparing the performance  of MetaFetcheR to MetaboAnalyst using Diamanti et al. “Matching” row represents the number of matched cases for running both tools on the dataset. “Empty MetaFetcheR” row represents the number of cases that were not mapped by MetaFetcheR. “Empty MetaboAnalyst” row represents the number of cases that were not mapped by MetaboAnalyst. “Non-empty MetaFetcheR” row represents the number of cases that were mapped by MetaFetcheR. “Non-empty MetaboAnalyst” row represents the number of cases that were mapped by MetaboAnalyst. “Non_matching column” represents the number of cases that were not in agreement between MetaboAnalyst and MetaFetcheR after mapping. The total number of cases were 414.</t>
  </si>
  <si>
    <t>Results of comparing the performance of MetaFetcheR to MetaboAnalyst for Priolo et al. “Matching” row represents the number of matched cases for running both tools on the dataset. “Empty MetaFetcheR” row represents the number of cases that were not mapped by MetaFetcheR. “Empty MetaboAnalyst” row represents the number of cases that were not mapped by MetaboAnalyst. “Non-empty MetaFetcheR” row represents the number of cases that were mapped by MetaFetcheR. “Non-empty MetaboAnalyst” row represents the number of cases that were mapped by MetaboAnalyst. “Non_matching” row represents the number of cases that were not in agreement between MetaboAnalyst and MetaFetcheR after mapping. The total number of cases were 227.
 </t>
  </si>
  <si>
    <t>MS-targeted and manual curation</t>
  </si>
  <si>
    <t>Empty MS_targeted</t>
  </si>
  <si>
    <t>Empty MetaFetcheR</t>
  </si>
  <si>
    <t>Non-Empty MetaFetcheR</t>
  </si>
  <si>
    <t>Iteration</t>
  </si>
  <si>
    <t>Data set from Diamanti et al. the coloumns with an "f" prefix has undergone manual curation based on the output from MS_targeted</t>
  </si>
  <si>
    <t>Table S13</t>
  </si>
  <si>
    <t>Empty CTS</t>
  </si>
  <si>
    <t>Non-Empty CTS</t>
  </si>
  <si>
    <t>Average MetaFetcheR</t>
  </si>
  <si>
    <t>Mapped  MS_Targeted</t>
  </si>
  <si>
    <t>Mapped  MetaFetcheR</t>
  </si>
  <si>
    <t>Average MS_Targeted</t>
  </si>
  <si>
    <t>Table S14</t>
  </si>
  <si>
    <t>Table S15</t>
  </si>
  <si>
    <t>Table S16</t>
  </si>
  <si>
    <t>Results of comparing the performance  of MetaFetcheR to CTS using HMDB identifiers available in Diamanti et al. “Matching” row represents the number of matched cases for running both tools on the dataset. “Empty MetaFetcheR” row represents the number of cases that were not mapped by MetaFetcheR. “Empty CTS” row represents the number of cases that were not mapped by CTS. “Non-empty MetaFetcheR” row represents the number of cases that were mapped by MetaFetcheR. “Non-empty CTS” row represents the number of cases that were mapped by CTS. “Non_matching column” represents the number of cases that were not in agreement between CTS and MetaFetcheR after mapping. The total number of cases were 328.</t>
  </si>
  <si>
    <t>Results of comparing the performance  of MetaFetcheR to CTS using KEGG identifiers available in Diamanti et al. “Matching” row represents the number of matched cases for running both tools on the dataset. “Empty MetaFetcheR” row represents the number of cases that were not mapped by MetaFetcheR. “Empty CTS” row represents the number of cases that were not mapped by CTS. “Non-empty MetaFetcheR” row represents the number of cases that were mapped by MetaFetcheR. “Non-empty CTS” row represents the number of cases that were mapped by CTS. “Non_matching column” represents the number of cases that were not in agreement between CTS and MetaFetcheR after mapping. The total number of cases were 219.</t>
  </si>
  <si>
    <t>Results of comparing the performance  of MetaFetcheR to CTS using LIPID MAPS identifiers available in Diamanti et al. “Matching” row represents the number of matched cases for running both tools on the dataset. “Empty MetaFetcheR” row represents the number of cases that were not mapped by MetaFetcheR. “Empty CTS” row represents the number of cases that were not mapped by CTS. “Non-empty MetaFetcheR” row represents the number of cases that were mapped by MetaFetcheR. “Non-empty CTS” row represents the number of cases that were mapped by CTS. “Non_matching column” represents the number of cases that were not in agreement between CTS and MetaFetcheR after mapping. The total number of cases were 68.</t>
  </si>
  <si>
    <t>Results of comparing the performance  of MetaFetcheR to CTS using KEGG identifiers available in Priolo et al. “Matching” row represents the number of matched cases for running both tools on the dataset. “Empty MetaFetcheR” row represents the number of cases that were not mapped by MetaFetcheR. “Empty CTS” row represents the number of cases that were not mapped by CTS. “Non-empty MetaFetcheR” row represents the number of cases that were mapped by MetaFetcheR. “Non-empty CTS” row represents the number of cases that were mapped by CTS. “Non_matching column” represents the number of cases that were not in agreement between CTS and MetaFetcheR after mapping. The total number of cases were 228.</t>
  </si>
  <si>
    <t>MA_names</t>
  </si>
  <si>
    <t>1 minutes</t>
  </si>
  <si>
    <t>10 seconds</t>
  </si>
  <si>
    <t>MA_Kegg</t>
  </si>
  <si>
    <t>MA_hmdb</t>
  </si>
  <si>
    <t>MA_pubchem</t>
  </si>
  <si>
    <t>2 minutes</t>
  </si>
  <si>
    <t>1 minute</t>
  </si>
  <si>
    <t>pubchem</t>
  </si>
  <si>
    <t>is = to non empty metaboanalyst-matching</t>
  </si>
  <si>
    <t>Unmapped percentage MA5</t>
  </si>
  <si>
    <t>Unmapped percentage MF</t>
  </si>
  <si>
    <t>Matching Percentage</t>
  </si>
  <si>
    <t>Unmapped percentage MA</t>
  </si>
  <si>
    <t>MappingAverage MF</t>
  </si>
  <si>
    <t>Mapped percentage MA</t>
  </si>
  <si>
    <t>Mapped percentage MF</t>
  </si>
  <si>
    <t>MappingAverage MA</t>
  </si>
  <si>
    <t>Empty MetaboAnalystWeb</t>
  </si>
  <si>
    <t>Non-Empty MetaboAnalystWeb</t>
  </si>
  <si>
    <t>Unmapped percentage MF5</t>
  </si>
  <si>
    <t>Mapping MF-MA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</si>
</sst>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theme="1"/>
      <name val="Times New Roman"/>
      <family val="1"/>
    </font>
    <font>
      <b/>
      <sz val="12"/>
      <color theme="1"/>
      <name val="Times New Roman"/>
      <family val="1"/>
    </font>
    <font>
      <b/>
      <sz val="11"/>
      <color theme="1"/>
      <name val="Times New Roman"/>
      <family val="1"/>
    </font>
    <font>
      <sz val="10.5"/>
      <color theme="1"/>
      <name val="Times New Roman"/>
      <family val="1"/>
    </font>
    <font>
      <sz val="11"/>
      <color theme="1"/>
      <name val="Times New Roman"/>
      <family val="1"/>
    </font>
    <font>
      <sz val="12"/>
      <color theme="1"/>
      <name val="Times Roman"/>
    </font>
    <font>
      <b/>
      <sz val="12"/>
      <color rgb="FF000000"/>
      <name val="Times New Roman"/>
      <family val="1"/>
    </font>
    <font>
      <sz val="12"/>
      <color rgb="FF000000"/>
      <name val="Times New Roman"/>
      <family val="1"/>
    </font>
    <font>
      <b/>
      <sz val="12"/>
      <color theme="1"/>
      <name val="Times Roman"/>
    </font>
    <font>
      <b/>
      <sz val="12"/>
      <color rgb="FF000000"/>
      <name val="Times Roman"/>
    </font>
    <font>
      <sz val="12"/>
      <color rgb="FF000000"/>
      <name val="Times Roma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
      <patternFill patternType="solid">
        <fgColor rgb="FFBFBFBF"/>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0" fontId="16" fillId="0" borderId="0" xfId="0" applyFont="1"/>
    <xf numFmtId="0" fontId="21" fillId="0" borderId="0" xfId="0" applyFont="1" applyFill="1" applyBorder="1" applyAlignment="1">
      <alignment horizontal="left" vertical="center" wrapText="1"/>
    </xf>
    <xf numFmtId="0" fontId="0" fillId="33" borderId="0" xfId="0" applyFill="1"/>
    <xf numFmtId="0" fontId="22" fillId="0" borderId="0" xfId="0" applyFont="1" applyFill="1" applyBorder="1" applyAlignment="1">
      <alignment horizontal="left" vertical="center" wrapText="1"/>
    </xf>
    <xf numFmtId="0" fontId="0" fillId="0" borderId="0" xfId="0" applyFont="1"/>
    <xf numFmtId="0" fontId="23" fillId="0" borderId="0" xfId="0" applyFont="1" applyFill="1" applyBorder="1" applyAlignment="1">
      <alignment horizontal="left" vertical="center" wrapText="1"/>
    </xf>
    <xf numFmtId="0" fontId="0" fillId="0" borderId="0" xfId="0" applyFill="1" applyBorder="1"/>
    <xf numFmtId="0" fontId="24" fillId="0" borderId="0" xfId="0" applyFont="1"/>
    <xf numFmtId="0" fontId="24" fillId="0" borderId="0" xfId="0" applyFont="1" applyFill="1" applyBorder="1"/>
    <xf numFmtId="0" fontId="25" fillId="33" borderId="0"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7" fillId="0" borderId="0" xfId="0" applyFont="1"/>
    <xf numFmtId="0" fontId="27" fillId="33" borderId="0" xfId="0" applyFont="1" applyFill="1" applyBorder="1" applyAlignment="1">
      <alignment horizontal="left" vertical="center"/>
    </xf>
    <xf numFmtId="0" fontId="28" fillId="33" borderId="0" xfId="0" applyFont="1" applyFill="1" applyBorder="1" applyAlignment="1">
      <alignment horizontal="left" vertical="center"/>
    </xf>
    <xf numFmtId="0" fontId="24" fillId="0" borderId="0" xfId="0" applyFont="1" applyFill="1" applyBorder="1" applyAlignment="1">
      <alignment horizontal="left" vertical="center"/>
    </xf>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26" fillId="0" borderId="0" xfId="0" applyFont="1" applyAlignment="1"/>
    <xf numFmtId="0" fontId="19" fillId="0" borderId="0" xfId="0" applyFont="1" applyAlignment="1"/>
    <xf numFmtId="0" fontId="29" fillId="0" borderId="0" xfId="0" applyFont="1" applyAlignment="1"/>
    <xf numFmtId="0" fontId="24" fillId="0" borderId="0" xfId="0" applyFont="1" applyAlignment="1"/>
    <xf numFmtId="0" fontId="20" fillId="33" borderId="0" xfId="0" applyFont="1" applyFill="1" applyBorder="1" applyAlignment="1">
      <alignment horizontal="left" vertical="center"/>
    </xf>
    <xf numFmtId="0" fontId="25" fillId="33" borderId="0" xfId="0" applyFont="1" applyFill="1" applyBorder="1" applyAlignment="1">
      <alignment horizontal="left" vertical="center"/>
    </xf>
    <xf numFmtId="0" fontId="19" fillId="0" borderId="0" xfId="0" applyFont="1" applyFill="1" applyBorder="1" applyAlignment="1">
      <alignment horizontal="left" vertical="center"/>
    </xf>
    <xf numFmtId="0" fontId="26" fillId="0" borderId="0" xfId="0" applyFont="1" applyFill="1" applyBorder="1" applyAlignment="1">
      <alignment horizontal="left" vertical="center"/>
    </xf>
    <xf numFmtId="0" fontId="19" fillId="0" borderId="0" xfId="0" applyFont="1" applyAlignment="1">
      <alignment wrapText="1"/>
    </xf>
    <xf numFmtId="0" fontId="19" fillId="0" borderId="0" xfId="0" applyFont="1" applyFill="1" applyAlignment="1">
      <alignment horizontal="left" vertical="center"/>
    </xf>
    <xf numFmtId="0" fontId="26" fillId="0" borderId="0" xfId="0" applyFont="1" applyFill="1" applyAlignment="1">
      <alignment horizontal="left" vertical="center" wrapText="1"/>
    </xf>
    <xf numFmtId="0" fontId="28" fillId="34" borderId="0" xfId="0" applyFont="1" applyFill="1" applyAlignment="1">
      <alignment horizontal="left" vertical="center"/>
    </xf>
    <xf numFmtId="0" fontId="29" fillId="0" borderId="0" xfId="0" applyFont="1" applyAlignment="1">
      <alignment horizontal="left" vertical="center"/>
    </xf>
    <xf numFmtId="0" fontId="0" fillId="0" borderId="0" xfId="0" applyAlignment="1">
      <alignment horizontal="left"/>
    </xf>
    <xf numFmtId="0" fontId="28" fillId="0" borderId="0" xfId="0" applyFont="1" applyFill="1" applyAlignment="1">
      <alignment horizontal="left" vertical="center"/>
    </xf>
    <xf numFmtId="0" fontId="20" fillId="33" borderId="0" xfId="0" applyFont="1" applyFill="1" applyAlignment="1">
      <alignment horizontal="left" vertical="center"/>
    </xf>
    <xf numFmtId="0" fontId="25" fillId="33" borderId="0" xfId="0" applyFont="1" applyFill="1" applyAlignment="1">
      <alignment horizontal="left" vertical="center"/>
    </xf>
    <xf numFmtId="0" fontId="19" fillId="0" borderId="0" xfId="0" applyFont="1" applyAlignment="1">
      <alignment horizontal="left" vertical="center"/>
    </xf>
    <xf numFmtId="0" fontId="26" fillId="0" borderId="0" xfId="0" applyFont="1" applyAlignment="1">
      <alignment horizontal="left" vertical="center"/>
    </xf>
    <xf numFmtId="0" fontId="2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2"/>
        <color rgb="FF000000"/>
        <name val="Times New Roman"/>
        <family val="1"/>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name val="Times New Roman"/>
        <family val="1"/>
        <scheme val="none"/>
      </font>
      <alignment textRotation="0" wrapText="0" indent="0" justifyLastLine="0" shrinkToFit="0" readingOrder="0"/>
    </dxf>
    <dxf>
      <font>
        <strike val="0"/>
        <outline val="0"/>
        <shadow val="0"/>
        <u val="none"/>
        <vertAlign val="baseline"/>
        <sz val="12"/>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DAF43A-678A-214C-A5FF-3E5E1441A1A2}" name="Table2" displayName="Table2" ref="A1:B17" totalsRowShown="0" headerRowDxfId="3" dataDxfId="2">
  <autoFilter ref="A1:B17" xr:uid="{3AA7331F-B7D9-BA45-B45F-E5FA761BFD98}"/>
  <tableColumns count="2">
    <tableColumn id="1" xr3:uid="{7A0DD45F-BE63-2440-8BCA-A56EAD671779}" name="ID" dataDxfId="1"/>
    <tableColumn id="2" xr3:uid="{A06032F2-626B-D74D-B839-EAD8319ED22F}" name="Legend"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3F00-19DA-4349-A1D1-C70DC661273B}">
  <dimension ref="A1:B17"/>
  <sheetViews>
    <sheetView topLeftCell="A12" workbookViewId="0">
      <selection activeCell="C17" sqref="C17"/>
    </sheetView>
  </sheetViews>
  <sheetFormatPr baseColWidth="10" defaultColWidth="46.1640625" defaultRowHeight="16"/>
  <cols>
    <col min="1" max="1" width="9" bestFit="1" customWidth="1"/>
    <col min="2" max="2" width="138.6640625" customWidth="1"/>
  </cols>
  <sheetData>
    <row r="1" spans="1:2" ht="17">
      <c r="A1" s="10" t="s">
        <v>1301</v>
      </c>
      <c r="B1" s="10" t="s">
        <v>1302</v>
      </c>
    </row>
    <row r="2" spans="1:2" ht="17">
      <c r="A2" s="24" t="s">
        <v>1303</v>
      </c>
      <c r="B2" s="11" t="s">
        <v>1679</v>
      </c>
    </row>
    <row r="3" spans="1:2" ht="35" customHeight="1">
      <c r="A3" s="24" t="s">
        <v>1304</v>
      </c>
      <c r="B3" s="26" t="s">
        <v>1317</v>
      </c>
    </row>
    <row r="4" spans="1:2" ht="17">
      <c r="A4" s="24" t="s">
        <v>1305</v>
      </c>
      <c r="B4" s="11" t="s">
        <v>1318</v>
      </c>
    </row>
    <row r="5" spans="1:2" ht="17">
      <c r="A5" s="24" t="s">
        <v>1306</v>
      </c>
      <c r="B5" s="11" t="s">
        <v>1319</v>
      </c>
    </row>
    <row r="6" spans="1:2" ht="17">
      <c r="A6" s="24" t="s">
        <v>1307</v>
      </c>
      <c r="B6" s="11" t="s">
        <v>1320</v>
      </c>
    </row>
    <row r="7" spans="1:2" ht="17">
      <c r="A7" s="24" t="s">
        <v>1308</v>
      </c>
      <c r="B7" s="11" t="s">
        <v>1321</v>
      </c>
    </row>
    <row r="8" spans="1:2" ht="85">
      <c r="A8" s="24" t="s">
        <v>1309</v>
      </c>
      <c r="B8" s="26" t="s">
        <v>1680</v>
      </c>
    </row>
    <row r="9" spans="1:2" ht="17">
      <c r="A9" s="24" t="s">
        <v>1310</v>
      </c>
      <c r="B9" s="26" t="s">
        <v>1688</v>
      </c>
    </row>
    <row r="10" spans="1:2" ht="17">
      <c r="A10" s="24" t="s">
        <v>1311</v>
      </c>
      <c r="B10" s="26" t="s">
        <v>1315</v>
      </c>
    </row>
    <row r="11" spans="1:2" ht="85">
      <c r="A11" s="24" t="s">
        <v>1312</v>
      </c>
      <c r="B11" s="26" t="s">
        <v>1681</v>
      </c>
    </row>
    <row r="12" spans="1:2" ht="102">
      <c r="A12" s="24" t="s">
        <v>1313</v>
      </c>
      <c r="B12" s="26" t="s">
        <v>1682</v>
      </c>
    </row>
    <row r="13" spans="1:2" ht="17">
      <c r="A13" s="24" t="s">
        <v>1314</v>
      </c>
      <c r="B13" s="26" t="s">
        <v>1316</v>
      </c>
    </row>
    <row r="14" spans="1:2" ht="85">
      <c r="A14" s="27" t="s">
        <v>1689</v>
      </c>
      <c r="B14" s="28" t="s">
        <v>1699</v>
      </c>
    </row>
    <row r="15" spans="1:2" ht="85">
      <c r="A15" s="27" t="s">
        <v>1696</v>
      </c>
      <c r="B15" s="28" t="s">
        <v>1700</v>
      </c>
    </row>
    <row r="16" spans="1:2" ht="85">
      <c r="A16" s="27" t="s">
        <v>1697</v>
      </c>
      <c r="B16" s="28" t="s">
        <v>1701</v>
      </c>
    </row>
    <row r="17" spans="1:2" ht="85">
      <c r="A17" s="27" t="s">
        <v>1698</v>
      </c>
      <c r="B17" s="28" t="s">
        <v>1702</v>
      </c>
    </row>
  </sheetData>
  <phoneticPr fontId="18"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D06B-EE7D-1441-89E9-3C1F23AC005D}">
  <dimension ref="A1:K435"/>
  <sheetViews>
    <sheetView workbookViewId="0">
      <selection activeCell="H2" sqref="H2:H435"/>
    </sheetView>
  </sheetViews>
  <sheetFormatPr baseColWidth="10" defaultColWidth="31.5" defaultRowHeight="16"/>
  <cols>
    <col min="1" max="1" width="49.6640625" bestFit="1" customWidth="1"/>
    <col min="2" max="3" width="7.6640625" bestFit="1" customWidth="1"/>
    <col min="4" max="5" width="14.33203125" bestFit="1" customWidth="1"/>
    <col min="6" max="6" width="7.33203125" bestFit="1" customWidth="1"/>
    <col min="7" max="7" width="8" bestFit="1" customWidth="1"/>
    <col min="8" max="8" width="9.83203125" bestFit="1" customWidth="1"/>
    <col min="9" max="9" width="10.5" bestFit="1" customWidth="1"/>
    <col min="10" max="10" width="14.83203125" bestFit="1" customWidth="1"/>
    <col min="11" max="11" width="16.83203125" bestFit="1" customWidth="1"/>
  </cols>
  <sheetData>
    <row r="1" spans="1:11" s="3" customFormat="1">
      <c r="A1" s="22" t="s">
        <v>0</v>
      </c>
      <c r="B1" s="23" t="s">
        <v>1</v>
      </c>
      <c r="C1" s="23" t="s">
        <v>2</v>
      </c>
      <c r="D1" s="23" t="s">
        <v>3</v>
      </c>
      <c r="E1" s="22" t="s">
        <v>4</v>
      </c>
      <c r="F1" s="23" t="s">
        <v>5</v>
      </c>
      <c r="G1" s="23" t="s">
        <v>6</v>
      </c>
      <c r="H1" s="23" t="s">
        <v>7</v>
      </c>
      <c r="I1" s="23" t="s">
        <v>8</v>
      </c>
      <c r="J1" s="23" t="s">
        <v>9</v>
      </c>
      <c r="K1" s="23" t="s">
        <v>10</v>
      </c>
    </row>
    <row r="2" spans="1:11" s="5" customFormat="1">
      <c r="A2" s="24" t="s">
        <v>11</v>
      </c>
      <c r="B2" s="25" t="s">
        <v>12</v>
      </c>
      <c r="C2" s="25" t="s">
        <v>12</v>
      </c>
      <c r="D2" s="25" t="s">
        <v>13</v>
      </c>
      <c r="E2" s="24" t="s">
        <v>14</v>
      </c>
      <c r="F2" s="25"/>
      <c r="G2" s="25">
        <v>16070</v>
      </c>
      <c r="H2" s="25">
        <v>64960</v>
      </c>
      <c r="I2" s="25">
        <v>64960</v>
      </c>
      <c r="K2" s="25"/>
    </row>
    <row r="3" spans="1:11" s="5" customFormat="1">
      <c r="A3" s="24" t="s">
        <v>15</v>
      </c>
      <c r="B3" s="25"/>
      <c r="C3" s="25" t="s">
        <v>16</v>
      </c>
      <c r="D3" s="25" t="s">
        <v>17</v>
      </c>
      <c r="E3" s="24" t="s">
        <v>18</v>
      </c>
      <c r="F3" s="25"/>
      <c r="G3" s="25">
        <v>72998</v>
      </c>
      <c r="H3" s="25">
        <v>460602</v>
      </c>
      <c r="I3" s="25">
        <v>460602</v>
      </c>
      <c r="J3" s="25"/>
      <c r="K3" s="25" t="s">
        <v>19</v>
      </c>
    </row>
    <row r="4" spans="1:11" s="5" customFormat="1">
      <c r="A4" s="24" t="s">
        <v>20</v>
      </c>
      <c r="B4" s="25" t="s">
        <v>21</v>
      </c>
      <c r="C4" s="25" t="s">
        <v>21</v>
      </c>
      <c r="D4" s="25" t="s">
        <v>22</v>
      </c>
      <c r="E4" s="24" t="s">
        <v>23</v>
      </c>
      <c r="F4" s="25"/>
      <c r="G4" s="25">
        <v>37024</v>
      </c>
      <c r="H4" s="25">
        <v>469</v>
      </c>
      <c r="I4" s="25">
        <v>469</v>
      </c>
      <c r="J4" s="25"/>
      <c r="K4" s="25" t="s">
        <v>24</v>
      </c>
    </row>
    <row r="5" spans="1:11" s="5" customFormat="1">
      <c r="A5" s="24" t="s">
        <v>25</v>
      </c>
      <c r="B5" s="25" t="s">
        <v>26</v>
      </c>
      <c r="C5" s="25" t="s">
        <v>26</v>
      </c>
      <c r="D5" s="25" t="s">
        <v>27</v>
      </c>
      <c r="E5" s="24" t="s">
        <v>28</v>
      </c>
      <c r="F5" s="25"/>
      <c r="G5" s="25">
        <v>35619</v>
      </c>
      <c r="H5" s="25">
        <v>80283</v>
      </c>
      <c r="I5" s="25">
        <v>80283</v>
      </c>
      <c r="J5" s="25"/>
      <c r="K5" s="25" t="s">
        <v>29</v>
      </c>
    </row>
    <row r="6" spans="1:11" s="5" customFormat="1">
      <c r="A6" s="24" t="s">
        <v>30</v>
      </c>
      <c r="B6" s="25"/>
      <c r="C6" s="25" t="s">
        <v>31</v>
      </c>
      <c r="D6" s="25"/>
      <c r="E6" s="24" t="s">
        <v>32</v>
      </c>
      <c r="F6" s="25"/>
      <c r="G6" s="25">
        <v>17172</v>
      </c>
      <c r="H6" s="25"/>
      <c r="I6" s="25">
        <v>187790</v>
      </c>
      <c r="J6" s="25"/>
      <c r="K6" s="25"/>
    </row>
    <row r="7" spans="1:11" s="5" customFormat="1">
      <c r="A7" s="24" t="s">
        <v>33</v>
      </c>
      <c r="B7" s="25" t="s">
        <v>34</v>
      </c>
      <c r="C7" s="25" t="s">
        <v>34</v>
      </c>
      <c r="D7" s="25" t="s">
        <v>35</v>
      </c>
      <c r="E7" s="24" t="s">
        <v>36</v>
      </c>
      <c r="F7" s="25"/>
      <c r="G7" s="25">
        <v>48430</v>
      </c>
      <c r="H7" s="25">
        <v>70</v>
      </c>
      <c r="I7" s="25">
        <v>70</v>
      </c>
      <c r="J7" s="25"/>
      <c r="K7" s="25"/>
    </row>
    <row r="8" spans="1:11" s="5" customFormat="1">
      <c r="A8" s="24" t="s">
        <v>37</v>
      </c>
      <c r="B8" s="25" t="s">
        <v>38</v>
      </c>
      <c r="C8" s="25" t="s">
        <v>38</v>
      </c>
      <c r="D8" s="25" t="s">
        <v>39</v>
      </c>
      <c r="E8" s="24" t="s">
        <v>40</v>
      </c>
      <c r="F8" s="25"/>
      <c r="G8" s="25">
        <v>20067</v>
      </c>
      <c r="H8" s="25">
        <v>441</v>
      </c>
      <c r="I8" s="25">
        <v>441</v>
      </c>
      <c r="J8" s="25"/>
      <c r="K8" s="25" t="s">
        <v>41</v>
      </c>
    </row>
    <row r="9" spans="1:11" s="5" customFormat="1">
      <c r="A9" s="24" t="s">
        <v>42</v>
      </c>
      <c r="B9" s="25"/>
      <c r="C9" s="25"/>
      <c r="D9" s="25" t="s">
        <v>43</v>
      </c>
      <c r="E9" s="24" t="s">
        <v>44</v>
      </c>
      <c r="F9" s="25"/>
      <c r="G9" s="25">
        <v>88950</v>
      </c>
      <c r="H9" s="25">
        <v>68328</v>
      </c>
      <c r="I9" s="25">
        <v>68328</v>
      </c>
      <c r="J9" s="25"/>
      <c r="K9" s="25"/>
    </row>
    <row r="10" spans="1:11" s="5" customFormat="1">
      <c r="A10" s="24" t="s">
        <v>45</v>
      </c>
      <c r="B10" s="25" t="s">
        <v>46</v>
      </c>
      <c r="C10" s="25" t="s">
        <v>46</v>
      </c>
      <c r="D10" s="25" t="s">
        <v>47</v>
      </c>
      <c r="E10" s="24" t="s">
        <v>48</v>
      </c>
      <c r="F10" s="25"/>
      <c r="G10" s="25">
        <v>16865</v>
      </c>
      <c r="H10" s="25">
        <v>119</v>
      </c>
      <c r="I10" s="25">
        <v>119</v>
      </c>
      <c r="J10" s="25"/>
      <c r="K10" s="25" t="s">
        <v>49</v>
      </c>
    </row>
    <row r="11" spans="1:11" s="5" customFormat="1">
      <c r="A11" s="24" t="s">
        <v>45</v>
      </c>
      <c r="B11" s="25" t="s">
        <v>46</v>
      </c>
      <c r="C11" s="25" t="s">
        <v>46</v>
      </c>
      <c r="D11" s="25" t="s">
        <v>47</v>
      </c>
      <c r="E11" s="24" t="s">
        <v>48</v>
      </c>
      <c r="F11" s="25"/>
      <c r="G11" s="25">
        <v>16865</v>
      </c>
      <c r="H11" s="25">
        <v>119</v>
      </c>
      <c r="I11" s="25">
        <v>119</v>
      </c>
      <c r="J11" s="25"/>
      <c r="K11" s="25" t="s">
        <v>49</v>
      </c>
    </row>
    <row r="12" spans="1:11" s="5" customFormat="1">
      <c r="A12" s="24" t="s">
        <v>50</v>
      </c>
      <c r="B12" s="25"/>
      <c r="C12" s="25" t="s">
        <v>51</v>
      </c>
      <c r="D12" s="25" t="s">
        <v>52</v>
      </c>
      <c r="E12" s="24" t="s">
        <v>53</v>
      </c>
      <c r="F12" s="25"/>
      <c r="G12" s="25">
        <v>46195</v>
      </c>
      <c r="H12" s="25">
        <v>1983</v>
      </c>
      <c r="I12" s="25">
        <v>1983</v>
      </c>
      <c r="J12" s="25"/>
      <c r="K12" s="25"/>
    </row>
    <row r="13" spans="1:11" s="5" customFormat="1">
      <c r="A13" s="24" t="s">
        <v>54</v>
      </c>
      <c r="B13" s="25" t="s">
        <v>55</v>
      </c>
      <c r="C13" s="25" t="s">
        <v>55</v>
      </c>
      <c r="D13" s="25" t="s">
        <v>56</v>
      </c>
      <c r="E13" s="24" t="s">
        <v>57</v>
      </c>
      <c r="F13" s="25"/>
      <c r="G13" s="25">
        <v>32805</v>
      </c>
      <c r="H13" s="25">
        <v>643757</v>
      </c>
      <c r="I13" s="25">
        <v>643757</v>
      </c>
      <c r="J13" s="25"/>
      <c r="K13" s="25"/>
    </row>
    <row r="14" spans="1:11" s="5" customFormat="1">
      <c r="A14" s="24" t="s">
        <v>58</v>
      </c>
      <c r="B14" s="25" t="s">
        <v>59</v>
      </c>
      <c r="C14" s="25" t="s">
        <v>59</v>
      </c>
      <c r="D14" s="25" t="s">
        <v>60</v>
      </c>
      <c r="E14" s="24" t="s">
        <v>61</v>
      </c>
      <c r="F14" s="25"/>
      <c r="G14" s="25">
        <v>16027</v>
      </c>
      <c r="H14" s="25">
        <v>6083</v>
      </c>
      <c r="I14" s="25">
        <v>6083</v>
      </c>
      <c r="J14" s="25"/>
      <c r="K14" s="25"/>
    </row>
    <row r="15" spans="1:11" s="5" customFormat="1">
      <c r="A15" s="24" t="s">
        <v>62</v>
      </c>
      <c r="B15" s="25" t="s">
        <v>63</v>
      </c>
      <c r="C15" s="25" t="s">
        <v>63</v>
      </c>
      <c r="D15" s="25" t="s">
        <v>64</v>
      </c>
      <c r="E15" s="24" t="s">
        <v>65</v>
      </c>
      <c r="F15" s="25"/>
      <c r="G15" s="25">
        <v>16335</v>
      </c>
      <c r="H15" s="25">
        <v>60961</v>
      </c>
      <c r="I15" s="25">
        <v>60961</v>
      </c>
      <c r="J15" s="25"/>
      <c r="K15" s="25"/>
    </row>
    <row r="16" spans="1:11" s="5" customFormat="1">
      <c r="A16" s="24" t="s">
        <v>66</v>
      </c>
      <c r="B16" s="25" t="s">
        <v>67</v>
      </c>
      <c r="C16" s="25" t="s">
        <v>67</v>
      </c>
      <c r="D16" s="25" t="s">
        <v>68</v>
      </c>
      <c r="E16" s="24" t="s">
        <v>69</v>
      </c>
      <c r="F16" s="25"/>
      <c r="G16" s="25">
        <v>30832</v>
      </c>
      <c r="H16" s="25">
        <v>196</v>
      </c>
      <c r="I16" s="25">
        <v>196</v>
      </c>
      <c r="J16" s="25"/>
      <c r="K16" s="25" t="s">
        <v>70</v>
      </c>
    </row>
    <row r="17" spans="1:11" s="5" customFormat="1">
      <c r="A17" s="24" t="s">
        <v>71</v>
      </c>
      <c r="B17" s="25" t="s">
        <v>72</v>
      </c>
      <c r="C17" s="25" t="s">
        <v>72</v>
      </c>
      <c r="D17" s="25" t="s">
        <v>73</v>
      </c>
      <c r="E17" s="24" t="s">
        <v>74</v>
      </c>
      <c r="F17" s="25"/>
      <c r="G17" s="25">
        <v>16977</v>
      </c>
      <c r="H17" s="25">
        <v>5950</v>
      </c>
      <c r="I17" s="25">
        <v>5950</v>
      </c>
      <c r="J17" s="25"/>
      <c r="K17" s="25"/>
    </row>
    <row r="18" spans="1:11" s="5" customFormat="1">
      <c r="A18" s="24" t="s">
        <v>75</v>
      </c>
      <c r="B18" s="25" t="s">
        <v>76</v>
      </c>
      <c r="C18" s="25" t="s">
        <v>76</v>
      </c>
      <c r="D18" s="25" t="s">
        <v>77</v>
      </c>
      <c r="E18" s="24" t="s">
        <v>78</v>
      </c>
      <c r="F18" s="25"/>
      <c r="G18" s="25">
        <v>30915</v>
      </c>
      <c r="H18" s="25">
        <v>51</v>
      </c>
      <c r="I18" s="25">
        <v>51</v>
      </c>
      <c r="J18" s="25"/>
      <c r="K18" s="25"/>
    </row>
    <row r="19" spans="1:11" s="5" customFormat="1">
      <c r="A19" s="24" t="s">
        <v>79</v>
      </c>
      <c r="B19" s="25" t="s">
        <v>80</v>
      </c>
      <c r="C19" s="25" t="s">
        <v>80</v>
      </c>
      <c r="D19" s="25" t="s">
        <v>81</v>
      </c>
      <c r="E19" s="24" t="s">
        <v>82</v>
      </c>
      <c r="F19" s="25"/>
      <c r="G19" s="25">
        <v>18145</v>
      </c>
      <c r="H19" s="25">
        <v>14985</v>
      </c>
      <c r="I19" s="25">
        <v>14985</v>
      </c>
      <c r="J19" s="25"/>
      <c r="K19" s="25" t="s">
        <v>83</v>
      </c>
    </row>
    <row r="20" spans="1:11" s="5" customFormat="1">
      <c r="A20" s="24" t="s">
        <v>84</v>
      </c>
      <c r="B20" s="25"/>
      <c r="C20" s="25" t="s">
        <v>85</v>
      </c>
      <c r="D20" s="25" t="s">
        <v>86</v>
      </c>
      <c r="E20" s="24" t="s">
        <v>87</v>
      </c>
      <c r="F20" s="25"/>
      <c r="G20" s="25">
        <v>6182</v>
      </c>
      <c r="H20" s="25">
        <v>66308</v>
      </c>
      <c r="I20" s="25">
        <v>5460291</v>
      </c>
      <c r="J20" s="25"/>
      <c r="K20" s="25"/>
    </row>
    <row r="21" spans="1:11" s="5" customFormat="1">
      <c r="A21" s="24" t="s">
        <v>88</v>
      </c>
      <c r="B21" s="25" t="s">
        <v>89</v>
      </c>
      <c r="C21" s="25" t="s">
        <v>89</v>
      </c>
      <c r="D21" s="25" t="s">
        <v>90</v>
      </c>
      <c r="E21" s="24" t="s">
        <v>91</v>
      </c>
      <c r="F21" s="25"/>
      <c r="G21" s="25">
        <v>18333</v>
      </c>
      <c r="H21" s="25">
        <v>827</v>
      </c>
      <c r="I21" s="25">
        <v>94154</v>
      </c>
      <c r="J21" s="25"/>
      <c r="K21" s="25"/>
    </row>
    <row r="22" spans="1:11" s="5" customFormat="1">
      <c r="A22" s="24" t="s">
        <v>92</v>
      </c>
      <c r="B22" s="25" t="s">
        <v>93</v>
      </c>
      <c r="C22" s="25" t="s">
        <v>94</v>
      </c>
      <c r="D22" s="25" t="s">
        <v>95</v>
      </c>
      <c r="E22" s="24" t="s">
        <v>96</v>
      </c>
      <c r="F22" s="25"/>
      <c r="G22" s="25">
        <v>29016</v>
      </c>
      <c r="H22" s="25">
        <v>6322</v>
      </c>
      <c r="I22" s="25">
        <v>232</v>
      </c>
      <c r="J22" s="25"/>
      <c r="K22" s="25"/>
    </row>
    <row r="23" spans="1:11" s="5" customFormat="1">
      <c r="A23" s="24" t="s">
        <v>98</v>
      </c>
      <c r="B23" s="25" t="s">
        <v>99</v>
      </c>
      <c r="C23" s="25" t="s">
        <v>99</v>
      </c>
      <c r="D23" s="25" t="s">
        <v>100</v>
      </c>
      <c r="E23" s="24" t="s">
        <v>101</v>
      </c>
      <c r="F23" s="25"/>
      <c r="G23" s="25">
        <v>17196</v>
      </c>
      <c r="H23" s="25">
        <v>6267</v>
      </c>
      <c r="I23" s="25">
        <v>6267</v>
      </c>
      <c r="J23" s="25"/>
      <c r="K23" s="25"/>
    </row>
    <row r="24" spans="1:11" s="5" customFormat="1">
      <c r="A24" s="24" t="s">
        <v>102</v>
      </c>
      <c r="B24" s="25" t="s">
        <v>103</v>
      </c>
      <c r="C24" s="25" t="s">
        <v>104</v>
      </c>
      <c r="D24" s="25" t="s">
        <v>105</v>
      </c>
      <c r="E24" s="24" t="s">
        <v>106</v>
      </c>
      <c r="F24" s="25"/>
      <c r="G24" s="25">
        <v>22660</v>
      </c>
      <c r="H24" s="25">
        <v>5960</v>
      </c>
      <c r="I24" s="25">
        <v>424</v>
      </c>
      <c r="J24" s="25"/>
      <c r="K24" s="25"/>
    </row>
    <row r="25" spans="1:11" s="5" customFormat="1">
      <c r="A25" s="24" t="s">
        <v>107</v>
      </c>
      <c r="B25" s="25" t="s">
        <v>108</v>
      </c>
      <c r="C25" s="25" t="s">
        <v>108</v>
      </c>
      <c r="D25" s="25" t="s">
        <v>109</v>
      </c>
      <c r="E25" s="24" t="s">
        <v>110</v>
      </c>
      <c r="F25" s="25"/>
      <c r="G25" s="25">
        <v>30746</v>
      </c>
      <c r="H25" s="25">
        <v>243</v>
      </c>
      <c r="I25" s="25">
        <v>243</v>
      </c>
      <c r="J25" s="25"/>
      <c r="K25" s="25"/>
    </row>
    <row r="26" spans="1:11" s="5" customFormat="1">
      <c r="A26" s="24" t="s">
        <v>111</v>
      </c>
      <c r="B26" s="25" t="s">
        <v>112</v>
      </c>
      <c r="C26" s="25" t="s">
        <v>112</v>
      </c>
      <c r="D26" s="25" t="s">
        <v>113</v>
      </c>
      <c r="E26" s="24" t="s">
        <v>114</v>
      </c>
      <c r="F26" s="25"/>
      <c r="G26" s="25">
        <v>16958</v>
      </c>
      <c r="H26" s="25"/>
      <c r="I26" s="25">
        <v>239</v>
      </c>
      <c r="J26" s="25"/>
      <c r="K26" s="25"/>
    </row>
    <row r="27" spans="1:11" s="5" customFormat="1">
      <c r="A27" s="24" t="s">
        <v>111</v>
      </c>
      <c r="B27" s="25" t="s">
        <v>112</v>
      </c>
      <c r="C27" s="25" t="s">
        <v>112</v>
      </c>
      <c r="D27" s="25" t="s">
        <v>113</v>
      </c>
      <c r="E27" s="24" t="s">
        <v>114</v>
      </c>
      <c r="F27" s="25"/>
      <c r="G27" s="25">
        <v>16958</v>
      </c>
      <c r="H27" s="25">
        <v>239</v>
      </c>
      <c r="I27" s="25">
        <v>239</v>
      </c>
      <c r="J27" s="25"/>
      <c r="K27" s="25"/>
    </row>
    <row r="28" spans="1:11" s="5" customFormat="1">
      <c r="A28" s="24" t="s">
        <v>115</v>
      </c>
      <c r="B28" s="25" t="s">
        <v>116</v>
      </c>
      <c r="C28" s="25" t="s">
        <v>117</v>
      </c>
      <c r="D28" s="25" t="s">
        <v>118</v>
      </c>
      <c r="E28" s="24" t="s">
        <v>119</v>
      </c>
      <c r="F28" s="25"/>
      <c r="G28" s="25">
        <v>17057</v>
      </c>
      <c r="H28" s="25">
        <v>10712</v>
      </c>
      <c r="I28" s="25">
        <v>439178</v>
      </c>
      <c r="J28" s="25"/>
      <c r="K28" s="25"/>
    </row>
    <row r="29" spans="1:11" s="5" customFormat="1">
      <c r="A29" s="24" t="s">
        <v>120</v>
      </c>
      <c r="B29" s="25" t="s">
        <v>121</v>
      </c>
      <c r="C29" s="25" t="s">
        <v>121</v>
      </c>
      <c r="D29" s="25"/>
      <c r="E29" s="24"/>
      <c r="F29" s="25"/>
      <c r="G29" s="25">
        <v>3528</v>
      </c>
      <c r="H29" s="25">
        <v>440950</v>
      </c>
      <c r="I29" s="25">
        <v>5287993</v>
      </c>
      <c r="J29" s="25"/>
      <c r="K29" s="25"/>
    </row>
    <row r="30" spans="1:11" s="5" customFormat="1">
      <c r="A30" s="24" t="s">
        <v>122</v>
      </c>
      <c r="B30" s="25" t="s">
        <v>123</v>
      </c>
      <c r="C30" s="25" t="s">
        <v>123</v>
      </c>
      <c r="D30" s="25" t="s">
        <v>124</v>
      </c>
      <c r="E30" s="24" t="s">
        <v>125</v>
      </c>
      <c r="F30" s="25"/>
      <c r="G30" s="25">
        <v>16113</v>
      </c>
      <c r="H30" s="25">
        <v>11025495</v>
      </c>
      <c r="I30" s="25">
        <v>5997</v>
      </c>
      <c r="J30" s="25"/>
      <c r="K30" s="25" t="s">
        <v>126</v>
      </c>
    </row>
    <row r="31" spans="1:11" s="5" customFormat="1">
      <c r="A31" s="24" t="s">
        <v>127</v>
      </c>
      <c r="B31" s="25" t="s">
        <v>128</v>
      </c>
      <c r="C31" s="25" t="s">
        <v>128</v>
      </c>
      <c r="D31" s="25" t="s">
        <v>129</v>
      </c>
      <c r="E31" s="24" t="s">
        <v>130</v>
      </c>
      <c r="F31" s="25"/>
      <c r="G31" s="25">
        <v>30769</v>
      </c>
      <c r="H31" s="25">
        <v>311</v>
      </c>
      <c r="I31" s="25">
        <v>311</v>
      </c>
      <c r="J31" s="25"/>
      <c r="K31" s="25"/>
    </row>
    <row r="32" spans="1:11" s="5" customFormat="1">
      <c r="A32" s="24" t="s">
        <v>131</v>
      </c>
      <c r="B32" s="25" t="s">
        <v>132</v>
      </c>
      <c r="C32" s="25" t="s">
        <v>132</v>
      </c>
      <c r="D32" s="25" t="s">
        <v>133</v>
      </c>
      <c r="E32" s="24" t="s">
        <v>134</v>
      </c>
      <c r="F32" s="25"/>
      <c r="G32" s="25">
        <v>16349</v>
      </c>
      <c r="H32" s="25">
        <v>9750</v>
      </c>
      <c r="I32" s="25">
        <v>9750</v>
      </c>
      <c r="J32" s="25"/>
      <c r="K32" s="25"/>
    </row>
    <row r="33" spans="1:11" s="5" customFormat="1">
      <c r="A33" s="24" t="s">
        <v>135</v>
      </c>
      <c r="B33" s="25" t="s">
        <v>136</v>
      </c>
      <c r="C33" s="25" t="s">
        <v>136</v>
      </c>
      <c r="D33" s="25" t="s">
        <v>137</v>
      </c>
      <c r="E33" s="24" t="s">
        <v>138</v>
      </c>
      <c r="F33" s="25"/>
      <c r="G33" s="25">
        <v>16737</v>
      </c>
      <c r="H33" s="25">
        <v>588</v>
      </c>
      <c r="I33" s="25">
        <v>588</v>
      </c>
      <c r="J33" s="25"/>
      <c r="K33" s="25"/>
    </row>
    <row r="34" spans="1:11" s="5" customFormat="1">
      <c r="A34" s="24" t="s">
        <v>139</v>
      </c>
      <c r="B34" s="25" t="s">
        <v>140</v>
      </c>
      <c r="C34" s="25" t="s">
        <v>140</v>
      </c>
      <c r="D34" s="25" t="s">
        <v>141</v>
      </c>
      <c r="E34" s="24" t="s">
        <v>142</v>
      </c>
      <c r="F34" s="25"/>
      <c r="G34" s="25">
        <v>17482</v>
      </c>
      <c r="H34" s="25">
        <v>439258</v>
      </c>
      <c r="I34" s="25">
        <v>439258</v>
      </c>
      <c r="J34" s="25"/>
      <c r="K34" s="25"/>
    </row>
    <row r="35" spans="1:11" s="5" customFormat="1">
      <c r="A35" s="24" t="s">
        <v>143</v>
      </c>
      <c r="B35" s="25"/>
      <c r="C35" s="25" t="s">
        <v>144</v>
      </c>
      <c r="D35" s="25" t="s">
        <v>145</v>
      </c>
      <c r="E35" s="24" t="s">
        <v>146</v>
      </c>
      <c r="F35" s="25"/>
      <c r="G35" s="25">
        <v>17561</v>
      </c>
      <c r="H35" s="25">
        <v>5862</v>
      </c>
      <c r="I35" s="25">
        <v>5862</v>
      </c>
      <c r="J35" s="25"/>
      <c r="K35" s="25"/>
    </row>
    <row r="36" spans="1:11" s="5" customFormat="1">
      <c r="A36" s="24" t="s">
        <v>147</v>
      </c>
      <c r="B36" s="25" t="s">
        <v>148</v>
      </c>
      <c r="C36" s="25" t="s">
        <v>148</v>
      </c>
      <c r="D36" s="25" t="s">
        <v>149</v>
      </c>
      <c r="E36" s="24" t="s">
        <v>150</v>
      </c>
      <c r="F36" s="25"/>
      <c r="G36" s="25">
        <v>16283</v>
      </c>
      <c r="H36" s="25">
        <v>67678</v>
      </c>
      <c r="I36" s="25">
        <v>67678</v>
      </c>
      <c r="J36" s="25"/>
      <c r="K36" s="25"/>
    </row>
    <row r="37" spans="1:11" s="5" customFormat="1">
      <c r="A37" s="24" t="s">
        <v>151</v>
      </c>
      <c r="B37" s="25" t="s">
        <v>152</v>
      </c>
      <c r="C37" s="25" t="s">
        <v>152</v>
      </c>
      <c r="D37" s="25" t="s">
        <v>153</v>
      </c>
      <c r="E37" s="24" t="s">
        <v>154</v>
      </c>
      <c r="F37" s="25"/>
      <c r="G37" s="25">
        <v>28125</v>
      </c>
      <c r="H37" s="25">
        <v>445580</v>
      </c>
      <c r="I37" s="25">
        <v>445580</v>
      </c>
      <c r="J37" s="25"/>
      <c r="K37" s="25" t="s">
        <v>155</v>
      </c>
    </row>
    <row r="38" spans="1:11" s="5" customFormat="1">
      <c r="A38" s="24" t="s">
        <v>156</v>
      </c>
      <c r="B38" s="25" t="s">
        <v>157</v>
      </c>
      <c r="C38" s="25" t="s">
        <v>157</v>
      </c>
      <c r="D38" s="25" t="s">
        <v>158</v>
      </c>
      <c r="E38" s="24" t="s">
        <v>159</v>
      </c>
      <c r="F38" s="25"/>
      <c r="G38" s="25">
        <v>30805</v>
      </c>
      <c r="H38" s="25">
        <v>3893</v>
      </c>
      <c r="I38" s="25">
        <v>3893</v>
      </c>
      <c r="J38" s="25"/>
      <c r="K38" s="25" t="s">
        <v>160</v>
      </c>
    </row>
    <row r="39" spans="1:11" s="5" customFormat="1">
      <c r="A39" s="24" t="s">
        <v>161</v>
      </c>
      <c r="B39" s="25" t="s">
        <v>162</v>
      </c>
      <c r="C39" s="25" t="s">
        <v>162</v>
      </c>
      <c r="D39" s="25" t="s">
        <v>163</v>
      </c>
      <c r="E39" s="24" t="s">
        <v>164</v>
      </c>
      <c r="F39" s="25"/>
      <c r="G39" s="25">
        <v>28364</v>
      </c>
      <c r="H39" s="25">
        <v>446284</v>
      </c>
      <c r="I39" s="25">
        <v>446284</v>
      </c>
      <c r="J39" s="25"/>
      <c r="K39" s="25" t="s">
        <v>165</v>
      </c>
    </row>
    <row r="40" spans="1:11" s="5" customFormat="1">
      <c r="A40" s="24" t="s">
        <v>166</v>
      </c>
      <c r="B40" s="25" t="s">
        <v>167</v>
      </c>
      <c r="C40" s="25" t="s">
        <v>167</v>
      </c>
      <c r="D40" s="25" t="s">
        <v>168</v>
      </c>
      <c r="E40" s="24" t="s">
        <v>169</v>
      </c>
      <c r="F40" s="25"/>
      <c r="G40" s="25">
        <v>15843</v>
      </c>
      <c r="H40" s="25">
        <v>444899</v>
      </c>
      <c r="I40" s="25">
        <v>444899</v>
      </c>
      <c r="J40" s="25"/>
      <c r="K40" s="25" t="s">
        <v>170</v>
      </c>
    </row>
    <row r="41" spans="1:11" s="5" customFormat="1">
      <c r="A41" s="24" t="s">
        <v>171</v>
      </c>
      <c r="B41" s="25" t="s">
        <v>172</v>
      </c>
      <c r="C41" s="25" t="s">
        <v>172</v>
      </c>
      <c r="D41" s="25" t="s">
        <v>173</v>
      </c>
      <c r="E41" s="24" t="s">
        <v>174</v>
      </c>
      <c r="F41" s="25"/>
      <c r="G41" s="25">
        <v>32425</v>
      </c>
      <c r="H41" s="25">
        <v>5282768</v>
      </c>
      <c r="I41" s="25">
        <v>5282768</v>
      </c>
      <c r="J41" s="25"/>
      <c r="K41" s="25" t="s">
        <v>175</v>
      </c>
    </row>
    <row r="42" spans="1:11" s="5" customFormat="1">
      <c r="A42" s="24" t="s">
        <v>176</v>
      </c>
      <c r="B42" s="25" t="s">
        <v>177</v>
      </c>
      <c r="C42" s="25" t="s">
        <v>177</v>
      </c>
      <c r="D42" s="25" t="s">
        <v>178</v>
      </c>
      <c r="E42" s="24" t="s">
        <v>179</v>
      </c>
      <c r="F42" s="25"/>
      <c r="G42" s="25">
        <v>17113</v>
      </c>
      <c r="H42" s="25">
        <v>222285</v>
      </c>
      <c r="I42" s="25">
        <v>222285</v>
      </c>
      <c r="J42" s="25"/>
      <c r="K42" s="25"/>
    </row>
    <row r="43" spans="1:11" s="5" customFormat="1">
      <c r="A43" s="24" t="s">
        <v>180</v>
      </c>
      <c r="B43" s="25" t="s">
        <v>181</v>
      </c>
      <c r="C43" s="25" t="s">
        <v>181</v>
      </c>
      <c r="D43" s="25" t="s">
        <v>182</v>
      </c>
      <c r="E43" s="24" t="s">
        <v>183</v>
      </c>
      <c r="F43" s="25"/>
      <c r="G43" s="25">
        <v>16000</v>
      </c>
      <c r="H43" s="25">
        <v>700</v>
      </c>
      <c r="I43" s="25">
        <v>700</v>
      </c>
      <c r="J43" s="25"/>
      <c r="K43" s="25"/>
    </row>
    <row r="44" spans="1:11" s="5" customFormat="1">
      <c r="A44" s="24" t="s">
        <v>184</v>
      </c>
      <c r="B44" s="25" t="s">
        <v>185</v>
      </c>
      <c r="C44" s="25" t="s">
        <v>185</v>
      </c>
      <c r="D44" s="25" t="s">
        <v>186</v>
      </c>
      <c r="E44" s="24" t="s">
        <v>187</v>
      </c>
      <c r="F44" s="25"/>
      <c r="G44" s="25">
        <v>18105</v>
      </c>
      <c r="H44" s="25">
        <v>10400369</v>
      </c>
      <c r="I44" s="25">
        <v>65246</v>
      </c>
      <c r="J44" s="25"/>
      <c r="K44" s="25"/>
    </row>
    <row r="45" spans="1:11" s="5" customFormat="1">
      <c r="A45" s="24" t="s">
        <v>188</v>
      </c>
      <c r="B45" s="25" t="s">
        <v>189</v>
      </c>
      <c r="C45" s="25" t="s">
        <v>189</v>
      </c>
      <c r="D45" s="25" t="s">
        <v>190</v>
      </c>
      <c r="E45" s="24" t="s">
        <v>191</v>
      </c>
      <c r="F45" s="25"/>
      <c r="G45" s="25">
        <v>61553</v>
      </c>
      <c r="H45" s="25">
        <v>69507</v>
      </c>
      <c r="I45" s="25">
        <v>439160</v>
      </c>
      <c r="J45" s="25"/>
      <c r="K45" s="25"/>
    </row>
    <row r="46" spans="1:11" s="5" customFormat="1">
      <c r="A46" s="24" t="s">
        <v>192</v>
      </c>
      <c r="B46" s="25" t="s">
        <v>193</v>
      </c>
      <c r="C46" s="25" t="s">
        <v>193</v>
      </c>
      <c r="D46" s="25" t="s">
        <v>194</v>
      </c>
      <c r="E46" s="24" t="s">
        <v>195</v>
      </c>
      <c r="F46" s="25"/>
      <c r="G46" s="25">
        <v>28645</v>
      </c>
      <c r="H46" s="25">
        <v>439709</v>
      </c>
      <c r="I46" s="25">
        <v>439709</v>
      </c>
      <c r="J46" s="25"/>
      <c r="K46" s="25"/>
    </row>
    <row r="47" spans="1:11" s="5" customFormat="1">
      <c r="A47" s="24" t="s">
        <v>196</v>
      </c>
      <c r="B47" s="25" t="s">
        <v>197</v>
      </c>
      <c r="C47" s="25" t="s">
        <v>197</v>
      </c>
      <c r="D47" s="25" t="s">
        <v>198</v>
      </c>
      <c r="E47" s="24" t="s">
        <v>199</v>
      </c>
      <c r="F47" s="25"/>
      <c r="G47" s="25">
        <v>18012</v>
      </c>
      <c r="H47" s="25">
        <v>444972</v>
      </c>
      <c r="I47" s="25">
        <v>444972</v>
      </c>
      <c r="J47" s="25"/>
      <c r="K47" s="25"/>
    </row>
    <row r="48" spans="1:11" s="5" customFormat="1">
      <c r="A48" s="24" t="s">
        <v>200</v>
      </c>
      <c r="B48" s="25"/>
      <c r="C48" s="25" t="s">
        <v>201</v>
      </c>
      <c r="D48" s="25" t="s">
        <v>202</v>
      </c>
      <c r="E48" s="24" t="s">
        <v>203</v>
      </c>
      <c r="F48" s="25"/>
      <c r="G48" s="25">
        <v>18185</v>
      </c>
      <c r="H48" s="25">
        <v>14986</v>
      </c>
      <c r="I48" s="25">
        <v>92729</v>
      </c>
      <c r="J48" s="25"/>
      <c r="K48" s="25" t="s">
        <v>204</v>
      </c>
    </row>
    <row r="49" spans="1:11" s="5" customFormat="1">
      <c r="A49" s="24" t="s">
        <v>205</v>
      </c>
      <c r="B49" s="25" t="s">
        <v>206</v>
      </c>
      <c r="C49" s="25" t="s">
        <v>206</v>
      </c>
      <c r="D49" s="25" t="s">
        <v>207</v>
      </c>
      <c r="E49" s="24" t="s">
        <v>208</v>
      </c>
      <c r="F49" s="25"/>
      <c r="G49" s="25">
        <v>33198</v>
      </c>
      <c r="H49" s="25">
        <v>10690</v>
      </c>
      <c r="I49" s="25">
        <v>10690</v>
      </c>
      <c r="J49" s="25"/>
      <c r="K49" s="25"/>
    </row>
    <row r="50" spans="1:11" s="5" customFormat="1">
      <c r="A50" s="24" t="s">
        <v>209</v>
      </c>
      <c r="B50" s="25" t="s">
        <v>210</v>
      </c>
      <c r="C50" s="25" t="s">
        <v>210</v>
      </c>
      <c r="D50" s="25" t="s">
        <v>211</v>
      </c>
      <c r="E50" s="24" t="s">
        <v>212</v>
      </c>
      <c r="F50" s="25"/>
      <c r="G50" s="25">
        <v>4170</v>
      </c>
      <c r="H50" s="25">
        <v>5958</v>
      </c>
      <c r="I50" s="25">
        <v>5958</v>
      </c>
      <c r="J50" s="25"/>
      <c r="K50" s="25"/>
    </row>
    <row r="51" spans="1:11" s="5" customFormat="1">
      <c r="A51" s="24" t="s">
        <v>213</v>
      </c>
      <c r="B51" s="25" t="s">
        <v>214</v>
      </c>
      <c r="C51" s="25" t="s">
        <v>214</v>
      </c>
      <c r="D51" s="25" t="s">
        <v>215</v>
      </c>
      <c r="E51" s="24" t="s">
        <v>216</v>
      </c>
      <c r="F51" s="25"/>
      <c r="G51" s="25">
        <v>4167</v>
      </c>
      <c r="H51" s="25">
        <v>5793</v>
      </c>
      <c r="I51" s="25">
        <v>5793</v>
      </c>
      <c r="J51" s="25"/>
      <c r="K51" s="25"/>
    </row>
    <row r="52" spans="1:11" s="5" customFormat="1">
      <c r="A52" s="24" t="s">
        <v>217</v>
      </c>
      <c r="B52" s="25"/>
      <c r="C52" s="25" t="s">
        <v>218</v>
      </c>
      <c r="D52" s="25"/>
      <c r="E52" s="24" t="s">
        <v>219</v>
      </c>
      <c r="F52" s="25"/>
      <c r="G52" s="25">
        <v>47952</v>
      </c>
      <c r="H52" s="25"/>
      <c r="I52" s="25">
        <v>94715</v>
      </c>
      <c r="J52" s="25"/>
      <c r="K52" s="25"/>
    </row>
    <row r="53" spans="1:11" s="5" customFormat="1">
      <c r="A53" s="24" t="s">
        <v>220</v>
      </c>
      <c r="B53" s="25" t="s">
        <v>221</v>
      </c>
      <c r="C53" s="25" t="s">
        <v>222</v>
      </c>
      <c r="D53" s="25" t="s">
        <v>223</v>
      </c>
      <c r="E53" s="24" t="s">
        <v>224</v>
      </c>
      <c r="F53" s="25"/>
      <c r="G53" s="25">
        <v>18237</v>
      </c>
      <c r="H53" s="25">
        <v>23327</v>
      </c>
      <c r="I53" s="25">
        <v>611</v>
      </c>
      <c r="J53" s="25"/>
      <c r="K53" s="25"/>
    </row>
    <row r="54" spans="1:11" s="5" customFormat="1">
      <c r="A54" s="24" t="s">
        <v>225</v>
      </c>
      <c r="B54" s="25" t="s">
        <v>226</v>
      </c>
      <c r="C54" s="25" t="s">
        <v>226</v>
      </c>
      <c r="D54" s="25" t="s">
        <v>227</v>
      </c>
      <c r="E54" s="24" t="s">
        <v>228</v>
      </c>
      <c r="F54" s="25"/>
      <c r="G54" s="25">
        <v>18050</v>
      </c>
      <c r="H54" s="25">
        <v>5961</v>
      </c>
      <c r="I54" s="25">
        <v>5961</v>
      </c>
      <c r="J54" s="25"/>
      <c r="K54" s="25"/>
    </row>
    <row r="55" spans="1:11" s="5" customFormat="1">
      <c r="A55" s="24" t="s">
        <v>225</v>
      </c>
      <c r="B55" s="25" t="s">
        <v>226</v>
      </c>
      <c r="C55" s="25" t="s">
        <v>226</v>
      </c>
      <c r="D55" s="25" t="s">
        <v>227</v>
      </c>
      <c r="E55" s="24" t="s">
        <v>228</v>
      </c>
      <c r="F55" s="25"/>
      <c r="G55" s="25">
        <v>18050</v>
      </c>
      <c r="H55" s="25">
        <v>5961</v>
      </c>
      <c r="I55" s="25">
        <v>5961</v>
      </c>
      <c r="J55" s="25"/>
      <c r="K55" s="25"/>
    </row>
    <row r="56" spans="1:11" s="5" customFormat="1">
      <c r="A56" s="24" t="s">
        <v>229</v>
      </c>
      <c r="B56" s="25"/>
      <c r="C56" s="25" t="s">
        <v>230</v>
      </c>
      <c r="D56" s="25"/>
      <c r="E56" s="24" t="s">
        <v>231</v>
      </c>
      <c r="F56" s="25"/>
      <c r="G56" s="25">
        <v>17859</v>
      </c>
      <c r="H56" s="25"/>
      <c r="I56" s="25">
        <v>743</v>
      </c>
      <c r="J56" s="25"/>
      <c r="K56" s="25"/>
    </row>
    <row r="57" spans="1:11" s="5" customFormat="1">
      <c r="A57" s="24" t="s">
        <v>232</v>
      </c>
      <c r="B57" s="25" t="s">
        <v>233</v>
      </c>
      <c r="C57" s="25" t="s">
        <v>234</v>
      </c>
      <c r="D57" s="25" t="s">
        <v>235</v>
      </c>
      <c r="E57" s="24" t="s">
        <v>236</v>
      </c>
      <c r="F57" s="25"/>
      <c r="G57" s="25">
        <v>17794</v>
      </c>
      <c r="H57" s="25">
        <v>724</v>
      </c>
      <c r="I57" s="25">
        <v>439183</v>
      </c>
      <c r="J57" s="25"/>
      <c r="K57" s="25"/>
    </row>
    <row r="58" spans="1:11" s="5" customFormat="1">
      <c r="A58" s="24" t="s">
        <v>237</v>
      </c>
      <c r="B58" s="25" t="s">
        <v>238</v>
      </c>
      <c r="C58" s="25" t="s">
        <v>238</v>
      </c>
      <c r="D58" s="25" t="s">
        <v>239</v>
      </c>
      <c r="E58" s="24" t="s">
        <v>240</v>
      </c>
      <c r="F58" s="25"/>
      <c r="G58" s="25">
        <v>32398</v>
      </c>
      <c r="H58" s="25">
        <v>439194</v>
      </c>
      <c r="I58" s="25">
        <v>439194</v>
      </c>
      <c r="J58" s="25"/>
      <c r="K58" s="25"/>
    </row>
    <row r="59" spans="1:11" s="5" customFormat="1">
      <c r="A59" s="24" t="s">
        <v>241</v>
      </c>
      <c r="B59" s="25" t="s">
        <v>242</v>
      </c>
      <c r="C59" s="25" t="s">
        <v>242</v>
      </c>
      <c r="D59" s="25" t="s">
        <v>243</v>
      </c>
      <c r="E59" s="24" t="s">
        <v>244</v>
      </c>
      <c r="F59" s="25"/>
      <c r="G59" s="25">
        <v>17270</v>
      </c>
      <c r="H59" s="25">
        <v>2526</v>
      </c>
      <c r="I59" s="25">
        <v>2526</v>
      </c>
      <c r="J59" s="25"/>
      <c r="K59" s="25"/>
    </row>
    <row r="60" spans="1:11" s="5" customFormat="1">
      <c r="A60" s="24" t="s">
        <v>245</v>
      </c>
      <c r="B60" s="25" t="s">
        <v>246</v>
      </c>
      <c r="C60" s="25" t="s">
        <v>246</v>
      </c>
      <c r="D60" s="25" t="s">
        <v>247</v>
      </c>
      <c r="E60" s="24" t="s">
        <v>248</v>
      </c>
      <c r="F60" s="25"/>
      <c r="G60" s="25">
        <v>15978</v>
      </c>
      <c r="H60" s="25">
        <v>439162</v>
      </c>
      <c r="I60" s="25">
        <v>439162</v>
      </c>
      <c r="J60" s="25"/>
      <c r="K60" s="25"/>
    </row>
    <row r="61" spans="1:11" s="5" customFormat="1">
      <c r="A61" s="24" t="s">
        <v>249</v>
      </c>
      <c r="B61" s="25"/>
      <c r="C61" s="25" t="s">
        <v>250</v>
      </c>
      <c r="D61" s="25"/>
      <c r="E61" s="24" t="s">
        <v>251</v>
      </c>
      <c r="F61" s="25"/>
      <c r="G61" s="25">
        <v>17754</v>
      </c>
      <c r="H61" s="25"/>
      <c r="I61" s="25">
        <v>753</v>
      </c>
      <c r="J61" s="25"/>
      <c r="K61" s="25"/>
    </row>
    <row r="62" spans="1:11" s="5" customFormat="1">
      <c r="A62" s="24" t="s">
        <v>252</v>
      </c>
      <c r="B62" s="25" t="s">
        <v>253</v>
      </c>
      <c r="C62" s="25" t="s">
        <v>253</v>
      </c>
      <c r="D62" s="25" t="s">
        <v>254</v>
      </c>
      <c r="E62" s="24" t="s">
        <v>255</v>
      </c>
      <c r="F62" s="25"/>
      <c r="G62" s="25">
        <v>15428</v>
      </c>
      <c r="H62" s="25">
        <v>750</v>
      </c>
      <c r="I62" s="25">
        <v>750</v>
      </c>
      <c r="J62" s="25"/>
      <c r="K62" s="25"/>
    </row>
    <row r="63" spans="1:11" s="5" customFormat="1">
      <c r="A63" s="24" t="s">
        <v>252</v>
      </c>
      <c r="B63" s="25" t="s">
        <v>253</v>
      </c>
      <c r="C63" s="25" t="s">
        <v>253</v>
      </c>
      <c r="D63" s="25" t="s">
        <v>254</v>
      </c>
      <c r="E63" s="24" t="s">
        <v>255</v>
      </c>
      <c r="F63" s="25"/>
      <c r="G63" s="25">
        <v>15428</v>
      </c>
      <c r="H63" s="25">
        <v>750</v>
      </c>
      <c r="I63" s="25">
        <v>750</v>
      </c>
      <c r="J63" s="25"/>
      <c r="K63" s="25"/>
    </row>
    <row r="64" spans="1:11" s="5" customFormat="1">
      <c r="A64" s="24" t="s">
        <v>256</v>
      </c>
      <c r="B64" s="25" t="s">
        <v>257</v>
      </c>
      <c r="C64" s="25" t="s">
        <v>257</v>
      </c>
      <c r="D64" s="25" t="s">
        <v>258</v>
      </c>
      <c r="E64" s="24" t="s">
        <v>259</v>
      </c>
      <c r="F64" s="25"/>
      <c r="G64" s="25">
        <v>17497</v>
      </c>
      <c r="H64" s="25">
        <v>757</v>
      </c>
      <c r="I64" s="25">
        <v>757</v>
      </c>
      <c r="J64" s="25"/>
      <c r="K64" s="25"/>
    </row>
    <row r="65" spans="1:11" s="5" customFormat="1">
      <c r="A65" s="24" t="s">
        <v>260</v>
      </c>
      <c r="B65" s="25" t="s">
        <v>261</v>
      </c>
      <c r="C65" s="25" t="s">
        <v>261</v>
      </c>
      <c r="D65" s="25" t="s">
        <v>262</v>
      </c>
      <c r="E65" s="24" t="s">
        <v>263</v>
      </c>
      <c r="F65" s="25"/>
      <c r="G65" s="25">
        <v>17201</v>
      </c>
      <c r="H65" s="25">
        <v>11163</v>
      </c>
      <c r="I65" s="25">
        <v>11163</v>
      </c>
      <c r="J65" s="25"/>
      <c r="K65" s="25"/>
    </row>
    <row r="66" spans="1:11" s="5" customFormat="1">
      <c r="A66" s="24" t="s">
        <v>260</v>
      </c>
      <c r="B66" s="25" t="s">
        <v>261</v>
      </c>
      <c r="C66" s="25" t="s">
        <v>261</v>
      </c>
      <c r="D66" s="25" t="s">
        <v>262</v>
      </c>
      <c r="E66" s="24" t="s">
        <v>263</v>
      </c>
      <c r="F66" s="25"/>
      <c r="G66" s="25">
        <v>17201</v>
      </c>
      <c r="H66" s="25">
        <v>11163</v>
      </c>
      <c r="I66" s="25">
        <v>11163</v>
      </c>
      <c r="J66" s="25"/>
      <c r="K66" s="25"/>
    </row>
    <row r="67" spans="1:11" s="5" customFormat="1">
      <c r="A67" s="24" t="s">
        <v>264</v>
      </c>
      <c r="B67" s="25"/>
      <c r="C67" s="25"/>
      <c r="D67" s="25" t="s">
        <v>265</v>
      </c>
      <c r="E67" s="24" t="s">
        <v>266</v>
      </c>
      <c r="F67" s="25"/>
      <c r="G67" s="25">
        <v>32365</v>
      </c>
      <c r="H67" s="25">
        <v>10465</v>
      </c>
      <c r="I67" s="25">
        <v>10465</v>
      </c>
      <c r="J67" s="25"/>
      <c r="K67" s="25" t="s">
        <v>267</v>
      </c>
    </row>
    <row r="68" spans="1:11" s="5" customFormat="1">
      <c r="A68" s="24" t="s">
        <v>268</v>
      </c>
      <c r="B68" s="25" t="s">
        <v>269</v>
      </c>
      <c r="C68" s="25" t="s">
        <v>269</v>
      </c>
      <c r="D68" s="25" t="s">
        <v>270</v>
      </c>
      <c r="E68" s="24" t="s">
        <v>271</v>
      </c>
      <c r="F68" s="25"/>
      <c r="G68" s="25">
        <v>15756</v>
      </c>
      <c r="H68" s="25">
        <v>985</v>
      </c>
      <c r="I68" s="25">
        <v>985</v>
      </c>
      <c r="J68" s="25"/>
      <c r="K68" s="25" t="s">
        <v>272</v>
      </c>
    </row>
    <row r="69" spans="1:11" s="5" customFormat="1">
      <c r="A69" s="24" t="s">
        <v>273</v>
      </c>
      <c r="B69" s="25" t="s">
        <v>274</v>
      </c>
      <c r="C69" s="25" t="s">
        <v>274</v>
      </c>
      <c r="D69" s="25" t="s">
        <v>275</v>
      </c>
      <c r="E69" s="24" t="s">
        <v>276</v>
      </c>
      <c r="F69" s="25"/>
      <c r="G69" s="25">
        <v>15971</v>
      </c>
      <c r="H69" s="25">
        <v>6274</v>
      </c>
      <c r="I69" s="25">
        <v>6274</v>
      </c>
      <c r="J69" s="25"/>
      <c r="K69" s="25"/>
    </row>
    <row r="70" spans="1:11" s="5" customFormat="1">
      <c r="A70" s="24" t="s">
        <v>277</v>
      </c>
      <c r="B70" s="25" t="s">
        <v>278</v>
      </c>
      <c r="C70" s="25" t="s">
        <v>278</v>
      </c>
      <c r="D70" s="25" t="s">
        <v>279</v>
      </c>
      <c r="E70" s="24" t="s">
        <v>280</v>
      </c>
      <c r="F70" s="25"/>
      <c r="G70" s="25">
        <v>17368</v>
      </c>
      <c r="H70" s="25">
        <v>790</v>
      </c>
      <c r="I70" s="25">
        <v>790</v>
      </c>
      <c r="J70" s="25"/>
      <c r="K70" s="25"/>
    </row>
    <row r="71" spans="1:11" s="5" customFormat="1">
      <c r="A71" s="24" t="s">
        <v>281</v>
      </c>
      <c r="B71" s="25" t="s">
        <v>282</v>
      </c>
      <c r="C71" s="25" t="s">
        <v>282</v>
      </c>
      <c r="D71" s="25" t="s">
        <v>283</v>
      </c>
      <c r="E71" s="24" t="s">
        <v>284</v>
      </c>
      <c r="F71" s="25"/>
      <c r="G71" s="25">
        <v>16411</v>
      </c>
      <c r="H71" s="25">
        <v>802</v>
      </c>
      <c r="I71" s="25">
        <v>802</v>
      </c>
      <c r="J71" s="25"/>
      <c r="K71" s="25"/>
    </row>
    <row r="72" spans="1:11" s="5" customFormat="1">
      <c r="A72" s="24" t="s">
        <v>285</v>
      </c>
      <c r="B72" s="25" t="s">
        <v>286</v>
      </c>
      <c r="C72" s="25" t="s">
        <v>286</v>
      </c>
      <c r="D72" s="25" t="s">
        <v>287</v>
      </c>
      <c r="E72" s="24" t="s">
        <v>288</v>
      </c>
      <c r="F72" s="25"/>
      <c r="G72" s="25">
        <v>17596</v>
      </c>
      <c r="H72" s="25">
        <v>6021</v>
      </c>
      <c r="I72" s="25">
        <v>6021</v>
      </c>
      <c r="J72" s="25"/>
      <c r="K72" s="25"/>
    </row>
    <row r="73" spans="1:11" s="5" customFormat="1">
      <c r="A73" s="24" t="s">
        <v>289</v>
      </c>
      <c r="B73" s="25" t="s">
        <v>290</v>
      </c>
      <c r="C73" s="25" t="s">
        <v>290</v>
      </c>
      <c r="D73" s="25" t="s">
        <v>291</v>
      </c>
      <c r="E73" s="24" t="s">
        <v>292</v>
      </c>
      <c r="F73" s="25"/>
      <c r="G73" s="25">
        <v>17268</v>
      </c>
      <c r="H73" s="25"/>
      <c r="I73" s="25">
        <v>892</v>
      </c>
      <c r="J73" s="25"/>
      <c r="K73" s="25"/>
    </row>
    <row r="74" spans="1:11" s="5" customFormat="1">
      <c r="A74" s="24" t="s">
        <v>293</v>
      </c>
      <c r="B74" s="25" t="s">
        <v>294</v>
      </c>
      <c r="C74" s="25" t="s">
        <v>294</v>
      </c>
      <c r="D74" s="25" t="s">
        <v>295</v>
      </c>
      <c r="E74" s="24" t="s">
        <v>296</v>
      </c>
      <c r="F74" s="25"/>
      <c r="G74" s="25">
        <v>10642</v>
      </c>
      <c r="H74" s="25"/>
      <c r="I74" s="25">
        <v>892</v>
      </c>
      <c r="J74" s="25"/>
      <c r="K74" s="25"/>
    </row>
    <row r="75" spans="1:11" s="5" customFormat="1">
      <c r="A75" s="24" t="s">
        <v>297</v>
      </c>
      <c r="B75" s="25" t="s">
        <v>298</v>
      </c>
      <c r="C75" s="25" t="s">
        <v>298</v>
      </c>
      <c r="D75" s="25" t="s">
        <v>299</v>
      </c>
      <c r="E75" s="24" t="s">
        <v>300</v>
      </c>
      <c r="F75" s="25"/>
      <c r="G75" s="25">
        <v>17191</v>
      </c>
      <c r="H75" s="25">
        <v>6306</v>
      </c>
      <c r="I75" s="25">
        <v>6306</v>
      </c>
      <c r="J75" s="25"/>
      <c r="K75" s="25"/>
    </row>
    <row r="76" spans="1:11" s="5" customFormat="1">
      <c r="A76" s="24" t="s">
        <v>301</v>
      </c>
      <c r="B76" s="25" t="s">
        <v>302</v>
      </c>
      <c r="C76" s="25" t="s">
        <v>302</v>
      </c>
      <c r="D76" s="25" t="s">
        <v>303</v>
      </c>
      <c r="E76" s="24" t="s">
        <v>304</v>
      </c>
      <c r="F76" s="25"/>
      <c r="G76" s="25">
        <v>28189</v>
      </c>
      <c r="H76" s="25">
        <v>439193</v>
      </c>
      <c r="I76" s="25">
        <v>439193</v>
      </c>
      <c r="J76" s="25"/>
      <c r="K76" s="25"/>
    </row>
    <row r="77" spans="1:11" s="5" customFormat="1">
      <c r="A77" s="24" t="s">
        <v>305</v>
      </c>
      <c r="B77" s="25" t="s">
        <v>306</v>
      </c>
      <c r="C77" s="25" t="s">
        <v>306</v>
      </c>
      <c r="D77" s="25" t="s">
        <v>307</v>
      </c>
      <c r="E77" s="24" t="s">
        <v>308</v>
      </c>
      <c r="F77" s="25"/>
      <c r="G77" s="25">
        <v>422</v>
      </c>
      <c r="H77" s="25">
        <v>107689</v>
      </c>
      <c r="I77" s="25">
        <v>107689</v>
      </c>
      <c r="J77" s="25"/>
      <c r="K77" s="25"/>
    </row>
    <row r="78" spans="1:11" s="5" customFormat="1">
      <c r="A78" s="24" t="s">
        <v>309</v>
      </c>
      <c r="B78" s="25" t="s">
        <v>310</v>
      </c>
      <c r="C78" s="25" t="s">
        <v>310</v>
      </c>
      <c r="D78" s="25" t="s">
        <v>311</v>
      </c>
      <c r="E78" s="24" t="s">
        <v>312</v>
      </c>
      <c r="F78" s="25"/>
      <c r="G78" s="25">
        <v>36218</v>
      </c>
      <c r="H78" s="25">
        <v>6134</v>
      </c>
      <c r="I78" s="25">
        <v>6134</v>
      </c>
      <c r="J78" s="25"/>
      <c r="K78" s="25"/>
    </row>
    <row r="79" spans="1:11" s="5" customFormat="1">
      <c r="A79" s="24" t="s">
        <v>313</v>
      </c>
      <c r="B79" s="25" t="s">
        <v>314</v>
      </c>
      <c r="C79" s="25" t="s">
        <v>314</v>
      </c>
      <c r="D79" s="25" t="s">
        <v>315</v>
      </c>
      <c r="E79" s="24" t="s">
        <v>316</v>
      </c>
      <c r="F79" s="25"/>
      <c r="G79" s="25">
        <v>15603</v>
      </c>
      <c r="H79" s="25">
        <v>6106</v>
      </c>
      <c r="I79" s="25">
        <v>6106</v>
      </c>
      <c r="J79" s="25"/>
      <c r="K79" s="25"/>
    </row>
    <row r="80" spans="1:11" s="5" customFormat="1">
      <c r="A80" s="24" t="s">
        <v>220</v>
      </c>
      <c r="B80" s="25" t="s">
        <v>221</v>
      </c>
      <c r="C80" s="25" t="s">
        <v>222</v>
      </c>
      <c r="D80" s="25" t="s">
        <v>223</v>
      </c>
      <c r="E80" s="24" t="s">
        <v>224</v>
      </c>
      <c r="F80" s="25"/>
      <c r="G80" s="25">
        <v>18237</v>
      </c>
      <c r="H80" s="25">
        <v>23327</v>
      </c>
      <c r="I80" s="25">
        <v>611</v>
      </c>
      <c r="J80" s="25"/>
      <c r="K80" s="25"/>
    </row>
    <row r="81" spans="1:11" s="5" customFormat="1">
      <c r="A81" s="24" t="s">
        <v>317</v>
      </c>
      <c r="B81" s="25" t="s">
        <v>318</v>
      </c>
      <c r="C81" s="25" t="s">
        <v>319</v>
      </c>
      <c r="D81" s="25" t="s">
        <v>320</v>
      </c>
      <c r="E81" s="24" t="s">
        <v>321</v>
      </c>
      <c r="F81" s="25"/>
      <c r="G81" s="25">
        <v>25094</v>
      </c>
      <c r="H81" s="25">
        <v>5962</v>
      </c>
      <c r="I81" s="25">
        <v>866</v>
      </c>
      <c r="J81" s="25"/>
      <c r="K81" s="25"/>
    </row>
    <row r="82" spans="1:11" s="5" customFormat="1">
      <c r="A82" s="24" t="s">
        <v>317</v>
      </c>
      <c r="B82" s="25" t="s">
        <v>318</v>
      </c>
      <c r="C82" s="25" t="s">
        <v>319</v>
      </c>
      <c r="D82" s="25" t="s">
        <v>320</v>
      </c>
      <c r="E82" s="24" t="s">
        <v>321</v>
      </c>
      <c r="F82" s="25"/>
      <c r="G82" s="25">
        <v>25094</v>
      </c>
      <c r="H82" s="25">
        <v>5962</v>
      </c>
      <c r="I82" s="25">
        <v>866</v>
      </c>
      <c r="J82" s="25"/>
      <c r="K82" s="25"/>
    </row>
    <row r="83" spans="1:11" s="5" customFormat="1">
      <c r="A83" s="24" t="s">
        <v>322</v>
      </c>
      <c r="B83" s="25" t="s">
        <v>323</v>
      </c>
      <c r="C83" s="25" t="s">
        <v>323</v>
      </c>
      <c r="D83" s="25" t="s">
        <v>324</v>
      </c>
      <c r="E83" s="24" t="s">
        <v>325</v>
      </c>
      <c r="F83" s="25"/>
      <c r="G83" s="25">
        <v>6650</v>
      </c>
      <c r="H83" s="25">
        <v>525</v>
      </c>
      <c r="I83" s="25">
        <v>525</v>
      </c>
      <c r="J83" s="25"/>
      <c r="K83" s="25"/>
    </row>
    <row r="84" spans="1:11" s="5" customFormat="1">
      <c r="A84" s="24" t="s">
        <v>326</v>
      </c>
      <c r="B84" s="25"/>
      <c r="C84" s="25"/>
      <c r="D84" s="25" t="s">
        <v>327</v>
      </c>
      <c r="E84" s="24" t="s">
        <v>328</v>
      </c>
      <c r="F84" s="25"/>
      <c r="G84" s="25">
        <v>68428</v>
      </c>
      <c r="H84" s="25">
        <v>493591</v>
      </c>
      <c r="I84" s="25">
        <v>493591</v>
      </c>
      <c r="J84" s="25"/>
      <c r="K84" s="25"/>
    </row>
    <row r="85" spans="1:11" s="5" customFormat="1">
      <c r="A85" s="24" t="s">
        <v>329</v>
      </c>
      <c r="B85" s="25"/>
      <c r="C85" s="25" t="s">
        <v>330</v>
      </c>
      <c r="D85" s="25"/>
      <c r="E85" s="24"/>
      <c r="F85" s="25"/>
      <c r="G85" s="25">
        <v>17306</v>
      </c>
      <c r="H85" s="25"/>
      <c r="I85" s="25">
        <v>439186</v>
      </c>
      <c r="J85" s="25"/>
      <c r="K85" s="25"/>
    </row>
    <row r="86" spans="1:11" s="5" customFormat="1">
      <c r="A86" s="24" t="s">
        <v>331</v>
      </c>
      <c r="B86" s="25" t="s">
        <v>332</v>
      </c>
      <c r="C86" s="25" t="s">
        <v>332</v>
      </c>
      <c r="D86" s="25" t="s">
        <v>333</v>
      </c>
      <c r="E86" s="24" t="s">
        <v>334</v>
      </c>
      <c r="F86" s="25"/>
      <c r="G86" s="25">
        <v>16899</v>
      </c>
      <c r="H86" s="25">
        <v>6251</v>
      </c>
      <c r="I86" s="25">
        <v>6251</v>
      </c>
      <c r="J86" s="25"/>
      <c r="K86" s="25"/>
    </row>
    <row r="87" spans="1:11" s="5" customFormat="1">
      <c r="A87" s="24" t="s">
        <v>335</v>
      </c>
      <c r="B87" s="25" t="s">
        <v>336</v>
      </c>
      <c r="C87" s="25" t="s">
        <v>336</v>
      </c>
      <c r="D87" s="25" t="s">
        <v>337</v>
      </c>
      <c r="E87" s="24" t="s">
        <v>338</v>
      </c>
      <c r="F87" s="25"/>
      <c r="G87" s="25">
        <v>28053</v>
      </c>
      <c r="H87" s="25">
        <v>440658</v>
      </c>
      <c r="I87" s="25">
        <v>440658</v>
      </c>
      <c r="J87" s="25"/>
      <c r="K87" s="25"/>
    </row>
    <row r="88" spans="1:11" s="5" customFormat="1">
      <c r="A88" s="24" t="s">
        <v>339</v>
      </c>
      <c r="B88" s="25" t="s">
        <v>340</v>
      </c>
      <c r="C88" s="25" t="s">
        <v>340</v>
      </c>
      <c r="D88" s="25" t="s">
        <v>341</v>
      </c>
      <c r="E88" s="24" t="s">
        <v>342</v>
      </c>
      <c r="F88" s="25"/>
      <c r="G88" s="25">
        <v>27596</v>
      </c>
      <c r="H88" s="25">
        <v>64969</v>
      </c>
      <c r="I88" s="25">
        <v>64969</v>
      </c>
      <c r="J88" s="25"/>
      <c r="K88" s="25"/>
    </row>
    <row r="89" spans="1:11" s="5" customFormat="1">
      <c r="A89" s="24" t="s">
        <v>343</v>
      </c>
      <c r="B89" s="25" t="s">
        <v>344</v>
      </c>
      <c r="C89" s="25" t="s">
        <v>344</v>
      </c>
      <c r="D89" s="25" t="s">
        <v>345</v>
      </c>
      <c r="E89" s="24" t="s">
        <v>346</v>
      </c>
      <c r="F89" s="25"/>
      <c r="G89" s="25">
        <v>506227</v>
      </c>
      <c r="H89" s="25">
        <v>439174</v>
      </c>
      <c r="I89" s="25">
        <v>439174</v>
      </c>
      <c r="J89" s="25"/>
      <c r="K89" s="25"/>
    </row>
    <row r="90" spans="1:11" s="5" customFormat="1">
      <c r="A90" s="24" t="s">
        <v>347</v>
      </c>
      <c r="B90" s="25" t="s">
        <v>348</v>
      </c>
      <c r="C90" s="25" t="s">
        <v>348</v>
      </c>
      <c r="D90" s="25" t="s">
        <v>349</v>
      </c>
      <c r="E90" s="24" t="s">
        <v>350</v>
      </c>
      <c r="F90" s="25"/>
      <c r="G90" s="25">
        <v>63153</v>
      </c>
      <c r="H90" s="25">
        <v>11096158</v>
      </c>
      <c r="I90" s="25">
        <v>439281</v>
      </c>
      <c r="J90" s="25"/>
      <c r="K90" s="25"/>
    </row>
    <row r="91" spans="1:11" s="5" customFormat="1">
      <c r="A91" s="24" t="s">
        <v>351</v>
      </c>
      <c r="B91" s="25" t="s">
        <v>352</v>
      </c>
      <c r="C91" s="25" t="s">
        <v>352</v>
      </c>
      <c r="D91" s="25" t="s">
        <v>353</v>
      </c>
      <c r="E91" s="24" t="s">
        <v>354</v>
      </c>
      <c r="F91" s="25"/>
      <c r="G91" s="25">
        <v>17154</v>
      </c>
      <c r="H91" s="25">
        <v>936</v>
      </c>
      <c r="I91" s="25">
        <v>936</v>
      </c>
      <c r="J91" s="25"/>
      <c r="K91" s="25"/>
    </row>
    <row r="92" spans="1:11" s="5" customFormat="1">
      <c r="A92" s="24" t="s">
        <v>356</v>
      </c>
      <c r="B92" s="25" t="s">
        <v>357</v>
      </c>
      <c r="C92" s="25" t="s">
        <v>357</v>
      </c>
      <c r="D92" s="25" t="s">
        <v>358</v>
      </c>
      <c r="E92" s="24" t="s">
        <v>359</v>
      </c>
      <c r="F92" s="25"/>
      <c r="G92" s="25">
        <v>29019</v>
      </c>
      <c r="H92" s="25">
        <v>8158</v>
      </c>
      <c r="I92" s="25">
        <v>8158</v>
      </c>
      <c r="J92" s="25"/>
      <c r="K92" s="25" t="s">
        <v>360</v>
      </c>
    </row>
    <row r="93" spans="1:11" s="5" customFormat="1">
      <c r="A93" s="24" t="s">
        <v>361</v>
      </c>
      <c r="B93" s="25" t="s">
        <v>362</v>
      </c>
      <c r="C93" s="25" t="s">
        <v>362</v>
      </c>
      <c r="D93" s="25" t="s">
        <v>363</v>
      </c>
      <c r="E93" s="24" t="s">
        <v>364</v>
      </c>
      <c r="F93" s="25"/>
      <c r="G93" s="25">
        <v>17351</v>
      </c>
      <c r="H93" s="25">
        <v>5280450</v>
      </c>
      <c r="I93" s="25">
        <v>5280450</v>
      </c>
      <c r="J93" s="25"/>
      <c r="K93" s="25" t="s">
        <v>365</v>
      </c>
    </row>
    <row r="94" spans="1:11" s="5" customFormat="1">
      <c r="A94" s="24" t="s">
        <v>1286</v>
      </c>
      <c r="B94" s="25" t="s">
        <v>366</v>
      </c>
      <c r="C94" s="25" t="s">
        <v>366</v>
      </c>
      <c r="D94" s="25" t="s">
        <v>367</v>
      </c>
      <c r="E94" s="24" t="s">
        <v>368</v>
      </c>
      <c r="F94" s="25"/>
      <c r="G94" s="25">
        <v>28842</v>
      </c>
      <c r="H94" s="25">
        <v>5281</v>
      </c>
      <c r="I94" s="25">
        <v>5281</v>
      </c>
      <c r="J94" s="25"/>
      <c r="K94" s="25" t="s">
        <v>369</v>
      </c>
    </row>
    <row r="95" spans="1:11" s="5" customFormat="1">
      <c r="A95" s="24" t="s">
        <v>370</v>
      </c>
      <c r="B95" s="25"/>
      <c r="C95" s="25" t="s">
        <v>371</v>
      </c>
      <c r="D95" s="25"/>
      <c r="E95" s="24"/>
      <c r="F95" s="25"/>
      <c r="G95" s="25">
        <v>27542</v>
      </c>
      <c r="H95" s="25"/>
      <c r="I95" s="25">
        <v>5364509</v>
      </c>
      <c r="J95" s="25"/>
      <c r="K95" s="25" t="s">
        <v>372</v>
      </c>
    </row>
    <row r="96" spans="1:11" s="5" customFormat="1">
      <c r="A96" s="24" t="s">
        <v>373</v>
      </c>
      <c r="B96" s="25" t="s">
        <v>374</v>
      </c>
      <c r="C96" s="25" t="s">
        <v>374</v>
      </c>
      <c r="D96" s="25" t="s">
        <v>375</v>
      </c>
      <c r="E96" s="24" t="s">
        <v>376</v>
      </c>
      <c r="F96" s="25"/>
      <c r="G96" s="25">
        <v>16196</v>
      </c>
      <c r="H96" s="25">
        <v>445639</v>
      </c>
      <c r="I96" s="25">
        <v>445639</v>
      </c>
      <c r="J96" s="25"/>
      <c r="K96" s="25" t="s">
        <v>377</v>
      </c>
    </row>
    <row r="97" spans="1:11" s="5" customFormat="1">
      <c r="A97" s="24" t="s">
        <v>378</v>
      </c>
      <c r="B97" s="25" t="s">
        <v>379</v>
      </c>
      <c r="C97" s="25" t="s">
        <v>379</v>
      </c>
      <c r="D97" s="25" t="s">
        <v>380</v>
      </c>
      <c r="E97" s="24" t="s">
        <v>381</v>
      </c>
      <c r="F97" s="25"/>
      <c r="G97" s="25">
        <v>17553</v>
      </c>
      <c r="H97" s="25">
        <v>1015</v>
      </c>
      <c r="I97" s="25">
        <v>1015</v>
      </c>
      <c r="J97" s="25"/>
      <c r="K97" s="25"/>
    </row>
    <row r="98" spans="1:11" s="5" customFormat="1">
      <c r="A98" s="24" t="s">
        <v>382</v>
      </c>
      <c r="B98" s="25" t="s">
        <v>383</v>
      </c>
      <c r="C98" s="25" t="s">
        <v>383</v>
      </c>
      <c r="D98" s="25" t="s">
        <v>384</v>
      </c>
      <c r="E98" s="24" t="s">
        <v>385</v>
      </c>
      <c r="F98" s="25"/>
      <c r="G98" s="25">
        <v>15729</v>
      </c>
      <c r="H98" s="25">
        <v>6262</v>
      </c>
      <c r="I98" s="25">
        <v>6262</v>
      </c>
      <c r="J98" s="25"/>
      <c r="K98" s="25"/>
    </row>
    <row r="99" spans="1:11" s="5" customFormat="1">
      <c r="A99" s="24" t="s">
        <v>382</v>
      </c>
      <c r="B99" s="25" t="s">
        <v>383</v>
      </c>
      <c r="C99" s="25" t="s">
        <v>383</v>
      </c>
      <c r="D99" s="25" t="s">
        <v>384</v>
      </c>
      <c r="E99" s="24" t="s">
        <v>385</v>
      </c>
      <c r="F99" s="25"/>
      <c r="G99" s="25">
        <v>15729</v>
      </c>
      <c r="H99" s="25">
        <v>6262</v>
      </c>
      <c r="I99" s="25">
        <v>6262</v>
      </c>
      <c r="J99" s="25"/>
      <c r="K99" s="25"/>
    </row>
    <row r="100" spans="1:11" s="5" customFormat="1">
      <c r="A100" s="24" t="s">
        <v>386</v>
      </c>
      <c r="B100" s="25" t="s">
        <v>387</v>
      </c>
      <c r="C100" s="25" t="s">
        <v>387</v>
      </c>
      <c r="D100" s="25" t="s">
        <v>388</v>
      </c>
      <c r="E100" s="24" t="s">
        <v>389</v>
      </c>
      <c r="F100" s="25"/>
      <c r="G100" s="25">
        <v>16995</v>
      </c>
      <c r="H100" s="25">
        <v>971</v>
      </c>
      <c r="I100" s="25">
        <v>971</v>
      </c>
      <c r="J100" s="25"/>
      <c r="K100" s="25"/>
    </row>
    <row r="101" spans="1:11" s="5" customFormat="1">
      <c r="A101" s="24" t="s">
        <v>390</v>
      </c>
      <c r="B101" s="25" t="s">
        <v>391</v>
      </c>
      <c r="C101" s="25" t="s">
        <v>391</v>
      </c>
      <c r="D101" s="25" t="s">
        <v>392</v>
      </c>
      <c r="E101" s="24" t="s">
        <v>393</v>
      </c>
      <c r="F101" s="25"/>
      <c r="G101" s="25">
        <v>46905</v>
      </c>
      <c r="H101" s="25">
        <v>988</v>
      </c>
      <c r="I101" s="25">
        <v>6613</v>
      </c>
      <c r="J101" s="25"/>
      <c r="K101" s="25"/>
    </row>
    <row r="102" spans="1:11" s="5" customFormat="1">
      <c r="A102" s="24" t="s">
        <v>394</v>
      </c>
      <c r="B102" s="25" t="s">
        <v>395</v>
      </c>
      <c r="C102" s="25" t="s">
        <v>395</v>
      </c>
      <c r="D102" s="25" t="s">
        <v>396</v>
      </c>
      <c r="E102" s="24" t="s">
        <v>397</v>
      </c>
      <c r="F102" s="25"/>
      <c r="G102" s="25">
        <v>17295</v>
      </c>
      <c r="H102" s="25">
        <v>6140</v>
      </c>
      <c r="I102" s="25">
        <v>6140</v>
      </c>
      <c r="J102" s="25"/>
      <c r="K102" s="25"/>
    </row>
    <row r="103" spans="1:11" s="5" customFormat="1">
      <c r="A103" s="24" t="s">
        <v>398</v>
      </c>
      <c r="B103" s="25"/>
      <c r="C103" s="25" t="s">
        <v>399</v>
      </c>
      <c r="D103" s="25"/>
      <c r="E103" s="24" t="s">
        <v>400</v>
      </c>
      <c r="F103" s="25"/>
      <c r="G103" s="25">
        <v>26078</v>
      </c>
      <c r="H103" s="25"/>
      <c r="I103" s="25">
        <v>1004</v>
      </c>
      <c r="J103" s="25"/>
      <c r="K103" s="25"/>
    </row>
    <row r="104" spans="1:11" s="5" customFormat="1">
      <c r="A104" s="24" t="s">
        <v>401</v>
      </c>
      <c r="B104" s="25" t="s">
        <v>402</v>
      </c>
      <c r="C104" s="25" t="s">
        <v>402</v>
      </c>
      <c r="D104" s="25" t="s">
        <v>403</v>
      </c>
      <c r="E104" s="24" t="s">
        <v>404</v>
      </c>
      <c r="F104" s="25"/>
      <c r="G104" s="25">
        <v>17203</v>
      </c>
      <c r="H104" s="25">
        <v>145742</v>
      </c>
      <c r="I104" s="25">
        <v>145742</v>
      </c>
      <c r="J104" s="25"/>
      <c r="K104" s="25"/>
    </row>
    <row r="105" spans="1:11" s="5" customFormat="1">
      <c r="A105" s="24" t="s">
        <v>405</v>
      </c>
      <c r="B105" s="25" t="s">
        <v>406</v>
      </c>
      <c r="C105" s="25" t="s">
        <v>407</v>
      </c>
      <c r="D105" s="25" t="s">
        <v>408</v>
      </c>
      <c r="E105" s="24" t="s">
        <v>409</v>
      </c>
      <c r="F105" s="25"/>
      <c r="G105" s="25">
        <v>17148</v>
      </c>
      <c r="H105" s="25">
        <v>1045</v>
      </c>
      <c r="I105" s="25">
        <v>1045</v>
      </c>
      <c r="J105" s="25"/>
      <c r="K105" s="25"/>
    </row>
    <row r="106" spans="1:11" s="5" customFormat="1">
      <c r="A106" s="24" t="s">
        <v>410</v>
      </c>
      <c r="B106" s="25" t="s">
        <v>411</v>
      </c>
      <c r="C106" s="25" t="s">
        <v>411</v>
      </c>
      <c r="D106" s="25" t="s">
        <v>412</v>
      </c>
      <c r="E106" s="24" t="s">
        <v>413</v>
      </c>
      <c r="F106" s="25"/>
      <c r="G106" s="25">
        <v>18183</v>
      </c>
      <c r="H106" s="25">
        <v>7405</v>
      </c>
      <c r="I106" s="25">
        <v>7405</v>
      </c>
      <c r="J106" s="25"/>
      <c r="K106" s="25"/>
    </row>
    <row r="107" spans="1:11" s="5" customFormat="1">
      <c r="A107" s="24" t="s">
        <v>414</v>
      </c>
      <c r="B107" s="25" t="s">
        <v>415</v>
      </c>
      <c r="C107" s="25" t="s">
        <v>415</v>
      </c>
      <c r="D107" s="25" t="s">
        <v>416</v>
      </c>
      <c r="E107" s="24" t="s">
        <v>417</v>
      </c>
      <c r="F107" s="25"/>
      <c r="G107" s="25">
        <v>32816</v>
      </c>
      <c r="H107" s="25">
        <v>1060</v>
      </c>
      <c r="I107" s="25">
        <v>1060</v>
      </c>
      <c r="J107" s="25"/>
      <c r="K107" s="25" t="s">
        <v>418</v>
      </c>
    </row>
    <row r="108" spans="1:11" s="5" customFormat="1">
      <c r="A108" s="24" t="s">
        <v>419</v>
      </c>
      <c r="B108" s="25" t="s">
        <v>420</v>
      </c>
      <c r="C108" s="25" t="s">
        <v>420</v>
      </c>
      <c r="D108" s="25" t="s">
        <v>421</v>
      </c>
      <c r="E108" s="24" t="s">
        <v>422</v>
      </c>
      <c r="F108" s="25"/>
      <c r="G108" s="25">
        <v>16634</v>
      </c>
      <c r="H108" s="25">
        <v>10542</v>
      </c>
      <c r="I108" s="25">
        <v>439242</v>
      </c>
      <c r="J108" s="25"/>
      <c r="K108" s="25"/>
    </row>
    <row r="109" spans="1:11" s="5" customFormat="1">
      <c r="A109" s="24" t="s">
        <v>423</v>
      </c>
      <c r="B109" s="25" t="s">
        <v>424</v>
      </c>
      <c r="C109" s="25" t="s">
        <v>424</v>
      </c>
      <c r="D109" s="25" t="s">
        <v>425</v>
      </c>
      <c r="E109" s="24" t="s">
        <v>426</v>
      </c>
      <c r="F109" s="25"/>
      <c r="G109" s="25">
        <v>62346</v>
      </c>
      <c r="H109" s="25">
        <v>25310</v>
      </c>
      <c r="I109" s="25">
        <v>25310</v>
      </c>
      <c r="J109" s="25"/>
      <c r="K109" s="25"/>
    </row>
    <row r="110" spans="1:11" s="5" customFormat="1">
      <c r="A110" s="24" t="s">
        <v>427</v>
      </c>
      <c r="B110" s="25" t="s">
        <v>428</v>
      </c>
      <c r="C110" s="25" t="s">
        <v>428</v>
      </c>
      <c r="D110" s="25" t="s">
        <v>429</v>
      </c>
      <c r="E110" s="24" t="s">
        <v>430</v>
      </c>
      <c r="F110" s="25"/>
      <c r="G110" s="25">
        <v>15963</v>
      </c>
      <c r="H110" s="25"/>
      <c r="I110" s="25">
        <v>6912</v>
      </c>
      <c r="J110" s="25"/>
      <c r="K110" s="25"/>
    </row>
    <row r="111" spans="1:11" s="5" customFormat="1">
      <c r="A111" s="24" t="s">
        <v>431</v>
      </c>
      <c r="B111" s="25" t="s">
        <v>432</v>
      </c>
      <c r="C111" s="25" t="s">
        <v>432</v>
      </c>
      <c r="D111" s="25" t="s">
        <v>433</v>
      </c>
      <c r="E111" s="24" t="s">
        <v>434</v>
      </c>
      <c r="F111" s="25"/>
      <c r="G111" s="25">
        <v>17797</v>
      </c>
      <c r="H111" s="25">
        <v>439167</v>
      </c>
      <c r="I111" s="25">
        <v>77982</v>
      </c>
      <c r="J111" s="25"/>
      <c r="K111" s="25"/>
    </row>
    <row r="112" spans="1:11" s="5" customFormat="1">
      <c r="A112" s="24" t="s">
        <v>435</v>
      </c>
      <c r="B112" s="25" t="s">
        <v>436</v>
      </c>
      <c r="C112" s="25" t="s">
        <v>436</v>
      </c>
      <c r="D112" s="25" t="s">
        <v>437</v>
      </c>
      <c r="E112" s="24" t="s">
        <v>438</v>
      </c>
      <c r="F112" s="25"/>
      <c r="G112" s="25">
        <v>47013</v>
      </c>
      <c r="H112" s="25">
        <v>5779</v>
      </c>
      <c r="I112" s="25">
        <v>5779</v>
      </c>
      <c r="J112" s="25"/>
      <c r="K112" s="25"/>
    </row>
    <row r="113" spans="1:11" s="5" customFormat="1">
      <c r="A113" s="24" t="s">
        <v>439</v>
      </c>
      <c r="B113" s="25" t="s">
        <v>440</v>
      </c>
      <c r="C113" s="25" t="s">
        <v>440</v>
      </c>
      <c r="D113" s="25" t="s">
        <v>441</v>
      </c>
      <c r="E113" s="24" t="s">
        <v>442</v>
      </c>
      <c r="F113" s="25"/>
      <c r="G113" s="25">
        <v>17115</v>
      </c>
      <c r="H113" s="25">
        <v>5951</v>
      </c>
      <c r="I113" s="25">
        <v>5951</v>
      </c>
      <c r="J113" s="25"/>
      <c r="K113" s="25"/>
    </row>
    <row r="114" spans="1:11" s="5" customFormat="1">
      <c r="A114" s="24" t="s">
        <v>443</v>
      </c>
      <c r="B114" s="25"/>
      <c r="C114" s="25" t="s">
        <v>444</v>
      </c>
      <c r="D114" s="25"/>
      <c r="E114" s="24" t="s">
        <v>445</v>
      </c>
      <c r="F114" s="25"/>
      <c r="G114" s="25">
        <v>15440</v>
      </c>
      <c r="H114" s="25"/>
      <c r="I114" s="25">
        <v>638072</v>
      </c>
      <c r="J114" s="25"/>
      <c r="K114" s="25" t="s">
        <v>446</v>
      </c>
    </row>
    <row r="115" spans="1:11" s="5" customFormat="1">
      <c r="A115" s="24" t="s">
        <v>447</v>
      </c>
      <c r="B115" s="25" t="s">
        <v>448</v>
      </c>
      <c r="C115" s="25" t="s">
        <v>448</v>
      </c>
      <c r="D115" s="25" t="s">
        <v>449</v>
      </c>
      <c r="E115" s="24" t="s">
        <v>450</v>
      </c>
      <c r="F115" s="25"/>
      <c r="G115" s="25">
        <v>15741</v>
      </c>
      <c r="H115" s="25">
        <v>1110</v>
      </c>
      <c r="I115" s="25">
        <v>1110</v>
      </c>
      <c r="J115" s="25"/>
      <c r="K115" s="25" t="s">
        <v>451</v>
      </c>
    </row>
    <row r="116" spans="1:11" s="5" customFormat="1">
      <c r="A116" s="24" t="s">
        <v>452</v>
      </c>
      <c r="B116" s="25" t="s">
        <v>453</v>
      </c>
      <c r="C116" s="25" t="s">
        <v>453</v>
      </c>
      <c r="D116" s="25" t="s">
        <v>454</v>
      </c>
      <c r="E116" s="24" t="s">
        <v>455</v>
      </c>
      <c r="F116" s="25"/>
      <c r="G116" s="25">
        <v>17992</v>
      </c>
      <c r="H116" s="25">
        <v>5988</v>
      </c>
      <c r="I116" s="25">
        <v>5988</v>
      </c>
      <c r="J116" s="25"/>
      <c r="K116" s="25"/>
    </row>
    <row r="117" spans="1:11" s="5" customFormat="1">
      <c r="A117" s="24" t="s">
        <v>456</v>
      </c>
      <c r="B117" s="25" t="s">
        <v>457</v>
      </c>
      <c r="C117" s="25" t="s">
        <v>457</v>
      </c>
      <c r="D117" s="25" t="s">
        <v>458</v>
      </c>
      <c r="E117" s="24" t="s">
        <v>459</v>
      </c>
      <c r="F117" s="25"/>
      <c r="G117" s="25">
        <v>15891</v>
      </c>
      <c r="H117" s="25">
        <v>1123</v>
      </c>
      <c r="I117" s="25">
        <v>1123</v>
      </c>
      <c r="J117" s="25"/>
      <c r="K117" s="25"/>
    </row>
    <row r="118" spans="1:11" s="5" customFormat="1">
      <c r="A118" s="24" t="s">
        <v>460</v>
      </c>
      <c r="B118" s="25" t="s">
        <v>461</v>
      </c>
      <c r="C118" s="25" t="s">
        <v>461</v>
      </c>
      <c r="D118" s="25" t="s">
        <v>462</v>
      </c>
      <c r="E118" s="24" t="s">
        <v>463</v>
      </c>
      <c r="F118" s="25"/>
      <c r="G118" s="25">
        <v>16857</v>
      </c>
      <c r="H118" s="25">
        <v>6288</v>
      </c>
      <c r="I118" s="25">
        <v>6288</v>
      </c>
      <c r="J118" s="25"/>
      <c r="K118" s="25"/>
    </row>
    <row r="119" spans="1:11" s="5" customFormat="1">
      <c r="A119" s="24" t="s">
        <v>464</v>
      </c>
      <c r="B119" s="25" t="s">
        <v>465</v>
      </c>
      <c r="C119" s="25" t="s">
        <v>465</v>
      </c>
      <c r="D119" s="25" t="s">
        <v>466</v>
      </c>
      <c r="E119" s="24" t="s">
        <v>467</v>
      </c>
      <c r="F119" s="25"/>
      <c r="G119" s="25">
        <v>16828</v>
      </c>
      <c r="H119" s="25">
        <v>6305</v>
      </c>
      <c r="I119" s="25">
        <v>6305</v>
      </c>
      <c r="J119" s="25"/>
      <c r="K119" s="25"/>
    </row>
    <row r="120" spans="1:11" s="5" customFormat="1">
      <c r="A120" s="24" t="s">
        <v>468</v>
      </c>
      <c r="B120" s="25" t="s">
        <v>469</v>
      </c>
      <c r="C120" s="25" t="s">
        <v>469</v>
      </c>
      <c r="D120" s="25" t="s">
        <v>470</v>
      </c>
      <c r="E120" s="24" t="s">
        <v>471</v>
      </c>
      <c r="F120" s="25"/>
      <c r="G120" s="25">
        <v>17895</v>
      </c>
      <c r="H120" s="25">
        <v>6057</v>
      </c>
      <c r="I120" s="25">
        <v>6057</v>
      </c>
      <c r="J120" s="25"/>
      <c r="K120" s="25"/>
    </row>
    <row r="121" spans="1:11" s="5" customFormat="1">
      <c r="A121" s="24" t="s">
        <v>472</v>
      </c>
      <c r="B121" s="25" t="s">
        <v>473</v>
      </c>
      <c r="C121" s="25" t="s">
        <v>473</v>
      </c>
      <c r="D121" s="25" t="s">
        <v>474</v>
      </c>
      <c r="E121" s="24" t="s">
        <v>475</v>
      </c>
      <c r="F121" s="25"/>
      <c r="G121" s="25">
        <v>17568</v>
      </c>
      <c r="H121" s="25">
        <v>1174</v>
      </c>
      <c r="I121" s="25">
        <v>1174</v>
      </c>
      <c r="J121" s="25"/>
      <c r="K121" s="25"/>
    </row>
    <row r="122" spans="1:11" s="5" customFormat="1">
      <c r="A122" s="24" t="s">
        <v>476</v>
      </c>
      <c r="B122" s="25" t="s">
        <v>477</v>
      </c>
      <c r="C122" s="25" t="s">
        <v>477</v>
      </c>
      <c r="D122" s="25" t="s">
        <v>478</v>
      </c>
      <c r="E122" s="24" t="s">
        <v>479</v>
      </c>
      <c r="F122" s="25"/>
      <c r="G122" s="25">
        <v>16199</v>
      </c>
      <c r="H122" s="25">
        <v>1176</v>
      </c>
      <c r="I122" s="25">
        <v>1176</v>
      </c>
      <c r="J122" s="25"/>
      <c r="K122" s="25"/>
    </row>
    <row r="123" spans="1:11" s="5" customFormat="1">
      <c r="A123" s="24" t="s">
        <v>476</v>
      </c>
      <c r="B123" s="25" t="s">
        <v>477</v>
      </c>
      <c r="C123" s="25" t="s">
        <v>477</v>
      </c>
      <c r="D123" s="25" t="s">
        <v>478</v>
      </c>
      <c r="E123" s="24" t="s">
        <v>479</v>
      </c>
      <c r="F123" s="25"/>
      <c r="G123" s="25">
        <v>16199</v>
      </c>
      <c r="H123" s="25">
        <v>1176</v>
      </c>
      <c r="I123" s="25">
        <v>1176</v>
      </c>
      <c r="J123" s="25"/>
      <c r="K123" s="25"/>
    </row>
    <row r="124" spans="1:11" s="5" customFormat="1">
      <c r="A124" s="24" t="s">
        <v>480</v>
      </c>
      <c r="B124" s="25" t="s">
        <v>481</v>
      </c>
      <c r="C124" s="25" t="s">
        <v>481</v>
      </c>
      <c r="D124" s="25" t="s">
        <v>482</v>
      </c>
      <c r="E124" s="24" t="s">
        <v>483</v>
      </c>
      <c r="F124" s="25"/>
      <c r="G124" s="25">
        <v>17775</v>
      </c>
      <c r="H124" s="25">
        <v>1175</v>
      </c>
      <c r="I124" s="25">
        <v>1175</v>
      </c>
      <c r="J124" s="25"/>
      <c r="K124" s="25"/>
    </row>
    <row r="125" spans="1:11" s="5" customFormat="1">
      <c r="A125" s="24" t="s">
        <v>484</v>
      </c>
      <c r="B125" s="25" t="s">
        <v>485</v>
      </c>
      <c r="C125" s="25" t="s">
        <v>485</v>
      </c>
      <c r="D125" s="25" t="s">
        <v>486</v>
      </c>
      <c r="E125" s="24" t="s">
        <v>487</v>
      </c>
      <c r="F125" s="25"/>
      <c r="G125" s="25">
        <v>16704</v>
      </c>
      <c r="H125" s="25">
        <v>6029</v>
      </c>
      <c r="I125" s="25">
        <v>6029</v>
      </c>
      <c r="J125" s="25"/>
      <c r="K125" s="25"/>
    </row>
    <row r="126" spans="1:11" s="5" customFormat="1">
      <c r="A126" s="24" t="s">
        <v>488</v>
      </c>
      <c r="B126" s="25" t="s">
        <v>489</v>
      </c>
      <c r="C126" s="25" t="s">
        <v>489</v>
      </c>
      <c r="D126" s="25" t="s">
        <v>490</v>
      </c>
      <c r="E126" s="24" t="s">
        <v>491</v>
      </c>
      <c r="F126" s="25"/>
      <c r="G126" s="25">
        <v>16414</v>
      </c>
      <c r="H126" s="25">
        <v>6287</v>
      </c>
      <c r="I126" s="25">
        <v>6287</v>
      </c>
      <c r="J126" s="25"/>
      <c r="K126" s="25" t="s">
        <v>492</v>
      </c>
    </row>
    <row r="127" spans="1:11" s="5" customFormat="1">
      <c r="A127" s="24" t="s">
        <v>493</v>
      </c>
      <c r="B127" s="25" t="s">
        <v>494</v>
      </c>
      <c r="C127" s="25" t="s">
        <v>494</v>
      </c>
      <c r="D127" s="25" t="s">
        <v>495</v>
      </c>
      <c r="E127" s="24" t="s">
        <v>496</v>
      </c>
      <c r="F127" s="25"/>
      <c r="G127" s="25">
        <v>17712</v>
      </c>
      <c r="H127" s="25">
        <v>1188</v>
      </c>
      <c r="I127" s="25">
        <v>1188</v>
      </c>
      <c r="J127" s="25"/>
      <c r="K127" s="25"/>
    </row>
    <row r="128" spans="1:11" s="5" customFormat="1">
      <c r="A128" s="24" t="s">
        <v>497</v>
      </c>
      <c r="B128" s="25" t="s">
        <v>498</v>
      </c>
      <c r="C128" s="25" t="s">
        <v>498</v>
      </c>
      <c r="D128" s="25" t="s">
        <v>499</v>
      </c>
      <c r="E128" s="24" t="s">
        <v>500</v>
      </c>
      <c r="F128" s="25"/>
      <c r="G128" s="25">
        <v>30763</v>
      </c>
      <c r="H128" s="25">
        <v>135</v>
      </c>
      <c r="I128" s="25">
        <v>135</v>
      </c>
      <c r="J128" s="25"/>
      <c r="K128" s="25"/>
    </row>
    <row r="129" spans="1:11" s="5" customFormat="1">
      <c r="A129" s="24" t="s">
        <v>501</v>
      </c>
      <c r="B129" s="25" t="s">
        <v>502</v>
      </c>
      <c r="C129" s="25" t="s">
        <v>503</v>
      </c>
      <c r="D129" s="25"/>
      <c r="E129" s="24" t="s">
        <v>504</v>
      </c>
      <c r="F129" s="25"/>
      <c r="G129" s="25">
        <v>47962</v>
      </c>
      <c r="H129" s="25">
        <v>84740</v>
      </c>
      <c r="I129" s="25">
        <v>84740</v>
      </c>
      <c r="J129" s="25"/>
      <c r="K129" s="25"/>
    </row>
    <row r="130" spans="1:11" s="5" customFormat="1">
      <c r="A130" s="24" t="s">
        <v>505</v>
      </c>
      <c r="B130" s="25" t="s">
        <v>506</v>
      </c>
      <c r="C130" s="25" t="s">
        <v>506</v>
      </c>
      <c r="D130" s="25" t="s">
        <v>507</v>
      </c>
      <c r="E130" s="24" t="s">
        <v>508</v>
      </c>
      <c r="F130" s="25"/>
      <c r="G130" s="25">
        <v>6456</v>
      </c>
      <c r="H130" s="25">
        <v>3676</v>
      </c>
      <c r="I130" s="25">
        <v>3676</v>
      </c>
      <c r="J130" s="25"/>
      <c r="K130" s="25"/>
    </row>
    <row r="131" spans="1:11" s="5" customFormat="1">
      <c r="A131" s="24" t="s">
        <v>509</v>
      </c>
      <c r="B131" s="25" t="s">
        <v>510</v>
      </c>
      <c r="C131" s="25" t="s">
        <v>510</v>
      </c>
      <c r="D131" s="25"/>
      <c r="E131" s="24"/>
      <c r="F131" s="25"/>
      <c r="G131" s="25">
        <v>16789</v>
      </c>
      <c r="H131" s="25">
        <v>65550</v>
      </c>
      <c r="I131" s="25">
        <v>65550</v>
      </c>
      <c r="J131" s="25"/>
      <c r="K131" s="25"/>
    </row>
    <row r="132" spans="1:11" s="5" customFormat="1">
      <c r="A132" s="24" t="s">
        <v>511</v>
      </c>
      <c r="B132" s="25" t="s">
        <v>512</v>
      </c>
      <c r="C132" s="25" t="s">
        <v>512</v>
      </c>
      <c r="D132" s="25" t="s">
        <v>513</v>
      </c>
      <c r="E132" s="24" t="s">
        <v>514</v>
      </c>
      <c r="F132" s="25"/>
      <c r="G132" s="25">
        <v>44897</v>
      </c>
      <c r="H132" s="25">
        <v>1005</v>
      </c>
      <c r="I132" s="25">
        <v>1005</v>
      </c>
      <c r="J132" s="25"/>
      <c r="K132" s="25"/>
    </row>
    <row r="133" spans="1:11" s="5" customFormat="1">
      <c r="A133" s="24" t="s">
        <v>515</v>
      </c>
      <c r="B133" s="25" t="s">
        <v>516</v>
      </c>
      <c r="C133" s="25" t="s">
        <v>517</v>
      </c>
      <c r="D133" s="25" t="s">
        <v>518</v>
      </c>
      <c r="E133" s="24" t="s">
        <v>519</v>
      </c>
      <c r="F133" s="25"/>
      <c r="G133" s="25">
        <v>15721</v>
      </c>
      <c r="H133" s="25">
        <v>22833559</v>
      </c>
      <c r="I133" s="25">
        <v>165007</v>
      </c>
      <c r="J133" s="25"/>
      <c r="K133" s="25"/>
    </row>
    <row r="134" spans="1:11" s="5" customFormat="1">
      <c r="A134" s="24" t="s">
        <v>520</v>
      </c>
      <c r="B134" s="25" t="s">
        <v>521</v>
      </c>
      <c r="C134" s="25" t="s">
        <v>521</v>
      </c>
      <c r="D134" s="25" t="s">
        <v>522</v>
      </c>
      <c r="E134" s="24" t="s">
        <v>523</v>
      </c>
      <c r="F134" s="25"/>
      <c r="G134" s="25">
        <v>30831</v>
      </c>
      <c r="H134" s="25">
        <v>58</v>
      </c>
      <c r="I134" s="25">
        <v>58</v>
      </c>
      <c r="J134" s="25"/>
      <c r="K134" s="25" t="s">
        <v>524</v>
      </c>
    </row>
    <row r="135" spans="1:11" s="5" customFormat="1">
      <c r="A135" s="24" t="s">
        <v>525</v>
      </c>
      <c r="B135" s="25" t="s">
        <v>526</v>
      </c>
      <c r="C135" s="25" t="s">
        <v>526</v>
      </c>
      <c r="D135" s="25" t="s">
        <v>527</v>
      </c>
      <c r="E135" s="24" t="s">
        <v>528</v>
      </c>
      <c r="F135" s="25"/>
      <c r="G135" s="25">
        <v>30913</v>
      </c>
      <c r="H135" s="25">
        <v>849</v>
      </c>
      <c r="I135" s="25">
        <v>439227</v>
      </c>
      <c r="J135" s="25"/>
      <c r="K135" s="25"/>
    </row>
    <row r="136" spans="1:11" s="5" customFormat="1">
      <c r="A136" s="24" t="s">
        <v>529</v>
      </c>
      <c r="B136" s="25"/>
      <c r="C136" s="25"/>
      <c r="D136" s="25"/>
      <c r="E136" s="24"/>
      <c r="F136" s="25"/>
      <c r="G136" s="25"/>
      <c r="H136" s="25"/>
      <c r="I136" s="25"/>
      <c r="J136" s="25"/>
      <c r="K136" s="25"/>
    </row>
    <row r="137" spans="1:11" s="5" customFormat="1">
      <c r="A137" s="24" t="s">
        <v>530</v>
      </c>
      <c r="B137" s="25" t="s">
        <v>531</v>
      </c>
      <c r="C137" s="25" t="s">
        <v>531</v>
      </c>
      <c r="D137" s="25" t="s">
        <v>532</v>
      </c>
      <c r="E137" s="24" t="s">
        <v>533</v>
      </c>
      <c r="F137" s="25"/>
      <c r="G137" s="25">
        <v>17399</v>
      </c>
      <c r="H137" s="25">
        <v>22253</v>
      </c>
      <c r="I137" s="25">
        <v>439205</v>
      </c>
      <c r="J137" s="25"/>
      <c r="K137" s="25"/>
    </row>
    <row r="138" spans="1:11" s="5" customFormat="1">
      <c r="A138" s="24" t="s">
        <v>534</v>
      </c>
      <c r="B138" s="25" t="s">
        <v>535</v>
      </c>
      <c r="C138" s="25" t="s">
        <v>536</v>
      </c>
      <c r="D138" s="25" t="s">
        <v>537</v>
      </c>
      <c r="E138" s="24" t="s">
        <v>538</v>
      </c>
      <c r="F138" s="25"/>
      <c r="G138" s="25">
        <v>2181</v>
      </c>
      <c r="H138" s="25">
        <v>444200</v>
      </c>
      <c r="I138" s="25">
        <v>17106</v>
      </c>
      <c r="J138" s="25"/>
      <c r="K138" s="25"/>
    </row>
    <row r="139" spans="1:11" s="5" customFormat="1">
      <c r="A139" s="24" t="s">
        <v>539</v>
      </c>
      <c r="B139" s="25" t="s">
        <v>540</v>
      </c>
      <c r="C139" s="25" t="s">
        <v>540</v>
      </c>
      <c r="D139" s="25" t="s">
        <v>541</v>
      </c>
      <c r="E139" s="24" t="s">
        <v>542</v>
      </c>
      <c r="F139" s="25"/>
      <c r="G139" s="25">
        <v>18089</v>
      </c>
      <c r="H139" s="25">
        <v>464</v>
      </c>
      <c r="I139" s="25">
        <v>464</v>
      </c>
      <c r="J139" s="25"/>
      <c r="K139" s="25"/>
    </row>
    <row r="140" spans="1:11" s="5" customFormat="1">
      <c r="A140" s="24" t="s">
        <v>543</v>
      </c>
      <c r="B140" s="25" t="s">
        <v>544</v>
      </c>
      <c r="C140" s="25" t="s">
        <v>544</v>
      </c>
      <c r="D140" s="25" t="s">
        <v>545</v>
      </c>
      <c r="E140" s="24" t="s">
        <v>546</v>
      </c>
      <c r="F140" s="25"/>
      <c r="G140" s="25">
        <v>27781</v>
      </c>
      <c r="H140" s="25">
        <v>5281119</v>
      </c>
      <c r="I140" s="25">
        <v>5281119</v>
      </c>
      <c r="J140" s="25"/>
      <c r="K140" s="25" t="s">
        <v>547</v>
      </c>
    </row>
    <row r="141" spans="1:11" s="5" customFormat="1">
      <c r="A141" s="24" t="s">
        <v>548</v>
      </c>
      <c r="B141" s="25" t="s">
        <v>549</v>
      </c>
      <c r="C141" s="25" t="s">
        <v>550</v>
      </c>
      <c r="D141" s="25"/>
      <c r="E141" s="24"/>
      <c r="F141" s="25"/>
      <c r="G141" s="25">
        <v>23098</v>
      </c>
      <c r="H141" s="25"/>
      <c r="I141" s="25">
        <v>892</v>
      </c>
      <c r="J141" s="25"/>
      <c r="K141" s="25"/>
    </row>
    <row r="142" spans="1:11" s="5" customFormat="1">
      <c r="A142" s="24" t="s">
        <v>551</v>
      </c>
      <c r="B142" s="25" t="s">
        <v>552</v>
      </c>
      <c r="C142" s="25" t="s">
        <v>552</v>
      </c>
      <c r="D142" s="25" t="s">
        <v>553</v>
      </c>
      <c r="E142" s="24" t="s">
        <v>554</v>
      </c>
      <c r="F142" s="25"/>
      <c r="G142" s="25">
        <v>7476</v>
      </c>
      <c r="H142" s="25">
        <v>156391</v>
      </c>
      <c r="I142" s="25">
        <v>156391</v>
      </c>
      <c r="J142" s="25"/>
      <c r="K142" s="25"/>
    </row>
    <row r="143" spans="1:11" s="5" customFormat="1">
      <c r="A143" s="24" t="s">
        <v>555</v>
      </c>
      <c r="B143" s="25" t="s">
        <v>556</v>
      </c>
      <c r="C143" s="25" t="s">
        <v>556</v>
      </c>
      <c r="D143" s="25" t="s">
        <v>557</v>
      </c>
      <c r="E143" s="24" t="s">
        <v>558</v>
      </c>
      <c r="F143" s="25"/>
      <c r="G143" s="25">
        <v>28875</v>
      </c>
      <c r="H143" s="25"/>
      <c r="I143" s="25">
        <v>11005</v>
      </c>
      <c r="J143" s="25" t="s">
        <v>559</v>
      </c>
      <c r="K143" s="25" t="s">
        <v>559</v>
      </c>
    </row>
    <row r="144" spans="1:11" s="5" customFormat="1">
      <c r="A144" s="24" t="s">
        <v>560</v>
      </c>
      <c r="B144" s="25" t="s">
        <v>561</v>
      </c>
      <c r="C144" s="25" t="s">
        <v>561</v>
      </c>
      <c r="D144" s="25" t="s">
        <v>562</v>
      </c>
      <c r="E144" s="24" t="s">
        <v>563</v>
      </c>
      <c r="F144" s="25"/>
      <c r="G144" s="25">
        <v>28716</v>
      </c>
      <c r="H144" s="25"/>
      <c r="I144" s="25">
        <v>445638</v>
      </c>
      <c r="J144" s="25" t="s">
        <v>564</v>
      </c>
      <c r="K144" s="25" t="s">
        <v>564</v>
      </c>
    </row>
    <row r="145" spans="1:11" s="5" customFormat="1">
      <c r="A145" s="24" t="s">
        <v>565</v>
      </c>
      <c r="B145" s="25" t="s">
        <v>566</v>
      </c>
      <c r="C145" s="25" t="s">
        <v>566</v>
      </c>
      <c r="D145" s="25" t="s">
        <v>567</v>
      </c>
      <c r="E145" s="24" t="s">
        <v>568</v>
      </c>
      <c r="F145" s="25"/>
      <c r="G145" s="25">
        <v>16643</v>
      </c>
      <c r="H145" s="25"/>
      <c r="I145" s="25">
        <v>6137</v>
      </c>
      <c r="J145" s="25"/>
      <c r="K145" s="25"/>
    </row>
    <row r="146" spans="1:11" s="5" customFormat="1">
      <c r="A146" s="24" t="s">
        <v>569</v>
      </c>
      <c r="B146" s="25"/>
      <c r="C146" s="25"/>
      <c r="D146" s="25"/>
      <c r="E146" s="24" t="s">
        <v>570</v>
      </c>
      <c r="F146" s="25"/>
      <c r="G146" s="25">
        <v>75542</v>
      </c>
      <c r="H146" s="25"/>
      <c r="I146" s="25">
        <v>3084463</v>
      </c>
      <c r="J146" s="25"/>
      <c r="K146" s="25" t="s">
        <v>571</v>
      </c>
    </row>
    <row r="147" spans="1:11" s="5" customFormat="1">
      <c r="A147" s="24" t="s">
        <v>572</v>
      </c>
      <c r="B147" s="25"/>
      <c r="C147" s="25" t="s">
        <v>573</v>
      </c>
      <c r="D147" s="25"/>
      <c r="E147" s="24" t="s">
        <v>574</v>
      </c>
      <c r="F147" s="25"/>
      <c r="G147" s="25">
        <v>22795</v>
      </c>
      <c r="H147" s="25"/>
      <c r="I147" s="25">
        <v>64689</v>
      </c>
      <c r="J147" s="25"/>
      <c r="K147" s="25"/>
    </row>
    <row r="148" spans="1:11" s="5" customFormat="1">
      <c r="A148" s="24" t="s">
        <v>575</v>
      </c>
      <c r="B148" s="25"/>
      <c r="C148" s="25" t="s">
        <v>576</v>
      </c>
      <c r="D148" s="25"/>
      <c r="E148" s="24" t="s">
        <v>577</v>
      </c>
      <c r="F148" s="25"/>
      <c r="G148" s="25">
        <v>23956</v>
      </c>
      <c r="H148" s="25"/>
      <c r="I148" s="25">
        <v>439574</v>
      </c>
      <c r="J148" s="25"/>
      <c r="K148" s="25"/>
    </row>
    <row r="149" spans="1:11" s="5" customFormat="1">
      <c r="A149" s="24" t="s">
        <v>578</v>
      </c>
      <c r="B149" s="25"/>
      <c r="C149" s="25" t="s">
        <v>579</v>
      </c>
      <c r="D149" s="25"/>
      <c r="E149" s="24" t="s">
        <v>580</v>
      </c>
      <c r="F149" s="25"/>
      <c r="G149" s="25">
        <v>818</v>
      </c>
      <c r="H149" s="25"/>
      <c r="I149" s="25">
        <v>4404</v>
      </c>
      <c r="J149" s="25"/>
      <c r="K149" s="25"/>
    </row>
    <row r="150" spans="1:11" s="5" customFormat="1">
      <c r="A150" s="24" t="s">
        <v>581</v>
      </c>
      <c r="B150" s="25"/>
      <c r="C150" s="25" t="s">
        <v>330</v>
      </c>
      <c r="D150" s="25"/>
      <c r="E150" s="24" t="s">
        <v>582</v>
      </c>
      <c r="F150" s="25"/>
      <c r="G150" s="25">
        <v>25144</v>
      </c>
      <c r="H150" s="25"/>
      <c r="I150" s="25">
        <v>10991489</v>
      </c>
      <c r="J150" s="25"/>
      <c r="K150" s="25"/>
    </row>
    <row r="151" spans="1:11" s="5" customFormat="1">
      <c r="A151" s="24" t="s">
        <v>583</v>
      </c>
      <c r="B151" s="25"/>
      <c r="C151" s="25"/>
      <c r="D151" s="25"/>
      <c r="E151" s="24"/>
      <c r="F151" s="25"/>
      <c r="G151" s="25"/>
      <c r="H151" s="25"/>
      <c r="I151" s="25"/>
      <c r="J151" s="25"/>
      <c r="K151" s="25"/>
    </row>
    <row r="152" spans="1:11" s="5" customFormat="1">
      <c r="A152" s="24" t="s">
        <v>584</v>
      </c>
      <c r="B152" s="25"/>
      <c r="C152" s="25" t="s">
        <v>585</v>
      </c>
      <c r="D152" s="25"/>
      <c r="E152" s="24" t="s">
        <v>586</v>
      </c>
      <c r="F152" s="25"/>
      <c r="G152" s="25">
        <v>21627</v>
      </c>
      <c r="H152" s="25"/>
      <c r="I152" s="25">
        <v>3590</v>
      </c>
      <c r="J152" s="25"/>
      <c r="K152" s="25"/>
    </row>
    <row r="153" spans="1:11" s="5" customFormat="1">
      <c r="A153" s="24" t="s">
        <v>587</v>
      </c>
      <c r="B153" s="25"/>
      <c r="C153" s="25" t="s">
        <v>588</v>
      </c>
      <c r="D153" s="25"/>
      <c r="E153" s="24" t="s">
        <v>589</v>
      </c>
      <c r="F153" s="25"/>
      <c r="G153" s="25">
        <v>18806</v>
      </c>
      <c r="H153" s="25"/>
      <c r="I153" s="25">
        <v>439655</v>
      </c>
      <c r="J153" s="25"/>
      <c r="K153" s="25"/>
    </row>
    <row r="154" spans="1:11" s="5" customFormat="1">
      <c r="A154" s="24" t="s">
        <v>590</v>
      </c>
      <c r="B154" s="25"/>
      <c r="C154" s="25" t="s">
        <v>591</v>
      </c>
      <c r="D154" s="25"/>
      <c r="E154" s="24" t="s">
        <v>592</v>
      </c>
      <c r="F154" s="25"/>
      <c r="G154" s="25">
        <v>26984</v>
      </c>
      <c r="H154" s="25"/>
      <c r="I154" s="25">
        <v>151152</v>
      </c>
      <c r="J154" s="25"/>
      <c r="K154" s="25"/>
    </row>
    <row r="155" spans="1:11" s="5" customFormat="1">
      <c r="A155" s="24" t="s">
        <v>1284</v>
      </c>
      <c r="B155" s="25"/>
      <c r="C155" s="25" t="s">
        <v>593</v>
      </c>
      <c r="D155" s="25"/>
      <c r="E155" s="24" t="s">
        <v>594</v>
      </c>
      <c r="F155" s="25"/>
      <c r="G155" s="25">
        <v>2949</v>
      </c>
      <c r="H155" s="25"/>
      <c r="I155" s="25">
        <v>2266</v>
      </c>
      <c r="J155" s="25"/>
      <c r="K155" s="25" t="s">
        <v>595</v>
      </c>
    </row>
    <row r="156" spans="1:11" s="5" customFormat="1">
      <c r="A156" s="24" t="s">
        <v>596</v>
      </c>
      <c r="B156" s="25" t="s">
        <v>597</v>
      </c>
      <c r="C156" s="25" t="s">
        <v>598</v>
      </c>
      <c r="D156" s="25" t="s">
        <v>599</v>
      </c>
      <c r="E156" s="24" t="s">
        <v>600</v>
      </c>
      <c r="F156" s="25"/>
      <c r="G156" s="25">
        <v>28733</v>
      </c>
      <c r="H156" s="25"/>
      <c r="I156" s="25">
        <v>11005824</v>
      </c>
      <c r="J156" s="25"/>
      <c r="K156" s="25" t="s">
        <v>601</v>
      </c>
    </row>
    <row r="157" spans="1:11" s="5" customFormat="1">
      <c r="A157" s="24" t="s">
        <v>603</v>
      </c>
      <c r="B157" s="25"/>
      <c r="C157" s="25"/>
      <c r="D157" s="25"/>
      <c r="E157" s="24" t="s">
        <v>604</v>
      </c>
      <c r="F157" s="25"/>
      <c r="G157" s="25">
        <v>74344</v>
      </c>
      <c r="H157" s="25"/>
      <c r="I157" s="25">
        <v>24779476</v>
      </c>
      <c r="J157" s="25" t="s">
        <v>605</v>
      </c>
      <c r="K157" s="25" t="s">
        <v>605</v>
      </c>
    </row>
    <row r="158" spans="1:11" s="5" customFormat="1">
      <c r="A158" s="24" t="s">
        <v>1285</v>
      </c>
      <c r="B158" s="25"/>
      <c r="C158" s="25"/>
      <c r="D158" s="25"/>
      <c r="E158" s="24"/>
      <c r="F158" s="25"/>
      <c r="G158" s="25" t="s">
        <v>602</v>
      </c>
      <c r="H158" s="25">
        <v>3043944</v>
      </c>
      <c r="I158" s="25">
        <v>3043944</v>
      </c>
      <c r="J158" s="25"/>
      <c r="K158" s="25"/>
    </row>
    <row r="159" spans="1:11" s="5" customFormat="1">
      <c r="A159" s="24" t="s">
        <v>1288</v>
      </c>
      <c r="B159" s="25"/>
      <c r="C159" s="25" t="s">
        <v>606</v>
      </c>
      <c r="D159" s="25"/>
      <c r="E159" s="24" t="s">
        <v>607</v>
      </c>
      <c r="F159" s="25"/>
      <c r="G159" s="25">
        <v>65101</v>
      </c>
      <c r="H159" s="25"/>
      <c r="I159" s="25">
        <v>92836</v>
      </c>
      <c r="J159" s="25"/>
      <c r="K159" s="25" t="s">
        <v>608</v>
      </c>
    </row>
    <row r="160" spans="1:11" s="5" customFormat="1">
      <c r="A160" s="24" t="s">
        <v>609</v>
      </c>
      <c r="B160" s="25" t="s">
        <v>34</v>
      </c>
      <c r="C160" s="25" t="s">
        <v>34</v>
      </c>
      <c r="D160" s="25" t="s">
        <v>35</v>
      </c>
      <c r="E160" s="24" t="s">
        <v>36</v>
      </c>
      <c r="F160" s="25"/>
      <c r="G160" s="25">
        <v>48430</v>
      </c>
      <c r="H160" s="25"/>
      <c r="I160" s="25">
        <v>70</v>
      </c>
      <c r="J160" s="25"/>
      <c r="K160" s="25"/>
    </row>
    <row r="161" spans="1:11" s="5" customFormat="1">
      <c r="A161" s="24" t="s">
        <v>1289</v>
      </c>
      <c r="B161" s="25"/>
      <c r="C161" s="25" t="s">
        <v>610</v>
      </c>
      <c r="D161" s="25" t="s">
        <v>611</v>
      </c>
      <c r="E161" s="24" t="s">
        <v>612</v>
      </c>
      <c r="F161" s="25"/>
      <c r="G161" s="25">
        <v>16814</v>
      </c>
      <c r="H161" s="25"/>
      <c r="I161" s="25">
        <v>12594</v>
      </c>
      <c r="J161" s="25"/>
      <c r="K161" s="25" t="s">
        <v>613</v>
      </c>
    </row>
    <row r="162" spans="1:11" s="5" customFormat="1">
      <c r="A162" s="24" t="s">
        <v>1290</v>
      </c>
      <c r="B162" s="25"/>
      <c r="C162" s="25"/>
      <c r="D162" s="25"/>
      <c r="E162" s="24" t="s">
        <v>614</v>
      </c>
      <c r="F162" s="25"/>
      <c r="G162" s="25">
        <v>73027</v>
      </c>
      <c r="H162" s="25">
        <v>71464474</v>
      </c>
      <c r="I162" s="25">
        <v>71464474</v>
      </c>
      <c r="J162" s="25" t="s">
        <v>615</v>
      </c>
      <c r="K162" s="25" t="s">
        <v>615</v>
      </c>
    </row>
    <row r="163" spans="1:11" s="5" customFormat="1">
      <c r="A163" s="24" t="s">
        <v>616</v>
      </c>
      <c r="B163" s="25"/>
      <c r="C163" s="25"/>
      <c r="D163" s="25"/>
      <c r="E163" s="24"/>
      <c r="F163" s="25"/>
      <c r="G163" s="25">
        <v>73076</v>
      </c>
      <c r="H163" s="25">
        <v>71464558</v>
      </c>
      <c r="I163" s="25">
        <v>71464558</v>
      </c>
      <c r="J163" s="25" t="s">
        <v>617</v>
      </c>
      <c r="K163" s="25" t="s">
        <v>617</v>
      </c>
    </row>
    <row r="164" spans="1:11" s="5" customFormat="1">
      <c r="A164" s="24" t="s">
        <v>618</v>
      </c>
      <c r="B164" s="25" t="s">
        <v>619</v>
      </c>
      <c r="C164" s="25" t="s">
        <v>619</v>
      </c>
      <c r="D164" s="25"/>
      <c r="E164" s="24"/>
      <c r="F164" s="25"/>
      <c r="G164" s="25">
        <v>28987</v>
      </c>
      <c r="H164" s="25"/>
      <c r="I164" s="25">
        <v>10569</v>
      </c>
      <c r="J164" s="25"/>
      <c r="K164" s="25" t="s">
        <v>620</v>
      </c>
    </row>
    <row r="165" spans="1:11" s="5" customFormat="1">
      <c r="A165" s="24" t="s">
        <v>621</v>
      </c>
      <c r="B165" s="25" t="s">
        <v>622</v>
      </c>
      <c r="C165" s="25" t="s">
        <v>622</v>
      </c>
      <c r="D165" s="25" t="s">
        <v>623</v>
      </c>
      <c r="E165" s="24" t="s">
        <v>624</v>
      </c>
      <c r="F165" s="25"/>
      <c r="G165" s="25">
        <v>57589</v>
      </c>
      <c r="H165" s="25"/>
      <c r="I165" s="25">
        <v>439756</v>
      </c>
      <c r="J165" s="25"/>
      <c r="K165" s="25" t="s">
        <v>625</v>
      </c>
    </row>
    <row r="166" spans="1:11" s="5" customFormat="1">
      <c r="A166" s="24" t="s">
        <v>626</v>
      </c>
      <c r="B166" s="25" t="s">
        <v>627</v>
      </c>
      <c r="C166" s="25" t="s">
        <v>627</v>
      </c>
      <c r="D166" s="25" t="s">
        <v>628</v>
      </c>
      <c r="E166" s="24" t="s">
        <v>629</v>
      </c>
      <c r="F166" s="25"/>
      <c r="G166" s="25">
        <v>15355</v>
      </c>
      <c r="H166" s="25"/>
      <c r="I166" s="25">
        <v>187</v>
      </c>
      <c r="J166" s="25"/>
      <c r="K166" s="25"/>
    </row>
    <row r="167" spans="1:11" s="5" customFormat="1">
      <c r="A167" s="24" t="s">
        <v>62</v>
      </c>
      <c r="B167" s="25" t="s">
        <v>63</v>
      </c>
      <c r="C167" s="25" t="s">
        <v>63</v>
      </c>
      <c r="D167" s="25" t="s">
        <v>64</v>
      </c>
      <c r="E167" s="24" t="s">
        <v>65</v>
      </c>
      <c r="F167" s="25"/>
      <c r="G167" s="25">
        <v>16335</v>
      </c>
      <c r="H167" s="25"/>
      <c r="I167" s="25">
        <v>60961</v>
      </c>
      <c r="J167" s="25"/>
      <c r="K167" s="25"/>
    </row>
    <row r="168" spans="1:11" s="5" customFormat="1">
      <c r="A168" s="24" t="s">
        <v>630</v>
      </c>
      <c r="B168" s="25" t="s">
        <v>631</v>
      </c>
      <c r="C168" s="25" t="s">
        <v>631</v>
      </c>
      <c r="D168" s="25"/>
      <c r="E168" s="24" t="s">
        <v>632</v>
      </c>
      <c r="F168" s="25"/>
      <c r="G168" s="25">
        <v>27432</v>
      </c>
      <c r="H168" s="25"/>
      <c r="I168" s="25">
        <v>5280934</v>
      </c>
      <c r="J168" s="25" t="s">
        <v>633</v>
      </c>
      <c r="K168" s="25" t="s">
        <v>633</v>
      </c>
    </row>
    <row r="169" spans="1:11" s="5" customFormat="1">
      <c r="A169" s="24" t="s">
        <v>634</v>
      </c>
      <c r="B169" s="25" t="s">
        <v>167</v>
      </c>
      <c r="C169" s="25" t="s">
        <v>167</v>
      </c>
      <c r="D169" s="25" t="s">
        <v>168</v>
      </c>
      <c r="E169" s="24" t="s">
        <v>169</v>
      </c>
      <c r="F169" s="25"/>
      <c r="G169" s="25">
        <v>15843</v>
      </c>
      <c r="H169" s="25"/>
      <c r="I169" s="25">
        <v>444899</v>
      </c>
      <c r="J169" s="25" t="s">
        <v>170</v>
      </c>
      <c r="K169" s="25" t="s">
        <v>170</v>
      </c>
    </row>
    <row r="170" spans="1:11" s="5" customFormat="1">
      <c r="A170" s="24" t="s">
        <v>635</v>
      </c>
      <c r="B170" s="25" t="s">
        <v>636</v>
      </c>
      <c r="C170" s="25" t="s">
        <v>636</v>
      </c>
      <c r="D170" s="25" t="s">
        <v>637</v>
      </c>
      <c r="E170" s="24" t="s">
        <v>638</v>
      </c>
      <c r="F170" s="25"/>
      <c r="G170" s="25">
        <v>17750</v>
      </c>
      <c r="H170" s="25"/>
      <c r="I170" s="25">
        <v>247</v>
      </c>
      <c r="J170" s="25"/>
      <c r="K170" s="25"/>
    </row>
    <row r="171" spans="1:11" s="5" customFormat="1">
      <c r="A171" s="24" t="s">
        <v>639</v>
      </c>
      <c r="B171" s="25" t="s">
        <v>640</v>
      </c>
      <c r="C171" s="25" t="s">
        <v>640</v>
      </c>
      <c r="D171" s="25"/>
      <c r="E171" s="24" t="s">
        <v>641</v>
      </c>
      <c r="F171" s="25"/>
      <c r="G171" s="25">
        <v>7676</v>
      </c>
      <c r="H171" s="25"/>
      <c r="I171" s="25">
        <v>439829</v>
      </c>
      <c r="J171" s="25"/>
      <c r="K171" s="25" t="s">
        <v>642</v>
      </c>
    </row>
    <row r="172" spans="1:11" s="5" customFormat="1">
      <c r="A172" s="24" t="s">
        <v>643</v>
      </c>
      <c r="B172" s="25" t="s">
        <v>644</v>
      </c>
      <c r="C172" s="25" t="s">
        <v>644</v>
      </c>
      <c r="D172" s="25" t="s">
        <v>645</v>
      </c>
      <c r="E172" s="24" t="s">
        <v>646</v>
      </c>
      <c r="F172" s="25"/>
      <c r="G172" s="25">
        <v>27732</v>
      </c>
      <c r="H172" s="25"/>
      <c r="I172" s="25">
        <v>2519</v>
      </c>
      <c r="J172" s="25"/>
      <c r="K172" s="25"/>
    </row>
    <row r="173" spans="1:11" s="5" customFormat="1">
      <c r="A173" s="24" t="s">
        <v>647</v>
      </c>
      <c r="B173" s="25" t="s">
        <v>648</v>
      </c>
      <c r="C173" s="25" t="s">
        <v>648</v>
      </c>
      <c r="D173" s="25" t="s">
        <v>649</v>
      </c>
      <c r="E173" s="24" t="s">
        <v>650</v>
      </c>
      <c r="F173" s="25"/>
      <c r="G173" s="25">
        <v>15727</v>
      </c>
      <c r="H173" s="25"/>
      <c r="I173" s="25">
        <v>439224</v>
      </c>
      <c r="J173" s="25"/>
      <c r="K173" s="25"/>
    </row>
    <row r="174" spans="1:11" s="5" customFormat="1">
      <c r="A174" s="24" t="s">
        <v>1291</v>
      </c>
      <c r="B174" s="25"/>
      <c r="C174" s="25"/>
      <c r="D174" s="25" t="s">
        <v>651</v>
      </c>
      <c r="E174" s="24" t="s">
        <v>652</v>
      </c>
      <c r="F174" s="25"/>
      <c r="G174" s="25" t="s">
        <v>602</v>
      </c>
      <c r="H174" s="25"/>
      <c r="I174" s="25">
        <v>53477842</v>
      </c>
      <c r="J174" s="25" t="s">
        <v>653</v>
      </c>
      <c r="K174" s="25" t="s">
        <v>653</v>
      </c>
    </row>
    <row r="175" spans="1:11" s="5" customFormat="1">
      <c r="A175" s="24" t="s">
        <v>654</v>
      </c>
      <c r="B175" s="25" t="s">
        <v>655</v>
      </c>
      <c r="C175" s="25" t="s">
        <v>655</v>
      </c>
      <c r="D175" s="25"/>
      <c r="E175" s="24" t="s">
        <v>656</v>
      </c>
      <c r="F175" s="25"/>
      <c r="G175" s="25">
        <v>36274</v>
      </c>
      <c r="H175" s="25"/>
      <c r="I175" s="25">
        <v>12544</v>
      </c>
      <c r="J175" s="25" t="s">
        <v>657</v>
      </c>
      <c r="K175" s="25" t="s">
        <v>657</v>
      </c>
    </row>
    <row r="176" spans="1:11" s="5" customFormat="1">
      <c r="A176" s="24" t="s">
        <v>127</v>
      </c>
      <c r="B176" s="25" t="s">
        <v>128</v>
      </c>
      <c r="C176" s="25" t="s">
        <v>128</v>
      </c>
      <c r="D176" s="25" t="s">
        <v>129</v>
      </c>
      <c r="E176" s="24" t="s">
        <v>130</v>
      </c>
      <c r="F176" s="25"/>
      <c r="G176" s="25">
        <v>30769</v>
      </c>
      <c r="H176" s="25"/>
      <c r="I176" s="25">
        <v>311</v>
      </c>
      <c r="J176" s="25"/>
      <c r="K176" s="25"/>
    </row>
    <row r="177" spans="1:11" s="5" customFormat="1">
      <c r="A177" s="24" t="s">
        <v>658</v>
      </c>
      <c r="B177" s="25"/>
      <c r="C177" s="25"/>
      <c r="D177" s="25"/>
      <c r="E177" s="24" t="s">
        <v>659</v>
      </c>
      <c r="F177" s="25"/>
      <c r="G177" s="25">
        <v>41254</v>
      </c>
      <c r="H177" s="25"/>
      <c r="I177" s="25">
        <v>123979</v>
      </c>
      <c r="J177" s="25"/>
      <c r="K177" s="25" t="s">
        <v>660</v>
      </c>
    </row>
    <row r="178" spans="1:11" s="5" customFormat="1">
      <c r="A178" s="24" t="s">
        <v>661</v>
      </c>
      <c r="B178" s="25" t="s">
        <v>662</v>
      </c>
      <c r="C178" s="25" t="s">
        <v>662</v>
      </c>
      <c r="D178" s="25"/>
      <c r="E178" s="24" t="s">
        <v>663</v>
      </c>
      <c r="F178" s="25"/>
      <c r="G178" s="25">
        <v>17650</v>
      </c>
      <c r="H178" s="25"/>
      <c r="I178" s="25">
        <v>5754</v>
      </c>
      <c r="J178" s="25" t="s">
        <v>664</v>
      </c>
      <c r="K178" s="25" t="s">
        <v>664</v>
      </c>
    </row>
    <row r="179" spans="1:11" s="5" customFormat="1">
      <c r="A179" s="24" t="s">
        <v>665</v>
      </c>
      <c r="B179" s="25" t="s">
        <v>666</v>
      </c>
      <c r="C179" s="25" t="s">
        <v>666</v>
      </c>
      <c r="D179" s="25" t="s">
        <v>667</v>
      </c>
      <c r="E179" s="24" t="s">
        <v>668</v>
      </c>
      <c r="F179" s="25"/>
      <c r="G179" s="25">
        <v>16919</v>
      </c>
      <c r="H179" s="25"/>
      <c r="I179" s="25">
        <v>586</v>
      </c>
      <c r="J179" s="25"/>
      <c r="K179" s="25"/>
    </row>
    <row r="180" spans="1:11" s="5" customFormat="1">
      <c r="A180" s="24" t="s">
        <v>135</v>
      </c>
      <c r="B180" s="25" t="s">
        <v>136</v>
      </c>
      <c r="C180" s="25" t="s">
        <v>136</v>
      </c>
      <c r="D180" s="25" t="s">
        <v>137</v>
      </c>
      <c r="E180" s="24" t="s">
        <v>138</v>
      </c>
      <c r="F180" s="25"/>
      <c r="G180" s="25">
        <v>16737</v>
      </c>
      <c r="H180" s="25"/>
      <c r="I180" s="25">
        <v>588</v>
      </c>
      <c r="J180" s="25"/>
      <c r="K180" s="25"/>
    </row>
    <row r="181" spans="1:11" s="5" customFormat="1">
      <c r="A181" s="24" t="s">
        <v>669</v>
      </c>
      <c r="B181" s="25" t="s">
        <v>670</v>
      </c>
      <c r="C181" s="25" t="s">
        <v>670</v>
      </c>
      <c r="D181" s="25"/>
      <c r="E181" s="24"/>
      <c r="F181" s="25"/>
      <c r="G181" s="25">
        <v>31445</v>
      </c>
      <c r="H181" s="25"/>
      <c r="I181" s="25">
        <v>123847</v>
      </c>
      <c r="J181" s="25"/>
      <c r="K181" s="25"/>
    </row>
    <row r="182" spans="1:11" s="5" customFormat="1">
      <c r="A182" s="24" t="s">
        <v>671</v>
      </c>
      <c r="B182" s="25" t="s">
        <v>672</v>
      </c>
      <c r="C182" s="25" t="s">
        <v>672</v>
      </c>
      <c r="D182" s="25"/>
      <c r="E182" s="24" t="s">
        <v>673</v>
      </c>
      <c r="F182" s="25"/>
      <c r="G182" s="25">
        <v>68830</v>
      </c>
      <c r="H182" s="25"/>
      <c r="I182" s="25">
        <v>10245190</v>
      </c>
      <c r="J182" s="25"/>
      <c r="K182" s="25" t="s">
        <v>674</v>
      </c>
    </row>
    <row r="183" spans="1:11" s="5" customFormat="1">
      <c r="A183" s="24" t="s">
        <v>675</v>
      </c>
      <c r="B183" s="25"/>
      <c r="C183" s="25"/>
      <c r="D183" s="25" t="s">
        <v>676</v>
      </c>
      <c r="E183" s="24" t="s">
        <v>677</v>
      </c>
      <c r="F183" s="25"/>
      <c r="G183" s="25">
        <v>86063</v>
      </c>
      <c r="H183" s="25"/>
      <c r="I183" s="25">
        <v>53481651</v>
      </c>
      <c r="J183" s="25"/>
      <c r="K183" s="25" t="s">
        <v>678</v>
      </c>
    </row>
    <row r="184" spans="1:11" s="5" customFormat="1">
      <c r="A184" s="24" t="s">
        <v>679</v>
      </c>
      <c r="B184" s="25"/>
      <c r="C184" s="25" t="s">
        <v>606</v>
      </c>
      <c r="D184" s="25" t="s">
        <v>680</v>
      </c>
      <c r="E184" s="24" t="s">
        <v>681</v>
      </c>
      <c r="F184" s="25"/>
      <c r="G184" s="25">
        <v>37248</v>
      </c>
      <c r="H184" s="25"/>
      <c r="I184" s="25">
        <v>301590</v>
      </c>
      <c r="J184" s="25"/>
      <c r="K184" s="25" t="s">
        <v>683</v>
      </c>
    </row>
    <row r="185" spans="1:11" s="5" customFormat="1">
      <c r="A185" s="24" t="s">
        <v>685</v>
      </c>
      <c r="B185" s="25" t="s">
        <v>686</v>
      </c>
      <c r="C185" s="25" t="s">
        <v>469</v>
      </c>
      <c r="D185" s="25" t="s">
        <v>470</v>
      </c>
      <c r="E185" s="24" t="s">
        <v>471</v>
      </c>
      <c r="F185" s="25"/>
      <c r="G185" s="25">
        <v>17895</v>
      </c>
      <c r="H185" s="25"/>
      <c r="I185" s="25">
        <v>6057</v>
      </c>
      <c r="J185" s="25"/>
      <c r="K185" s="25"/>
    </row>
    <row r="186" spans="1:11" s="5" customFormat="1">
      <c r="A186" s="24" t="s">
        <v>687</v>
      </c>
      <c r="B186" s="25" t="s">
        <v>152</v>
      </c>
      <c r="C186" s="25" t="s">
        <v>152</v>
      </c>
      <c r="D186" s="25" t="s">
        <v>153</v>
      </c>
      <c r="E186" s="24" t="s">
        <v>154</v>
      </c>
      <c r="F186" s="25"/>
      <c r="G186" s="25">
        <v>28125</v>
      </c>
      <c r="H186" s="25"/>
      <c r="I186" s="25">
        <v>445580</v>
      </c>
      <c r="J186" s="25" t="s">
        <v>155</v>
      </c>
      <c r="K186" s="25" t="s">
        <v>155</v>
      </c>
    </row>
    <row r="187" spans="1:11" s="5" customFormat="1">
      <c r="A187" s="24" t="s">
        <v>688</v>
      </c>
      <c r="B187" s="25"/>
      <c r="C187" s="25"/>
      <c r="D187" s="25" t="s">
        <v>689</v>
      </c>
      <c r="E187" s="24" t="s">
        <v>690</v>
      </c>
      <c r="F187" s="25"/>
      <c r="G187" s="25">
        <v>77086</v>
      </c>
      <c r="H187" s="25"/>
      <c r="I187" s="25">
        <v>168381</v>
      </c>
      <c r="J187" s="25"/>
      <c r="K187" s="25" t="s">
        <v>691</v>
      </c>
    </row>
    <row r="188" spans="1:11" s="5" customFormat="1">
      <c r="A188" s="24" t="s">
        <v>692</v>
      </c>
      <c r="B188" s="25"/>
      <c r="C188" s="25"/>
      <c r="D188" s="25"/>
      <c r="E188" s="24" t="s">
        <v>693</v>
      </c>
      <c r="F188" s="25">
        <v>73106</v>
      </c>
      <c r="G188" s="25">
        <v>73106</v>
      </c>
      <c r="H188" s="25">
        <v>71464579</v>
      </c>
      <c r="I188" s="25">
        <v>71464579</v>
      </c>
      <c r="J188" s="25" t="s">
        <v>694</v>
      </c>
      <c r="K188" s="25" t="s">
        <v>694</v>
      </c>
    </row>
    <row r="189" spans="1:11" s="5" customFormat="1">
      <c r="A189" s="24" t="s">
        <v>695</v>
      </c>
      <c r="B189" s="25"/>
      <c r="C189" s="25"/>
      <c r="D189" s="25"/>
      <c r="E189" s="24"/>
      <c r="F189" s="25"/>
      <c r="G189" s="25">
        <v>73119</v>
      </c>
      <c r="H189" s="25"/>
      <c r="I189" s="25">
        <v>71464509</v>
      </c>
      <c r="J189" s="25" t="s">
        <v>696</v>
      </c>
      <c r="K189" s="25" t="s">
        <v>696</v>
      </c>
    </row>
    <row r="190" spans="1:11" s="5" customFormat="1">
      <c r="A190" s="24" t="s">
        <v>697</v>
      </c>
      <c r="B190" s="25"/>
      <c r="C190" s="25"/>
      <c r="D190" s="25"/>
      <c r="E190" s="24"/>
      <c r="F190" s="25"/>
      <c r="G190" s="25">
        <v>73118</v>
      </c>
      <c r="H190" s="25"/>
      <c r="I190" s="25">
        <v>71464507</v>
      </c>
      <c r="J190" s="25" t="s">
        <v>698</v>
      </c>
      <c r="K190" s="25" t="s">
        <v>698</v>
      </c>
    </row>
    <row r="191" spans="1:11" s="5" customFormat="1">
      <c r="A191" s="24" t="s">
        <v>699</v>
      </c>
      <c r="B191" s="25"/>
      <c r="C191" s="25"/>
      <c r="D191" s="25"/>
      <c r="E191" s="24" t="s">
        <v>700</v>
      </c>
      <c r="F191" s="25"/>
      <c r="G191" s="25">
        <v>68433</v>
      </c>
      <c r="H191" s="25"/>
      <c r="I191" s="25">
        <v>151023</v>
      </c>
      <c r="J191" s="25"/>
      <c r="K191" s="25"/>
    </row>
    <row r="192" spans="1:11" s="5" customFormat="1">
      <c r="A192" s="24" t="s">
        <v>701</v>
      </c>
      <c r="B192" s="25"/>
      <c r="C192" s="25"/>
      <c r="D192" s="25"/>
      <c r="E192" s="24" t="s">
        <v>702</v>
      </c>
      <c r="F192" s="25"/>
      <c r="G192" s="25">
        <v>82952</v>
      </c>
      <c r="H192" s="25"/>
      <c r="I192" s="25">
        <v>53481622</v>
      </c>
      <c r="J192" s="25"/>
      <c r="K192" s="25" t="s">
        <v>703</v>
      </c>
    </row>
    <row r="193" spans="1:11" s="5" customFormat="1">
      <c r="A193" s="24" t="s">
        <v>704</v>
      </c>
      <c r="B193" s="25" t="s">
        <v>705</v>
      </c>
      <c r="C193" s="25" t="s">
        <v>705</v>
      </c>
      <c r="D193" s="25" t="s">
        <v>706</v>
      </c>
      <c r="E193" s="24" t="s">
        <v>707</v>
      </c>
      <c r="F193" s="25"/>
      <c r="G193" s="25">
        <v>16856</v>
      </c>
      <c r="H193" s="25"/>
      <c r="I193" s="25">
        <v>124886</v>
      </c>
      <c r="J193" s="25"/>
      <c r="K193" s="25"/>
    </row>
    <row r="194" spans="1:11" s="5" customFormat="1">
      <c r="A194" s="24" t="s">
        <v>708</v>
      </c>
      <c r="B194" s="25" t="s">
        <v>709</v>
      </c>
      <c r="C194" s="25" t="s">
        <v>709</v>
      </c>
      <c r="D194" s="25" t="s">
        <v>710</v>
      </c>
      <c r="E194" s="24" t="s">
        <v>711</v>
      </c>
      <c r="F194" s="25"/>
      <c r="G194" s="25">
        <v>17858</v>
      </c>
      <c r="H194" s="25"/>
      <c r="I194" s="25">
        <v>975</v>
      </c>
      <c r="J194" s="25"/>
      <c r="K194" s="25"/>
    </row>
    <row r="195" spans="1:11" s="5" customFormat="1">
      <c r="A195" s="24" t="s">
        <v>712</v>
      </c>
      <c r="B195" s="25" t="s">
        <v>713</v>
      </c>
      <c r="C195" s="25" t="s">
        <v>713</v>
      </c>
      <c r="D195" s="25" t="s">
        <v>714</v>
      </c>
      <c r="E195" s="24" t="s">
        <v>715</v>
      </c>
      <c r="F195" s="25"/>
      <c r="G195" s="25">
        <v>16870</v>
      </c>
      <c r="H195" s="25"/>
      <c r="I195" s="25">
        <v>439285</v>
      </c>
      <c r="J195" s="25"/>
      <c r="K195" s="25"/>
    </row>
    <row r="196" spans="1:11" s="5" customFormat="1">
      <c r="A196" s="24" t="s">
        <v>716</v>
      </c>
      <c r="B196" s="25" t="s">
        <v>717</v>
      </c>
      <c r="C196" s="25" t="s">
        <v>717</v>
      </c>
      <c r="D196" s="25"/>
      <c r="E196" s="24" t="s">
        <v>718</v>
      </c>
      <c r="F196" s="25"/>
      <c r="G196" s="25">
        <v>17687</v>
      </c>
      <c r="H196" s="25"/>
      <c r="I196" s="25">
        <v>10140</v>
      </c>
      <c r="J196" s="25" t="s">
        <v>719</v>
      </c>
      <c r="K196" s="25" t="s">
        <v>719</v>
      </c>
    </row>
    <row r="197" spans="1:11" s="5" customFormat="1">
      <c r="A197" s="24" t="s">
        <v>720</v>
      </c>
      <c r="B197" s="25"/>
      <c r="C197" s="25" t="s">
        <v>721</v>
      </c>
      <c r="D197" s="25" t="s">
        <v>722</v>
      </c>
      <c r="E197" s="24" t="s">
        <v>723</v>
      </c>
      <c r="F197" s="25"/>
      <c r="G197" s="25">
        <v>27471</v>
      </c>
      <c r="H197" s="25"/>
      <c r="I197" s="25">
        <v>3035026</v>
      </c>
      <c r="J197" s="25"/>
      <c r="K197" s="25" t="s">
        <v>724</v>
      </c>
    </row>
    <row r="198" spans="1:11" s="5" customFormat="1">
      <c r="A198" s="24" t="s">
        <v>725</v>
      </c>
      <c r="B198" s="25"/>
      <c r="C198" s="25"/>
      <c r="D198" s="25"/>
      <c r="E198" s="24" t="s">
        <v>726</v>
      </c>
      <c r="F198" s="25">
        <v>73065</v>
      </c>
      <c r="G198" s="25">
        <v>73065</v>
      </c>
      <c r="H198" s="25">
        <v>71464545</v>
      </c>
      <c r="I198" s="25">
        <v>71464545</v>
      </c>
      <c r="J198" s="25" t="s">
        <v>727</v>
      </c>
      <c r="K198" s="25" t="s">
        <v>727</v>
      </c>
    </row>
    <row r="199" spans="1:11" s="5" customFormat="1">
      <c r="A199" s="24" t="s">
        <v>728</v>
      </c>
      <c r="B199" s="25"/>
      <c r="C199" s="25"/>
      <c r="D199" s="25" t="s">
        <v>729</v>
      </c>
      <c r="E199" s="24" t="s">
        <v>730</v>
      </c>
      <c r="F199" s="25"/>
      <c r="G199" s="25">
        <v>86031</v>
      </c>
      <c r="H199" s="25"/>
      <c r="I199" s="25">
        <v>53477817</v>
      </c>
      <c r="J199" s="25" t="s">
        <v>731</v>
      </c>
      <c r="K199" s="25" t="s">
        <v>731</v>
      </c>
    </row>
    <row r="200" spans="1:11" s="5" customFormat="1">
      <c r="A200" s="24" t="s">
        <v>732</v>
      </c>
      <c r="B200" s="25"/>
      <c r="C200" s="25"/>
      <c r="D200" s="25" t="s">
        <v>733</v>
      </c>
      <c r="E200" s="24" t="s">
        <v>734</v>
      </c>
      <c r="F200" s="25"/>
      <c r="G200" s="25">
        <v>70749</v>
      </c>
      <c r="H200" s="25"/>
      <c r="I200" s="25">
        <v>6426853</v>
      </c>
      <c r="J200" s="25"/>
      <c r="K200" s="25" t="s">
        <v>735</v>
      </c>
    </row>
    <row r="201" spans="1:11" s="5" customFormat="1">
      <c r="A201" s="24" t="s">
        <v>539</v>
      </c>
      <c r="B201" s="25" t="s">
        <v>540</v>
      </c>
      <c r="C201" s="25" t="s">
        <v>540</v>
      </c>
      <c r="D201" s="25" t="s">
        <v>541</v>
      </c>
      <c r="E201" s="24" t="s">
        <v>542</v>
      </c>
      <c r="F201" s="25"/>
      <c r="G201" s="25">
        <v>18089</v>
      </c>
      <c r="H201" s="25"/>
      <c r="I201" s="25">
        <v>464</v>
      </c>
      <c r="J201" s="25"/>
      <c r="K201" s="25"/>
    </row>
    <row r="202" spans="1:11" s="5" customFormat="1">
      <c r="A202" s="24" t="s">
        <v>736</v>
      </c>
      <c r="B202" s="25"/>
      <c r="C202" s="25"/>
      <c r="D202" s="25" t="s">
        <v>737</v>
      </c>
      <c r="E202" s="24" t="s">
        <v>738</v>
      </c>
      <c r="F202" s="25"/>
      <c r="G202" s="25">
        <v>86543</v>
      </c>
      <c r="H202" s="25"/>
      <c r="I202" s="25">
        <v>94180</v>
      </c>
      <c r="J202" s="25"/>
      <c r="K202" s="25" t="s">
        <v>739</v>
      </c>
    </row>
    <row r="203" spans="1:11" s="5" customFormat="1">
      <c r="A203" s="24" t="s">
        <v>1292</v>
      </c>
      <c r="B203" s="25"/>
      <c r="C203" s="25"/>
      <c r="D203" s="25"/>
      <c r="E203" s="24"/>
      <c r="F203" s="25"/>
      <c r="G203" s="25">
        <v>73109</v>
      </c>
      <c r="H203" s="25"/>
      <c r="I203" s="25">
        <v>71464484</v>
      </c>
      <c r="J203" s="25" t="s">
        <v>740</v>
      </c>
      <c r="K203" s="25" t="s">
        <v>740</v>
      </c>
    </row>
    <row r="204" spans="1:11" s="5" customFormat="1">
      <c r="A204" s="24" t="s">
        <v>1293</v>
      </c>
      <c r="B204" s="25"/>
      <c r="C204" s="25" t="s">
        <v>606</v>
      </c>
      <c r="D204" s="25"/>
      <c r="E204" s="24" t="s">
        <v>682</v>
      </c>
      <c r="F204" s="25"/>
      <c r="G204" s="25">
        <v>55328</v>
      </c>
      <c r="H204" s="25"/>
      <c r="I204" s="25">
        <v>10466</v>
      </c>
      <c r="J204" s="25" t="s">
        <v>740</v>
      </c>
      <c r="K204" s="25" t="s">
        <v>684</v>
      </c>
    </row>
    <row r="205" spans="1:11" s="5" customFormat="1">
      <c r="A205" s="24" t="s">
        <v>741</v>
      </c>
      <c r="B205" s="25"/>
      <c r="C205" s="25"/>
      <c r="D205" s="25" t="s">
        <v>742</v>
      </c>
      <c r="E205" s="24" t="s">
        <v>614</v>
      </c>
      <c r="F205" s="25"/>
      <c r="G205" s="25">
        <v>73027</v>
      </c>
      <c r="H205" s="25"/>
      <c r="I205" s="25">
        <v>71464474</v>
      </c>
      <c r="J205" s="25"/>
      <c r="K205" s="25" t="s">
        <v>615</v>
      </c>
    </row>
    <row r="206" spans="1:11" s="5" customFormat="1">
      <c r="A206" s="24" t="s">
        <v>1294</v>
      </c>
      <c r="B206" s="25"/>
      <c r="C206" s="25"/>
      <c r="D206" s="25" t="s">
        <v>743</v>
      </c>
      <c r="E206" s="24" t="s">
        <v>744</v>
      </c>
      <c r="F206" s="25"/>
      <c r="G206" s="25" t="s">
        <v>602</v>
      </c>
      <c r="H206" s="25"/>
      <c r="I206" s="25">
        <v>53481640</v>
      </c>
      <c r="J206" s="25" t="s">
        <v>745</v>
      </c>
      <c r="K206" s="25" t="s">
        <v>745</v>
      </c>
    </row>
    <row r="207" spans="1:11" s="5" customFormat="1">
      <c r="A207" s="24" t="s">
        <v>746</v>
      </c>
      <c r="B207" s="25"/>
      <c r="C207" s="25"/>
      <c r="D207" s="25"/>
      <c r="E207" s="24"/>
      <c r="F207" s="25"/>
      <c r="G207" s="25">
        <v>73075</v>
      </c>
      <c r="H207" s="25"/>
      <c r="I207" s="25">
        <v>71464556</v>
      </c>
      <c r="J207" s="25" t="s">
        <v>747</v>
      </c>
      <c r="K207" s="25" t="s">
        <v>747</v>
      </c>
    </row>
    <row r="208" spans="1:11" s="5" customFormat="1">
      <c r="A208" s="24" t="s">
        <v>1295</v>
      </c>
      <c r="B208" s="25"/>
      <c r="C208" s="25"/>
      <c r="D208" s="25" t="s">
        <v>748</v>
      </c>
      <c r="E208" s="24" t="s">
        <v>749</v>
      </c>
      <c r="F208" s="25"/>
      <c r="G208" s="25">
        <v>73063</v>
      </c>
      <c r="H208" s="25"/>
      <c r="I208" s="25">
        <v>53481642</v>
      </c>
      <c r="J208" s="25" t="s">
        <v>750</v>
      </c>
      <c r="K208" s="25" t="s">
        <v>750</v>
      </c>
    </row>
    <row r="209" spans="1:11" s="5" customFormat="1">
      <c r="A209" s="24" t="s">
        <v>751</v>
      </c>
      <c r="B209" s="25"/>
      <c r="C209" s="25"/>
      <c r="D209" s="25"/>
      <c r="E209" s="24" t="s">
        <v>752</v>
      </c>
      <c r="F209" s="25"/>
      <c r="G209" s="25">
        <v>73076</v>
      </c>
      <c r="H209" s="25"/>
      <c r="I209" s="25">
        <v>71464558</v>
      </c>
      <c r="J209" s="25" t="s">
        <v>617</v>
      </c>
      <c r="K209" s="25" t="s">
        <v>617</v>
      </c>
    </row>
    <row r="210" spans="1:11" s="5" customFormat="1">
      <c r="A210" s="24" t="s">
        <v>1296</v>
      </c>
      <c r="B210" s="25"/>
      <c r="C210" s="25"/>
      <c r="D210" s="25"/>
      <c r="E210" s="24" t="s">
        <v>753</v>
      </c>
      <c r="F210" s="25"/>
      <c r="G210" s="25">
        <v>73068</v>
      </c>
      <c r="H210" s="25"/>
      <c r="I210" s="25">
        <v>71464549</v>
      </c>
      <c r="J210" s="25" t="s">
        <v>754</v>
      </c>
      <c r="K210" s="25" t="s">
        <v>754</v>
      </c>
    </row>
    <row r="211" spans="1:11" s="5" customFormat="1">
      <c r="A211" s="24" t="s">
        <v>277</v>
      </c>
      <c r="B211" s="25" t="s">
        <v>278</v>
      </c>
      <c r="C211" s="25" t="s">
        <v>278</v>
      </c>
      <c r="D211" s="25" t="s">
        <v>279</v>
      </c>
      <c r="E211" s="24" t="s">
        <v>280</v>
      </c>
      <c r="F211" s="25"/>
      <c r="G211" s="25">
        <v>17368</v>
      </c>
      <c r="H211" s="25"/>
      <c r="I211" s="25">
        <v>790</v>
      </c>
      <c r="J211" s="25"/>
      <c r="K211" s="25"/>
    </row>
    <row r="212" spans="1:11" s="5" customFormat="1">
      <c r="A212" s="24" t="s">
        <v>755</v>
      </c>
      <c r="B212" s="25"/>
      <c r="C212" s="25"/>
      <c r="D212" s="25" t="s">
        <v>756</v>
      </c>
      <c r="E212" s="24" t="s">
        <v>757</v>
      </c>
      <c r="F212" s="25"/>
      <c r="G212" s="25">
        <v>43355</v>
      </c>
      <c r="H212" s="25"/>
      <c r="I212" s="25">
        <v>10258</v>
      </c>
      <c r="J212" s="25"/>
      <c r="K212" s="25"/>
    </row>
    <row r="213" spans="1:11" s="5" customFormat="1">
      <c r="A213" s="24" t="s">
        <v>285</v>
      </c>
      <c r="B213" s="25" t="s">
        <v>286</v>
      </c>
      <c r="C213" s="25" t="s">
        <v>286</v>
      </c>
      <c r="D213" s="25" t="s">
        <v>287</v>
      </c>
      <c r="E213" s="24" t="s">
        <v>288</v>
      </c>
      <c r="F213" s="25"/>
      <c r="G213" s="25">
        <v>17596</v>
      </c>
      <c r="H213" s="25"/>
      <c r="I213" s="25">
        <v>6021</v>
      </c>
      <c r="J213" s="25"/>
      <c r="K213" s="25"/>
    </row>
    <row r="214" spans="1:11" s="5" customFormat="1">
      <c r="A214" s="24" t="s">
        <v>758</v>
      </c>
      <c r="B214" s="25"/>
      <c r="C214" s="25"/>
      <c r="D214" s="25" t="s">
        <v>759</v>
      </c>
      <c r="E214" s="24" t="s">
        <v>760</v>
      </c>
      <c r="F214" s="25"/>
      <c r="G214" s="25">
        <v>73025</v>
      </c>
      <c r="H214" s="25"/>
      <c r="I214" s="25">
        <v>6426851</v>
      </c>
      <c r="J214" s="25"/>
      <c r="K214" s="25" t="s">
        <v>761</v>
      </c>
    </row>
    <row r="215" spans="1:11" s="5" customFormat="1">
      <c r="A215" s="24" t="s">
        <v>762</v>
      </c>
      <c r="B215" s="25" t="s">
        <v>763</v>
      </c>
      <c r="C215" s="25" t="s">
        <v>763</v>
      </c>
      <c r="D215" s="25" t="s">
        <v>764</v>
      </c>
      <c r="E215" s="24" t="s">
        <v>765</v>
      </c>
      <c r="F215" s="25"/>
      <c r="G215" s="25">
        <v>16347</v>
      </c>
      <c r="H215" s="25"/>
      <c r="I215" s="25">
        <v>10917</v>
      </c>
      <c r="J215" s="25"/>
      <c r="K215" s="25"/>
    </row>
    <row r="216" spans="1:11" s="5" customFormat="1">
      <c r="A216" s="24" t="s">
        <v>505</v>
      </c>
      <c r="B216" s="25" t="s">
        <v>506</v>
      </c>
      <c r="C216" s="25" t="s">
        <v>506</v>
      </c>
      <c r="D216" s="25" t="s">
        <v>507</v>
      </c>
      <c r="E216" s="24" t="s">
        <v>508</v>
      </c>
      <c r="F216" s="25"/>
      <c r="G216" s="25">
        <v>6456</v>
      </c>
      <c r="H216" s="25"/>
      <c r="I216" s="25">
        <v>3676</v>
      </c>
      <c r="J216" s="25"/>
      <c r="K216" s="25"/>
    </row>
    <row r="217" spans="1:11" s="5" customFormat="1">
      <c r="A217" s="24" t="s">
        <v>766</v>
      </c>
      <c r="B217" s="25" t="s">
        <v>362</v>
      </c>
      <c r="C217" s="25" t="s">
        <v>362</v>
      </c>
      <c r="D217" s="25" t="s">
        <v>363</v>
      </c>
      <c r="E217" s="24" t="s">
        <v>364</v>
      </c>
      <c r="F217" s="25"/>
      <c r="G217" s="25">
        <v>17351</v>
      </c>
      <c r="H217" s="25"/>
      <c r="I217" s="25">
        <v>5280450</v>
      </c>
      <c r="J217" s="25" t="s">
        <v>365</v>
      </c>
      <c r="K217" s="25" t="s">
        <v>365</v>
      </c>
    </row>
    <row r="218" spans="1:11" s="5" customFormat="1">
      <c r="A218" s="24" t="s">
        <v>767</v>
      </c>
      <c r="B218" s="25"/>
      <c r="C218" s="25"/>
      <c r="D218" s="25" t="s">
        <v>768</v>
      </c>
      <c r="E218" s="24" t="s">
        <v>769</v>
      </c>
      <c r="F218" s="25"/>
      <c r="G218" s="25" t="s">
        <v>602</v>
      </c>
      <c r="H218" s="25"/>
      <c r="I218" s="25">
        <v>53477819</v>
      </c>
      <c r="J218" s="25" t="s">
        <v>770</v>
      </c>
      <c r="K218" s="25" t="s">
        <v>770</v>
      </c>
    </row>
    <row r="219" spans="1:11" s="5" customFormat="1">
      <c r="A219" s="24" t="s">
        <v>771</v>
      </c>
      <c r="B219" s="25"/>
      <c r="C219" s="25"/>
      <c r="D219" s="25" t="s">
        <v>772</v>
      </c>
      <c r="E219" s="24" t="s">
        <v>773</v>
      </c>
      <c r="F219" s="25"/>
      <c r="G219" s="25">
        <v>84098</v>
      </c>
      <c r="H219" s="25"/>
      <c r="I219" s="25">
        <v>6450015</v>
      </c>
      <c r="J219" s="25" t="s">
        <v>774</v>
      </c>
      <c r="K219" s="25" t="s">
        <v>775</v>
      </c>
    </row>
    <row r="220" spans="1:11" s="5" customFormat="1">
      <c r="A220" s="24" t="s">
        <v>776</v>
      </c>
      <c r="B220" s="25" t="s">
        <v>298</v>
      </c>
      <c r="C220" s="25" t="s">
        <v>298</v>
      </c>
      <c r="D220" s="25" t="s">
        <v>299</v>
      </c>
      <c r="E220" s="24" t="s">
        <v>300</v>
      </c>
      <c r="F220" s="25"/>
      <c r="G220" s="25">
        <v>17191</v>
      </c>
      <c r="H220" s="25"/>
      <c r="I220" s="25">
        <v>6306</v>
      </c>
      <c r="J220" s="25" t="s">
        <v>777</v>
      </c>
      <c r="K220" s="25" t="s">
        <v>777</v>
      </c>
    </row>
    <row r="221" spans="1:11" s="5" customFormat="1">
      <c r="A221" s="24" t="s">
        <v>778</v>
      </c>
      <c r="B221" s="25"/>
      <c r="C221" s="25" t="s">
        <v>779</v>
      </c>
      <c r="D221" s="25"/>
      <c r="E221" s="24" t="s">
        <v>780</v>
      </c>
      <c r="F221" s="25"/>
      <c r="G221" s="25">
        <v>16946</v>
      </c>
      <c r="H221" s="25"/>
      <c r="I221" s="25">
        <v>161166</v>
      </c>
      <c r="J221" s="25"/>
      <c r="K221" s="25"/>
    </row>
    <row r="222" spans="1:11" s="5" customFormat="1">
      <c r="A222" s="24" t="s">
        <v>1297</v>
      </c>
      <c r="B222" s="25"/>
      <c r="C222" s="25" t="s">
        <v>306</v>
      </c>
      <c r="D222" s="25"/>
      <c r="E222" s="24" t="s">
        <v>308</v>
      </c>
      <c r="F222" s="25"/>
      <c r="G222" s="25">
        <v>422</v>
      </c>
      <c r="H222" s="25"/>
      <c r="I222" s="25">
        <v>107689</v>
      </c>
      <c r="J222" s="25"/>
      <c r="K222" s="25"/>
    </row>
    <row r="223" spans="1:11" s="5" customFormat="1">
      <c r="A223" s="24" t="s">
        <v>781</v>
      </c>
      <c r="B223" s="25" t="s">
        <v>314</v>
      </c>
      <c r="C223" s="25" t="s">
        <v>314</v>
      </c>
      <c r="D223" s="25" t="s">
        <v>315</v>
      </c>
      <c r="E223" s="24" t="s">
        <v>316</v>
      </c>
      <c r="F223" s="25"/>
      <c r="G223" s="25">
        <v>15603</v>
      </c>
      <c r="H223" s="25"/>
      <c r="I223" s="25">
        <v>6106</v>
      </c>
      <c r="J223" s="25"/>
      <c r="K223" s="25"/>
    </row>
    <row r="224" spans="1:11" s="5" customFormat="1">
      <c r="A224" s="24" t="s">
        <v>782</v>
      </c>
      <c r="B224" s="25" t="s">
        <v>566</v>
      </c>
      <c r="C224" s="25" t="s">
        <v>566</v>
      </c>
      <c r="D224" s="25" t="s">
        <v>567</v>
      </c>
      <c r="E224" s="24" t="s">
        <v>568</v>
      </c>
      <c r="F224" s="25"/>
      <c r="G224" s="25">
        <v>16643</v>
      </c>
      <c r="H224" s="25"/>
      <c r="I224" s="25">
        <v>6137</v>
      </c>
      <c r="J224" s="25"/>
      <c r="K224" s="25"/>
    </row>
    <row r="225" spans="1:11" s="5" customFormat="1">
      <c r="A225" s="24" t="s">
        <v>783</v>
      </c>
      <c r="B225" s="25" t="s">
        <v>402</v>
      </c>
      <c r="C225" s="25" t="s">
        <v>402</v>
      </c>
      <c r="D225" s="25" t="s">
        <v>403</v>
      </c>
      <c r="E225" s="24" t="s">
        <v>404</v>
      </c>
      <c r="F225" s="25"/>
      <c r="G225" s="25">
        <v>17203</v>
      </c>
      <c r="H225" s="25"/>
      <c r="I225" s="25">
        <v>145742</v>
      </c>
      <c r="J225" s="25"/>
      <c r="K225" s="25"/>
    </row>
    <row r="226" spans="1:11" s="5" customFormat="1">
      <c r="A226" s="24" t="s">
        <v>784</v>
      </c>
      <c r="B226" s="25" t="s">
        <v>785</v>
      </c>
      <c r="C226" s="25" t="s">
        <v>785</v>
      </c>
      <c r="D226" s="25" t="s">
        <v>786</v>
      </c>
      <c r="E226" s="24" t="s">
        <v>787</v>
      </c>
      <c r="F226" s="25"/>
      <c r="G226" s="25">
        <v>18332</v>
      </c>
      <c r="H226" s="25"/>
      <c r="I226" s="25">
        <v>5819</v>
      </c>
      <c r="J226" s="25"/>
      <c r="K226" s="25"/>
    </row>
    <row r="227" spans="1:11" s="5" customFormat="1">
      <c r="A227" s="24" t="s">
        <v>788</v>
      </c>
      <c r="B227" s="25" t="s">
        <v>465</v>
      </c>
      <c r="C227" s="25" t="s">
        <v>465</v>
      </c>
      <c r="D227" s="25" t="s">
        <v>466</v>
      </c>
      <c r="E227" s="24" t="s">
        <v>467</v>
      </c>
      <c r="F227" s="25"/>
      <c r="G227" s="25">
        <v>16828</v>
      </c>
      <c r="H227" s="25"/>
      <c r="I227" s="25">
        <v>6305</v>
      </c>
      <c r="J227" s="25"/>
      <c r="K227" s="25"/>
    </row>
    <row r="228" spans="1:11" s="5" customFormat="1">
      <c r="A228" s="24" t="s">
        <v>789</v>
      </c>
      <c r="B228" s="25" t="s">
        <v>790</v>
      </c>
      <c r="C228" s="25" t="s">
        <v>323</v>
      </c>
      <c r="D228" s="25"/>
      <c r="E228" s="24" t="s">
        <v>325</v>
      </c>
      <c r="F228" s="25"/>
      <c r="G228" s="25">
        <v>6650</v>
      </c>
      <c r="H228" s="25"/>
      <c r="I228" s="25">
        <v>525</v>
      </c>
      <c r="J228" s="25" t="s">
        <v>791</v>
      </c>
      <c r="K228" s="25"/>
    </row>
    <row r="229" spans="1:11" s="5" customFormat="1">
      <c r="A229" s="24" t="s">
        <v>792</v>
      </c>
      <c r="B229" s="25" t="s">
        <v>556</v>
      </c>
      <c r="C229" s="25" t="s">
        <v>556</v>
      </c>
      <c r="D229" s="25" t="s">
        <v>557</v>
      </c>
      <c r="E229" s="24" t="s">
        <v>558</v>
      </c>
      <c r="F229" s="25"/>
      <c r="G229" s="25">
        <v>28875</v>
      </c>
      <c r="H229" s="25"/>
      <c r="I229" s="25">
        <v>11005</v>
      </c>
      <c r="J229" s="25" t="s">
        <v>559</v>
      </c>
      <c r="K229" s="25" t="s">
        <v>559</v>
      </c>
    </row>
    <row r="230" spans="1:11" s="5" customFormat="1">
      <c r="A230" s="24" t="s">
        <v>793</v>
      </c>
      <c r="B230" s="25"/>
      <c r="C230" s="25"/>
      <c r="D230" s="25" t="s">
        <v>794</v>
      </c>
      <c r="E230" s="24" t="s">
        <v>795</v>
      </c>
      <c r="F230" s="25"/>
      <c r="G230" s="25">
        <v>84634</v>
      </c>
      <c r="H230" s="25"/>
      <c r="I230" s="25">
        <v>53477791</v>
      </c>
      <c r="J230" s="25"/>
      <c r="K230" s="25" t="s">
        <v>796</v>
      </c>
    </row>
    <row r="231" spans="1:11" s="5" customFormat="1">
      <c r="A231" s="24" t="s">
        <v>355</v>
      </c>
      <c r="B231" s="25" t="s">
        <v>352</v>
      </c>
      <c r="C231" s="25" t="s">
        <v>352</v>
      </c>
      <c r="D231" s="25" t="s">
        <v>353</v>
      </c>
      <c r="E231" s="24" t="s">
        <v>354</v>
      </c>
      <c r="F231" s="25"/>
      <c r="G231" s="25">
        <v>17154</v>
      </c>
      <c r="H231" s="25"/>
      <c r="I231" s="25">
        <v>936</v>
      </c>
      <c r="J231" s="25"/>
      <c r="K231" s="25"/>
    </row>
    <row r="232" spans="1:11" s="5" customFormat="1">
      <c r="A232" s="24" t="s">
        <v>797</v>
      </c>
      <c r="B232" s="25" t="s">
        <v>798</v>
      </c>
      <c r="C232" s="25" t="s">
        <v>798</v>
      </c>
      <c r="D232" s="25" t="s">
        <v>799</v>
      </c>
      <c r="E232" s="24" t="s">
        <v>800</v>
      </c>
      <c r="F232" s="25"/>
      <c r="G232" s="25">
        <v>18102</v>
      </c>
      <c r="H232" s="25"/>
      <c r="I232" s="25">
        <v>11953814</v>
      </c>
      <c r="J232" s="25"/>
      <c r="K232" s="25" t="s">
        <v>801</v>
      </c>
    </row>
    <row r="233" spans="1:11" s="5" customFormat="1">
      <c r="A233" s="24" t="s">
        <v>802</v>
      </c>
      <c r="B233" s="25"/>
      <c r="C233" s="25"/>
      <c r="D233" s="25" t="s">
        <v>803</v>
      </c>
      <c r="E233" s="24" t="s">
        <v>804</v>
      </c>
      <c r="F233" s="25"/>
      <c r="G233" s="25">
        <v>71012</v>
      </c>
      <c r="H233" s="25"/>
      <c r="I233" s="25">
        <v>70679121</v>
      </c>
      <c r="J233" s="25"/>
      <c r="K233" s="25" t="s">
        <v>805</v>
      </c>
    </row>
    <row r="234" spans="1:11" s="5" customFormat="1">
      <c r="A234" s="24" t="s">
        <v>806</v>
      </c>
      <c r="B234" s="25" t="s">
        <v>807</v>
      </c>
      <c r="C234" s="25" t="s">
        <v>807</v>
      </c>
      <c r="D234" s="25" t="s">
        <v>375</v>
      </c>
      <c r="E234" s="24" t="s">
        <v>376</v>
      </c>
      <c r="F234" s="25"/>
      <c r="G234" s="25">
        <v>27997</v>
      </c>
      <c r="H234" s="25"/>
      <c r="I234" s="25">
        <v>637517</v>
      </c>
      <c r="J234" s="25" t="s">
        <v>808</v>
      </c>
      <c r="K234" s="25" t="s">
        <v>808</v>
      </c>
    </row>
    <row r="235" spans="1:11" s="5" customFormat="1">
      <c r="A235" s="24" t="s">
        <v>809</v>
      </c>
      <c r="B235" s="25"/>
      <c r="C235" s="25"/>
      <c r="D235" s="25" t="s">
        <v>810</v>
      </c>
      <c r="E235" s="24" t="s">
        <v>811</v>
      </c>
      <c r="F235" s="25"/>
      <c r="G235" s="25">
        <v>72689</v>
      </c>
      <c r="H235" s="25"/>
      <c r="I235" s="25">
        <v>6441392</v>
      </c>
      <c r="J235" s="25"/>
      <c r="K235" s="25" t="s">
        <v>812</v>
      </c>
    </row>
    <row r="236" spans="1:11" s="5" customFormat="1">
      <c r="A236" s="24" t="s">
        <v>813</v>
      </c>
      <c r="B236" s="25"/>
      <c r="C236" s="25" t="s">
        <v>814</v>
      </c>
      <c r="D236" s="25" t="s">
        <v>815</v>
      </c>
      <c r="E236" s="24" t="s">
        <v>816</v>
      </c>
      <c r="F236" s="25"/>
      <c r="G236" s="25">
        <v>84058</v>
      </c>
      <c r="H236" s="25"/>
      <c r="I236" s="25">
        <v>7018721</v>
      </c>
      <c r="J236" s="25"/>
      <c r="K236" s="25"/>
    </row>
    <row r="237" spans="1:11" s="5" customFormat="1">
      <c r="A237" s="24" t="s">
        <v>817</v>
      </c>
      <c r="B237" s="25" t="s">
        <v>51</v>
      </c>
      <c r="C237" s="25" t="s">
        <v>51</v>
      </c>
      <c r="D237" s="25"/>
      <c r="E237" s="24" t="s">
        <v>53</v>
      </c>
      <c r="F237" s="25"/>
      <c r="G237" s="25">
        <v>46195</v>
      </c>
      <c r="H237" s="25"/>
      <c r="I237" s="25">
        <v>1983</v>
      </c>
      <c r="J237" s="25"/>
      <c r="K237" s="25"/>
    </row>
    <row r="238" spans="1:11" s="5" customFormat="1">
      <c r="A238" s="24" t="s">
        <v>818</v>
      </c>
      <c r="B238" s="25"/>
      <c r="C238" s="25" t="s">
        <v>819</v>
      </c>
      <c r="D238" s="25"/>
      <c r="E238" s="24"/>
      <c r="F238" s="25"/>
      <c r="G238" s="25">
        <v>44811</v>
      </c>
      <c r="H238" s="25">
        <v>108156</v>
      </c>
      <c r="I238" s="25">
        <v>108156</v>
      </c>
      <c r="J238" s="25" t="s">
        <v>820</v>
      </c>
      <c r="K238" s="25" t="s">
        <v>820</v>
      </c>
    </row>
    <row r="239" spans="1:11" s="5" customFormat="1">
      <c r="A239" s="24" t="s">
        <v>821</v>
      </c>
      <c r="B239" s="25" t="s">
        <v>269</v>
      </c>
      <c r="C239" s="25" t="s">
        <v>269</v>
      </c>
      <c r="D239" s="25" t="s">
        <v>270</v>
      </c>
      <c r="E239" s="24" t="s">
        <v>271</v>
      </c>
      <c r="F239" s="25"/>
      <c r="G239" s="25">
        <v>15756</v>
      </c>
      <c r="H239" s="25"/>
      <c r="I239" s="25">
        <v>985</v>
      </c>
      <c r="J239" s="25"/>
      <c r="K239" s="25" t="s">
        <v>272</v>
      </c>
    </row>
    <row r="240" spans="1:11" s="5" customFormat="1">
      <c r="A240" s="24" t="s">
        <v>822</v>
      </c>
      <c r="B240" s="25" t="s">
        <v>561</v>
      </c>
      <c r="C240" s="25" t="s">
        <v>561</v>
      </c>
      <c r="D240" s="25" t="s">
        <v>562</v>
      </c>
      <c r="E240" s="24" t="s">
        <v>563</v>
      </c>
      <c r="F240" s="25"/>
      <c r="G240" s="25">
        <v>28716</v>
      </c>
      <c r="H240" s="25"/>
      <c r="I240" s="25">
        <v>445638</v>
      </c>
      <c r="J240" s="25" t="s">
        <v>564</v>
      </c>
      <c r="K240" s="25" t="s">
        <v>564</v>
      </c>
    </row>
    <row r="241" spans="1:11" s="5" customFormat="1">
      <c r="A241" s="24" t="s">
        <v>823</v>
      </c>
      <c r="B241" s="25" t="s">
        <v>824</v>
      </c>
      <c r="C241" s="25" t="s">
        <v>824</v>
      </c>
      <c r="D241" s="25"/>
      <c r="E241" s="24" t="s">
        <v>825</v>
      </c>
      <c r="F241" s="25"/>
      <c r="G241" s="25">
        <v>17490</v>
      </c>
      <c r="H241" s="25"/>
      <c r="I241" s="25">
        <v>461</v>
      </c>
      <c r="J241" s="25" t="s">
        <v>826</v>
      </c>
      <c r="K241" s="25" t="s">
        <v>826</v>
      </c>
    </row>
    <row r="242" spans="1:11" s="5" customFormat="1">
      <c r="A242" s="24" t="s">
        <v>827</v>
      </c>
      <c r="B242" s="25" t="s">
        <v>391</v>
      </c>
      <c r="C242" s="25" t="s">
        <v>391</v>
      </c>
      <c r="D242" s="25"/>
      <c r="E242" s="24" t="s">
        <v>393</v>
      </c>
      <c r="F242" s="25"/>
      <c r="G242" s="25">
        <v>7916</v>
      </c>
      <c r="H242" s="25"/>
      <c r="I242" s="25">
        <v>6613</v>
      </c>
      <c r="J242" s="25"/>
      <c r="K242" s="25"/>
    </row>
    <row r="243" spans="1:11" s="5" customFormat="1">
      <c r="A243" s="24" t="s">
        <v>1298</v>
      </c>
      <c r="B243" s="25"/>
      <c r="C243" s="25"/>
      <c r="D243" s="25" t="s">
        <v>828</v>
      </c>
      <c r="E243" s="24" t="s">
        <v>829</v>
      </c>
      <c r="F243" s="25"/>
      <c r="G243" s="25">
        <v>64489</v>
      </c>
      <c r="H243" s="25"/>
      <c r="I243" s="25">
        <v>460604</v>
      </c>
      <c r="J243" s="25" t="s">
        <v>830</v>
      </c>
      <c r="K243" s="25" t="s">
        <v>830</v>
      </c>
    </row>
    <row r="244" spans="1:11" s="5" customFormat="1">
      <c r="A244" s="24" t="s">
        <v>831</v>
      </c>
      <c r="B244" s="25"/>
      <c r="C244" s="25"/>
      <c r="D244" s="25" t="s">
        <v>828</v>
      </c>
      <c r="E244" s="24" t="s">
        <v>829</v>
      </c>
      <c r="F244" s="25"/>
      <c r="G244" s="25">
        <v>64489</v>
      </c>
      <c r="H244" s="25"/>
      <c r="I244" s="25">
        <v>460604</v>
      </c>
      <c r="J244" s="25" t="s">
        <v>830</v>
      </c>
      <c r="K244" s="25" t="s">
        <v>830</v>
      </c>
    </row>
    <row r="245" spans="1:11" s="5" customFormat="1">
      <c r="A245" s="24" t="s">
        <v>832</v>
      </c>
      <c r="B245" s="25" t="s">
        <v>16</v>
      </c>
      <c r="C245" s="25" t="s">
        <v>16</v>
      </c>
      <c r="D245" s="25"/>
      <c r="E245" s="24" t="s">
        <v>18</v>
      </c>
      <c r="F245" s="25"/>
      <c r="G245" s="25">
        <v>28468</v>
      </c>
      <c r="H245" s="25"/>
      <c r="I245" s="25">
        <v>86555</v>
      </c>
      <c r="J245" s="25" t="s">
        <v>833</v>
      </c>
      <c r="K245" s="25" t="s">
        <v>19</v>
      </c>
    </row>
    <row r="246" spans="1:11" s="5" customFormat="1">
      <c r="A246" s="24" t="s">
        <v>834</v>
      </c>
      <c r="B246" s="25" t="s">
        <v>16</v>
      </c>
      <c r="C246" s="25" t="s">
        <v>16</v>
      </c>
      <c r="D246" s="25"/>
      <c r="E246" s="24" t="s">
        <v>18</v>
      </c>
      <c r="F246" s="25"/>
      <c r="G246" s="25">
        <v>28468</v>
      </c>
      <c r="H246" s="25"/>
      <c r="I246" s="25">
        <v>86555</v>
      </c>
      <c r="J246" s="25" t="s">
        <v>833</v>
      </c>
      <c r="K246" s="25" t="s">
        <v>19</v>
      </c>
    </row>
    <row r="247" spans="1:11" s="5" customFormat="1">
      <c r="A247" s="24" t="s">
        <v>835</v>
      </c>
      <c r="B247" s="25" t="s">
        <v>597</v>
      </c>
      <c r="C247" s="25"/>
      <c r="D247" s="25" t="s">
        <v>836</v>
      </c>
      <c r="E247" s="24" t="s">
        <v>837</v>
      </c>
      <c r="F247" s="25"/>
      <c r="G247" s="25">
        <v>73851</v>
      </c>
      <c r="H247" s="25"/>
      <c r="I247" s="25">
        <v>24779461</v>
      </c>
      <c r="J247" s="25"/>
      <c r="K247" s="25" t="s">
        <v>838</v>
      </c>
    </row>
    <row r="248" spans="1:11" s="5" customFormat="1">
      <c r="A248" s="24" t="s">
        <v>839</v>
      </c>
      <c r="B248" s="25" t="s">
        <v>597</v>
      </c>
      <c r="C248" s="25"/>
      <c r="D248" s="25" t="s">
        <v>836</v>
      </c>
      <c r="E248" s="24" t="s">
        <v>837</v>
      </c>
      <c r="F248" s="25"/>
      <c r="G248" s="25">
        <v>73851</v>
      </c>
      <c r="H248" s="25"/>
      <c r="I248" s="25">
        <v>24779461</v>
      </c>
      <c r="J248" s="25"/>
      <c r="K248" s="25" t="s">
        <v>838</v>
      </c>
    </row>
    <row r="249" spans="1:11" s="5" customFormat="1">
      <c r="A249" s="24" t="s">
        <v>840</v>
      </c>
      <c r="B249" s="25" t="s">
        <v>597</v>
      </c>
      <c r="C249" s="25"/>
      <c r="D249" s="25" t="s">
        <v>841</v>
      </c>
      <c r="E249" s="24" t="s">
        <v>842</v>
      </c>
      <c r="F249" s="25"/>
      <c r="G249" s="25">
        <v>74340</v>
      </c>
      <c r="H249" s="25"/>
      <c r="I249" s="25">
        <v>24779463</v>
      </c>
      <c r="J249" s="25" t="s">
        <v>843</v>
      </c>
      <c r="K249" s="25" t="s">
        <v>843</v>
      </c>
    </row>
    <row r="250" spans="1:11" s="5" customFormat="1">
      <c r="A250" s="24" t="s">
        <v>844</v>
      </c>
      <c r="B250" s="25" t="s">
        <v>597</v>
      </c>
      <c r="C250" s="25"/>
      <c r="D250" s="25" t="s">
        <v>841</v>
      </c>
      <c r="E250" s="24" t="s">
        <v>842</v>
      </c>
      <c r="F250" s="25"/>
      <c r="G250" s="25">
        <v>74340</v>
      </c>
      <c r="H250" s="25"/>
      <c r="I250" s="25">
        <v>24779463</v>
      </c>
      <c r="J250" s="25" t="s">
        <v>843</v>
      </c>
      <c r="K250" s="25" t="s">
        <v>843</v>
      </c>
    </row>
    <row r="251" spans="1:11" s="5" customFormat="1">
      <c r="A251" s="24" t="s">
        <v>845</v>
      </c>
      <c r="B251" s="25" t="s">
        <v>597</v>
      </c>
      <c r="C251" s="25"/>
      <c r="D251" s="25" t="s">
        <v>841</v>
      </c>
      <c r="E251" s="24" t="s">
        <v>842</v>
      </c>
      <c r="F251" s="25"/>
      <c r="G251" s="25">
        <v>74340</v>
      </c>
      <c r="H251" s="25"/>
      <c r="I251" s="25">
        <v>24779463</v>
      </c>
      <c r="J251" s="25" t="s">
        <v>843</v>
      </c>
      <c r="K251" s="25" t="s">
        <v>843</v>
      </c>
    </row>
    <row r="252" spans="1:11" s="5" customFormat="1">
      <c r="A252" s="24" t="s">
        <v>846</v>
      </c>
      <c r="B252" s="25" t="s">
        <v>597</v>
      </c>
      <c r="C252" s="25"/>
      <c r="D252" s="25" t="s">
        <v>847</v>
      </c>
      <c r="E252" s="24" t="s">
        <v>848</v>
      </c>
      <c r="F252" s="25"/>
      <c r="G252" s="25">
        <v>73858</v>
      </c>
      <c r="H252" s="25"/>
      <c r="I252" s="25">
        <v>497299</v>
      </c>
      <c r="J252" s="25"/>
      <c r="K252" s="25" t="s">
        <v>849</v>
      </c>
    </row>
    <row r="253" spans="1:11" s="5" customFormat="1">
      <c r="A253" s="24" t="s">
        <v>850</v>
      </c>
      <c r="B253" s="25" t="s">
        <v>597</v>
      </c>
      <c r="C253" s="25"/>
      <c r="D253" s="25" t="s">
        <v>847</v>
      </c>
      <c r="E253" s="24" t="s">
        <v>848</v>
      </c>
      <c r="F253" s="25"/>
      <c r="G253" s="25">
        <v>73858</v>
      </c>
      <c r="H253" s="25"/>
      <c r="I253" s="25">
        <v>497299</v>
      </c>
      <c r="J253" s="25"/>
      <c r="K253" s="25" t="s">
        <v>849</v>
      </c>
    </row>
    <row r="254" spans="1:11" s="5" customFormat="1">
      <c r="A254" s="24" t="s">
        <v>851</v>
      </c>
      <c r="B254" s="25"/>
      <c r="C254" s="25" t="s">
        <v>852</v>
      </c>
      <c r="D254" s="25"/>
      <c r="E254" s="24" t="s">
        <v>853</v>
      </c>
      <c r="F254" s="25"/>
      <c r="G254" s="25">
        <v>28610</v>
      </c>
      <c r="H254" s="25"/>
      <c r="I254" s="25">
        <v>16081932</v>
      </c>
      <c r="J254" s="25"/>
      <c r="K254" s="25" t="s">
        <v>854</v>
      </c>
    </row>
    <row r="255" spans="1:11" s="5" customFormat="1">
      <c r="A255" s="24" t="s">
        <v>855</v>
      </c>
      <c r="B255" s="25"/>
      <c r="C255" s="25" t="s">
        <v>852</v>
      </c>
      <c r="D255" s="25"/>
      <c r="E255" s="24" t="s">
        <v>853</v>
      </c>
      <c r="F255" s="25"/>
      <c r="G255" s="25">
        <v>28610</v>
      </c>
      <c r="H255" s="25"/>
      <c r="I255" s="25">
        <v>16081932</v>
      </c>
      <c r="J255" s="25"/>
      <c r="K255" s="25" t="s">
        <v>854</v>
      </c>
    </row>
    <row r="256" spans="1:11" s="5" customFormat="1">
      <c r="A256" s="24" t="s">
        <v>856</v>
      </c>
      <c r="B256" s="25" t="s">
        <v>597</v>
      </c>
      <c r="C256" s="25" t="s">
        <v>598</v>
      </c>
      <c r="D256" s="25" t="s">
        <v>599</v>
      </c>
      <c r="E256" s="24" t="s">
        <v>600</v>
      </c>
      <c r="F256" s="25"/>
      <c r="G256" s="25">
        <v>28733</v>
      </c>
      <c r="H256" s="25"/>
      <c r="I256" s="25">
        <v>11005824</v>
      </c>
      <c r="J256" s="25"/>
      <c r="K256" s="25" t="s">
        <v>601</v>
      </c>
    </row>
    <row r="257" spans="1:11" s="5" customFormat="1">
      <c r="A257" s="24" t="s">
        <v>857</v>
      </c>
      <c r="B257" s="25" t="s">
        <v>597</v>
      </c>
      <c r="C257" s="25" t="s">
        <v>598</v>
      </c>
      <c r="D257" s="25" t="s">
        <v>599</v>
      </c>
      <c r="E257" s="24" t="s">
        <v>600</v>
      </c>
      <c r="F257" s="25"/>
      <c r="G257" s="25">
        <v>28733</v>
      </c>
      <c r="H257" s="25"/>
      <c r="I257" s="25">
        <v>11005824</v>
      </c>
      <c r="J257" s="25"/>
      <c r="K257" s="25" t="s">
        <v>601</v>
      </c>
    </row>
    <row r="258" spans="1:11" s="5" customFormat="1">
      <c r="A258" s="24" t="s">
        <v>858</v>
      </c>
      <c r="B258" s="25" t="s">
        <v>597</v>
      </c>
      <c r="C258" s="25"/>
      <c r="D258" s="25" t="s">
        <v>859</v>
      </c>
      <c r="E258" s="24" t="s">
        <v>860</v>
      </c>
      <c r="F258" s="25"/>
      <c r="G258" s="25">
        <v>133456</v>
      </c>
      <c r="H258" s="25"/>
      <c r="I258" s="25">
        <v>24779469</v>
      </c>
      <c r="J258" s="25"/>
      <c r="K258" s="25" t="s">
        <v>861</v>
      </c>
    </row>
    <row r="259" spans="1:11" s="5" customFormat="1">
      <c r="A259" s="24" t="s">
        <v>862</v>
      </c>
      <c r="B259" s="25"/>
      <c r="C259" s="25"/>
      <c r="D259" s="25" t="s">
        <v>863</v>
      </c>
      <c r="E259" s="24" t="s">
        <v>864</v>
      </c>
      <c r="F259" s="25"/>
      <c r="G259" s="25">
        <v>74343</v>
      </c>
      <c r="H259" s="25"/>
      <c r="I259" s="25">
        <v>53480467</v>
      </c>
      <c r="J259" s="25" t="s">
        <v>865</v>
      </c>
      <c r="K259" s="25" t="s">
        <v>865</v>
      </c>
    </row>
    <row r="260" spans="1:11" s="5" customFormat="1">
      <c r="A260" s="24" t="s">
        <v>866</v>
      </c>
      <c r="B260" s="25"/>
      <c r="C260" s="25"/>
      <c r="D260" s="25" t="s">
        <v>863</v>
      </c>
      <c r="E260" s="24" t="s">
        <v>864</v>
      </c>
      <c r="F260" s="25"/>
      <c r="G260" s="25">
        <v>74343</v>
      </c>
      <c r="H260" s="25"/>
      <c r="I260" s="25">
        <v>53480467</v>
      </c>
      <c r="J260" s="25" t="s">
        <v>865</v>
      </c>
      <c r="K260" s="25" t="s">
        <v>865</v>
      </c>
    </row>
    <row r="261" spans="1:11" s="5" customFormat="1">
      <c r="A261" s="24" t="s">
        <v>867</v>
      </c>
      <c r="B261" s="25"/>
      <c r="C261" s="25"/>
      <c r="D261" s="25"/>
      <c r="E261" s="24" t="s">
        <v>604</v>
      </c>
      <c r="F261" s="25"/>
      <c r="G261" s="25">
        <v>74344</v>
      </c>
      <c r="H261" s="25"/>
      <c r="I261" s="25">
        <v>24779476</v>
      </c>
      <c r="J261" s="25" t="s">
        <v>605</v>
      </c>
      <c r="K261" s="25" t="s">
        <v>605</v>
      </c>
    </row>
    <row r="262" spans="1:11" s="5" customFormat="1">
      <c r="A262" s="24" t="s">
        <v>868</v>
      </c>
      <c r="B262" s="25"/>
      <c r="C262" s="25"/>
      <c r="D262" s="25"/>
      <c r="E262" s="24" t="s">
        <v>604</v>
      </c>
      <c r="F262" s="25"/>
      <c r="G262" s="25">
        <v>74344</v>
      </c>
      <c r="H262" s="25"/>
      <c r="I262" s="25">
        <v>24779476</v>
      </c>
      <c r="J262" s="25" t="s">
        <v>605</v>
      </c>
      <c r="K262" s="25" t="s">
        <v>605</v>
      </c>
    </row>
    <row r="263" spans="1:11" s="5" customFormat="1">
      <c r="A263" s="24" t="s">
        <v>869</v>
      </c>
      <c r="B263" s="25"/>
      <c r="C263" s="25"/>
      <c r="D263" s="25"/>
      <c r="E263" s="24" t="s">
        <v>870</v>
      </c>
      <c r="F263" s="25"/>
      <c r="G263" s="25">
        <v>88686</v>
      </c>
      <c r="H263" s="25"/>
      <c r="I263" s="25">
        <v>11757087</v>
      </c>
      <c r="J263" s="25" t="s">
        <v>871</v>
      </c>
      <c r="K263" s="25" t="s">
        <v>871</v>
      </c>
    </row>
    <row r="264" spans="1:11" s="5" customFormat="1">
      <c r="A264" s="24" t="s">
        <v>872</v>
      </c>
      <c r="B264" s="25"/>
      <c r="C264" s="25"/>
      <c r="D264" s="25"/>
      <c r="E264" s="24" t="s">
        <v>870</v>
      </c>
      <c r="F264" s="25"/>
      <c r="G264" s="25">
        <v>88686</v>
      </c>
      <c r="H264" s="25"/>
      <c r="I264" s="25">
        <v>11757087</v>
      </c>
      <c r="J264" s="25" t="s">
        <v>871</v>
      </c>
      <c r="K264" s="25" t="s">
        <v>871</v>
      </c>
    </row>
    <row r="265" spans="1:11" s="5" customFormat="1">
      <c r="A265" s="24" t="s">
        <v>873</v>
      </c>
      <c r="B265" s="25" t="s">
        <v>597</v>
      </c>
      <c r="C265" s="25"/>
      <c r="D265" s="25" t="s">
        <v>874</v>
      </c>
      <c r="E265" s="24" t="s">
        <v>875</v>
      </c>
      <c r="F265" s="25"/>
      <c r="G265" s="25">
        <v>133734</v>
      </c>
      <c r="H265" s="25"/>
      <c r="I265" s="25">
        <v>53480475</v>
      </c>
      <c r="J265" s="25"/>
      <c r="K265" s="25" t="s">
        <v>876</v>
      </c>
    </row>
    <row r="266" spans="1:11" s="5" customFormat="1">
      <c r="A266" s="24" t="s">
        <v>877</v>
      </c>
      <c r="B266" s="25" t="s">
        <v>597</v>
      </c>
      <c r="C266" s="25"/>
      <c r="D266" s="25" t="s">
        <v>874</v>
      </c>
      <c r="E266" s="24" t="s">
        <v>875</v>
      </c>
      <c r="F266" s="25"/>
      <c r="G266" s="25">
        <v>133734</v>
      </c>
      <c r="H266" s="25"/>
      <c r="I266" s="25">
        <v>53480475</v>
      </c>
      <c r="J266" s="25"/>
      <c r="K266" s="25" t="s">
        <v>876</v>
      </c>
    </row>
    <row r="267" spans="1:11" s="5" customFormat="1">
      <c r="A267" s="24" t="s">
        <v>878</v>
      </c>
      <c r="B267" s="25"/>
      <c r="C267" s="25"/>
      <c r="D267" s="25"/>
      <c r="E267" s="24" t="s">
        <v>879</v>
      </c>
      <c r="F267" s="25"/>
      <c r="G267" s="25">
        <v>73873</v>
      </c>
      <c r="H267" s="25"/>
      <c r="I267" s="25">
        <v>10415542</v>
      </c>
      <c r="J267" s="25" t="s">
        <v>880</v>
      </c>
      <c r="K267" s="25" t="s">
        <v>881</v>
      </c>
    </row>
    <row r="268" spans="1:11" s="5" customFormat="1">
      <c r="A268" s="24" t="s">
        <v>882</v>
      </c>
      <c r="B268" s="25"/>
      <c r="C268" s="25"/>
      <c r="D268" s="25"/>
      <c r="E268" s="24" t="s">
        <v>879</v>
      </c>
      <c r="F268" s="25"/>
      <c r="G268" s="25">
        <v>73873</v>
      </c>
      <c r="H268" s="25"/>
      <c r="I268" s="25">
        <v>10415542</v>
      </c>
      <c r="J268" s="25" t="s">
        <v>880</v>
      </c>
      <c r="K268" s="25" t="s">
        <v>881</v>
      </c>
    </row>
    <row r="269" spans="1:11" s="5" customFormat="1">
      <c r="A269" s="24" t="s">
        <v>883</v>
      </c>
      <c r="B269" s="25"/>
      <c r="C269" s="25" t="s">
        <v>884</v>
      </c>
      <c r="D269" s="25"/>
      <c r="E269" s="24"/>
      <c r="F269" s="25"/>
      <c r="G269" s="25">
        <v>64496</v>
      </c>
      <c r="H269" s="25"/>
      <c r="I269" s="25">
        <v>162126</v>
      </c>
      <c r="J269" s="25" t="s">
        <v>885</v>
      </c>
      <c r="K269" s="25" t="s">
        <v>885</v>
      </c>
    </row>
    <row r="270" spans="1:11" s="5" customFormat="1">
      <c r="A270" s="24" t="s">
        <v>886</v>
      </c>
      <c r="B270" s="25"/>
      <c r="C270" s="25" t="s">
        <v>884</v>
      </c>
      <c r="D270" s="25"/>
      <c r="E270" s="24"/>
      <c r="F270" s="25"/>
      <c r="G270" s="25">
        <v>64496</v>
      </c>
      <c r="H270" s="25"/>
      <c r="I270" s="25">
        <v>162126</v>
      </c>
      <c r="J270" s="25" t="s">
        <v>885</v>
      </c>
      <c r="K270" s="25" t="s">
        <v>885</v>
      </c>
    </row>
    <row r="271" spans="1:11" s="5" customFormat="1">
      <c r="A271" s="24" t="s">
        <v>887</v>
      </c>
      <c r="B271" s="25"/>
      <c r="C271" s="25"/>
      <c r="D271" s="25"/>
      <c r="E271" s="24"/>
      <c r="F271" s="25"/>
      <c r="G271" s="25">
        <v>64592</v>
      </c>
      <c r="H271" s="25">
        <v>24779504</v>
      </c>
      <c r="I271" s="25">
        <v>24779504</v>
      </c>
      <c r="J271" s="25" t="s">
        <v>888</v>
      </c>
      <c r="K271" s="25" t="s">
        <v>888</v>
      </c>
    </row>
    <row r="272" spans="1:11" s="5" customFormat="1">
      <c r="A272" s="24" t="s">
        <v>889</v>
      </c>
      <c r="B272" s="25"/>
      <c r="C272" s="25"/>
      <c r="D272" s="25" t="s">
        <v>890</v>
      </c>
      <c r="E272" s="24" t="s">
        <v>891</v>
      </c>
      <c r="F272" s="25"/>
      <c r="G272" s="25">
        <v>73850</v>
      </c>
      <c r="H272" s="25">
        <v>10917802</v>
      </c>
      <c r="I272" s="25">
        <v>10917802</v>
      </c>
      <c r="J272" s="25" t="s">
        <v>892</v>
      </c>
      <c r="K272" s="25" t="s">
        <v>892</v>
      </c>
    </row>
    <row r="273" spans="1:11" s="5" customFormat="1">
      <c r="A273" s="24" t="s">
        <v>893</v>
      </c>
      <c r="B273" s="25"/>
      <c r="C273" s="25"/>
      <c r="D273" s="25"/>
      <c r="E273" s="24" t="s">
        <v>894</v>
      </c>
      <c r="F273" s="25"/>
      <c r="G273" s="25">
        <v>73134</v>
      </c>
      <c r="H273" s="25"/>
      <c r="I273" s="25">
        <v>9547069</v>
      </c>
      <c r="J273" s="25" t="s">
        <v>895</v>
      </c>
      <c r="K273" s="25" t="s">
        <v>895</v>
      </c>
    </row>
    <row r="274" spans="1:11" s="5" customFormat="1">
      <c r="A274" s="24" t="s">
        <v>896</v>
      </c>
      <c r="B274" s="25"/>
      <c r="C274" s="25" t="s">
        <v>897</v>
      </c>
      <c r="D274" s="25"/>
      <c r="E274" s="24" t="s">
        <v>898</v>
      </c>
      <c r="F274" s="25"/>
      <c r="G274" s="25">
        <v>83047</v>
      </c>
      <c r="H274" s="25"/>
      <c r="I274" s="25">
        <v>9547068</v>
      </c>
      <c r="J274" s="25" t="s">
        <v>899</v>
      </c>
      <c r="K274" s="25" t="s">
        <v>899</v>
      </c>
    </row>
    <row r="275" spans="1:11" s="5" customFormat="1">
      <c r="A275" s="24" t="s">
        <v>900</v>
      </c>
      <c r="B275" s="25"/>
      <c r="C275" s="25"/>
      <c r="D275" s="25"/>
      <c r="E275" s="24" t="s">
        <v>901</v>
      </c>
      <c r="F275" s="25"/>
      <c r="G275" s="25">
        <v>75168</v>
      </c>
      <c r="H275" s="25"/>
      <c r="I275" s="25">
        <v>9547071</v>
      </c>
      <c r="J275" s="25" t="s">
        <v>902</v>
      </c>
      <c r="K275" s="25" t="s">
        <v>902</v>
      </c>
    </row>
    <row r="276" spans="1:11" s="5" customFormat="1">
      <c r="A276" s="24" t="s">
        <v>903</v>
      </c>
      <c r="B276" s="25"/>
      <c r="C276" s="25"/>
      <c r="D276" s="25" t="s">
        <v>904</v>
      </c>
      <c r="E276" s="24" t="s">
        <v>905</v>
      </c>
      <c r="F276" s="25"/>
      <c r="G276" s="25">
        <v>83058</v>
      </c>
      <c r="H276" s="25"/>
      <c r="I276" s="25">
        <v>52925130</v>
      </c>
      <c r="J276" s="25" t="s">
        <v>906</v>
      </c>
      <c r="K276" s="25" t="s">
        <v>906</v>
      </c>
    </row>
    <row r="277" spans="1:11" s="5" customFormat="1">
      <c r="A277" s="24" t="s">
        <v>907</v>
      </c>
      <c r="B277" s="25"/>
      <c r="C277" s="25"/>
      <c r="D277" s="25" t="s">
        <v>908</v>
      </c>
      <c r="E277" s="24" t="s">
        <v>909</v>
      </c>
      <c r="F277" s="25"/>
      <c r="G277" s="25" t="s">
        <v>602</v>
      </c>
      <c r="H277" s="25"/>
      <c r="I277" s="25">
        <v>53480954</v>
      </c>
      <c r="J277" s="25"/>
      <c r="K277" s="25" t="s">
        <v>910</v>
      </c>
    </row>
    <row r="278" spans="1:11" s="5" customFormat="1">
      <c r="A278" s="24" t="s">
        <v>394</v>
      </c>
      <c r="B278" s="25" t="s">
        <v>911</v>
      </c>
      <c r="C278" s="25" t="s">
        <v>395</v>
      </c>
      <c r="D278" s="25"/>
      <c r="E278" s="24" t="s">
        <v>397</v>
      </c>
      <c r="F278" s="25"/>
      <c r="G278" s="25">
        <v>17295</v>
      </c>
      <c r="H278" s="25"/>
      <c r="I278" s="25">
        <v>6140</v>
      </c>
      <c r="J278" s="25"/>
      <c r="K278" s="25"/>
    </row>
    <row r="279" spans="1:11" s="5" customFormat="1">
      <c r="A279" s="24" t="s">
        <v>912</v>
      </c>
      <c r="B279" s="25" t="s">
        <v>913</v>
      </c>
      <c r="C279" s="25" t="s">
        <v>913</v>
      </c>
      <c r="D279" s="25"/>
      <c r="E279" s="24" t="s">
        <v>914</v>
      </c>
      <c r="F279" s="25"/>
      <c r="G279" s="25">
        <v>17287</v>
      </c>
      <c r="H279" s="25"/>
      <c r="I279" s="25">
        <v>587</v>
      </c>
      <c r="J279" s="25"/>
      <c r="K279" s="25"/>
    </row>
    <row r="280" spans="1:11" s="5" customFormat="1">
      <c r="A280" s="24" t="s">
        <v>915</v>
      </c>
      <c r="B280" s="25" t="s">
        <v>916</v>
      </c>
      <c r="C280" s="25" t="s">
        <v>916</v>
      </c>
      <c r="D280" s="25"/>
      <c r="E280" s="24" t="s">
        <v>917</v>
      </c>
      <c r="F280" s="25"/>
      <c r="G280" s="25">
        <v>28867</v>
      </c>
      <c r="H280" s="25"/>
      <c r="I280" s="25">
        <v>107738</v>
      </c>
      <c r="J280" s="25"/>
      <c r="K280" s="25" t="s">
        <v>918</v>
      </c>
    </row>
    <row r="281" spans="1:11" s="5" customFormat="1">
      <c r="A281" s="24" t="s">
        <v>919</v>
      </c>
      <c r="B281" s="25" t="s">
        <v>411</v>
      </c>
      <c r="C281" s="25" t="s">
        <v>411</v>
      </c>
      <c r="D281" s="25" t="s">
        <v>412</v>
      </c>
      <c r="E281" s="24" t="s">
        <v>413</v>
      </c>
      <c r="F281" s="25"/>
      <c r="G281" s="25">
        <v>18183</v>
      </c>
      <c r="H281" s="25"/>
      <c r="I281" s="25">
        <v>7405</v>
      </c>
      <c r="J281" s="25"/>
      <c r="K281" s="25"/>
    </row>
    <row r="282" spans="1:11" s="5" customFormat="1">
      <c r="A282" s="24" t="s">
        <v>920</v>
      </c>
      <c r="B282" s="25" t="s">
        <v>921</v>
      </c>
      <c r="C282" s="25" t="s">
        <v>921</v>
      </c>
      <c r="D282" s="25" t="s">
        <v>922</v>
      </c>
      <c r="E282" s="24" t="s">
        <v>923</v>
      </c>
      <c r="F282" s="25"/>
      <c r="G282" s="25">
        <v>16680</v>
      </c>
      <c r="H282" s="25"/>
      <c r="I282" s="25">
        <v>439155</v>
      </c>
      <c r="J282" s="25"/>
      <c r="K282" s="25"/>
    </row>
    <row r="283" spans="1:11" s="5" customFormat="1">
      <c r="A283" s="24" t="s">
        <v>924</v>
      </c>
      <c r="B283" s="25"/>
      <c r="C283" s="25" t="s">
        <v>925</v>
      </c>
      <c r="D283" s="25"/>
      <c r="E283" s="24" t="s">
        <v>926</v>
      </c>
      <c r="F283" s="25"/>
      <c r="G283" s="25">
        <v>16914</v>
      </c>
      <c r="H283" s="25"/>
      <c r="I283" s="25">
        <v>338</v>
      </c>
      <c r="J283" s="25"/>
      <c r="K283" s="25"/>
    </row>
    <row r="284" spans="1:11" s="5" customFormat="1">
      <c r="A284" s="24" t="s">
        <v>927</v>
      </c>
      <c r="B284" s="25" t="s">
        <v>928</v>
      </c>
      <c r="C284" s="25" t="s">
        <v>928</v>
      </c>
      <c r="D284" s="25" t="s">
        <v>929</v>
      </c>
      <c r="E284" s="24" t="s">
        <v>930</v>
      </c>
      <c r="F284" s="25"/>
      <c r="G284" s="25">
        <v>41865</v>
      </c>
      <c r="H284" s="25"/>
      <c r="I284" s="25">
        <v>5192</v>
      </c>
      <c r="J284" s="25" t="s">
        <v>931</v>
      </c>
      <c r="K284" s="25" t="s">
        <v>931</v>
      </c>
    </row>
    <row r="285" spans="1:11" s="5" customFormat="1">
      <c r="A285" s="24" t="s">
        <v>1299</v>
      </c>
      <c r="B285" s="25" t="s">
        <v>932</v>
      </c>
      <c r="C285" s="25" t="s">
        <v>932</v>
      </c>
      <c r="D285" s="25"/>
      <c r="E285" s="24" t="s">
        <v>933</v>
      </c>
      <c r="F285" s="25"/>
      <c r="G285" s="25">
        <v>37550</v>
      </c>
      <c r="H285" s="25"/>
      <c r="I285" s="25">
        <v>5283560</v>
      </c>
      <c r="J285" s="25" t="s">
        <v>934</v>
      </c>
      <c r="K285" s="25" t="s">
        <v>934</v>
      </c>
    </row>
    <row r="286" spans="1:11" s="5" customFormat="1">
      <c r="A286" s="24" t="s">
        <v>935</v>
      </c>
      <c r="B286" s="25" t="s">
        <v>366</v>
      </c>
      <c r="C286" s="25" t="s">
        <v>366</v>
      </c>
      <c r="D286" s="25" t="s">
        <v>367</v>
      </c>
      <c r="E286" s="24" t="s">
        <v>368</v>
      </c>
      <c r="F286" s="25"/>
      <c r="G286" s="25">
        <v>28842</v>
      </c>
      <c r="H286" s="25"/>
      <c r="I286" s="25">
        <v>5281</v>
      </c>
      <c r="J286" s="25" t="s">
        <v>369</v>
      </c>
      <c r="K286" s="25" t="s">
        <v>369</v>
      </c>
    </row>
    <row r="287" spans="1:11" s="5" customFormat="1">
      <c r="A287" s="24" t="s">
        <v>936</v>
      </c>
      <c r="B287" s="25"/>
      <c r="C287" s="25"/>
      <c r="D287" s="25" t="s">
        <v>937</v>
      </c>
      <c r="E287" s="24" t="s">
        <v>938</v>
      </c>
      <c r="F287" s="25"/>
      <c r="G287" s="25">
        <v>84644</v>
      </c>
      <c r="H287" s="25"/>
      <c r="I287" s="25">
        <v>52922056</v>
      </c>
      <c r="J287" s="25" t="s">
        <v>939</v>
      </c>
      <c r="K287" s="25" t="s">
        <v>939</v>
      </c>
    </row>
    <row r="288" spans="1:11" s="5" customFormat="1">
      <c r="A288" s="24" t="s">
        <v>940</v>
      </c>
      <c r="B288" s="25" t="s">
        <v>941</v>
      </c>
      <c r="C288" s="25" t="s">
        <v>941</v>
      </c>
      <c r="D288" s="25"/>
      <c r="E288" s="24" t="s">
        <v>942</v>
      </c>
      <c r="F288" s="25"/>
      <c r="G288" s="25">
        <v>16525</v>
      </c>
      <c r="H288" s="25"/>
      <c r="I288" s="25">
        <v>387316</v>
      </c>
      <c r="J288" s="25" t="s">
        <v>943</v>
      </c>
      <c r="K288" s="25" t="s">
        <v>943</v>
      </c>
    </row>
    <row r="289" spans="1:11" s="5" customFormat="1">
      <c r="A289" s="24" t="s">
        <v>944</v>
      </c>
      <c r="B289" s="25" t="s">
        <v>945</v>
      </c>
      <c r="C289" s="25" t="s">
        <v>945</v>
      </c>
      <c r="D289" s="25"/>
      <c r="E289" s="24" t="s">
        <v>946</v>
      </c>
      <c r="F289" s="25"/>
      <c r="G289" s="25">
        <v>9410</v>
      </c>
      <c r="H289" s="25"/>
      <c r="I289" s="25">
        <v>92042745</v>
      </c>
      <c r="J289" s="25" t="s">
        <v>947</v>
      </c>
      <c r="K289" s="25" t="s">
        <v>948</v>
      </c>
    </row>
    <row r="290" spans="1:11" s="5" customFormat="1">
      <c r="A290" s="24" t="s">
        <v>949</v>
      </c>
      <c r="B290" s="25"/>
      <c r="C290" s="25"/>
      <c r="D290" s="25"/>
      <c r="E290" s="24"/>
      <c r="F290" s="25"/>
      <c r="G290" s="25">
        <v>73059</v>
      </c>
      <c r="H290" s="25">
        <v>71464539</v>
      </c>
      <c r="I290" s="25">
        <v>71464539</v>
      </c>
      <c r="J290" s="25" t="s">
        <v>950</v>
      </c>
      <c r="K290" s="25" t="s">
        <v>950</v>
      </c>
    </row>
    <row r="291" spans="1:11" s="5" customFormat="1">
      <c r="A291" s="24" t="s">
        <v>951</v>
      </c>
      <c r="B291" s="25"/>
      <c r="C291" s="25"/>
      <c r="D291" s="25" t="s">
        <v>952</v>
      </c>
      <c r="E291" s="24" t="s">
        <v>953</v>
      </c>
      <c r="F291" s="25"/>
      <c r="G291" s="25">
        <v>73060</v>
      </c>
      <c r="H291" s="25"/>
      <c r="I291" s="25">
        <v>22833575</v>
      </c>
      <c r="J291" s="25" t="s">
        <v>954</v>
      </c>
      <c r="K291" s="25" t="s">
        <v>954</v>
      </c>
    </row>
    <row r="292" spans="1:11" s="5" customFormat="1">
      <c r="A292" s="24" t="s">
        <v>955</v>
      </c>
      <c r="B292" s="25"/>
      <c r="C292" s="25"/>
      <c r="D292" s="25" t="s">
        <v>952</v>
      </c>
      <c r="E292" s="24" t="s">
        <v>953</v>
      </c>
      <c r="F292" s="25"/>
      <c r="G292" s="25">
        <v>73060</v>
      </c>
      <c r="H292" s="25"/>
      <c r="I292" s="25">
        <v>22833575</v>
      </c>
      <c r="J292" s="25" t="s">
        <v>954</v>
      </c>
      <c r="K292" s="25" t="s">
        <v>954</v>
      </c>
    </row>
    <row r="293" spans="1:11" s="5" customFormat="1">
      <c r="A293" s="24" t="s">
        <v>956</v>
      </c>
      <c r="B293" s="25" t="s">
        <v>957</v>
      </c>
      <c r="C293" s="25" t="s">
        <v>957</v>
      </c>
      <c r="D293" s="25" t="s">
        <v>958</v>
      </c>
      <c r="E293" s="24" t="s">
        <v>959</v>
      </c>
      <c r="F293" s="25"/>
      <c r="G293" s="25">
        <v>28946</v>
      </c>
      <c r="H293" s="25"/>
      <c r="I293" s="25">
        <v>5429</v>
      </c>
      <c r="J293" s="25"/>
      <c r="K293" s="25"/>
    </row>
    <row r="294" spans="1:11" s="5" customFormat="1">
      <c r="A294" s="24" t="s">
        <v>960</v>
      </c>
      <c r="B294" s="25" t="s">
        <v>961</v>
      </c>
      <c r="C294" s="25" t="s">
        <v>961</v>
      </c>
      <c r="D294" s="25" t="s">
        <v>962</v>
      </c>
      <c r="E294" s="24" t="s">
        <v>963</v>
      </c>
      <c r="F294" s="25"/>
      <c r="G294" s="25">
        <v>28177</v>
      </c>
      <c r="H294" s="25"/>
      <c r="I294" s="25">
        <v>2153</v>
      </c>
      <c r="J294" s="25"/>
      <c r="K294" s="25"/>
    </row>
    <row r="295" spans="1:11" s="5" customFormat="1">
      <c r="A295" s="24" t="s">
        <v>964</v>
      </c>
      <c r="B295" s="25"/>
      <c r="C295" s="25"/>
      <c r="D295" s="25"/>
      <c r="E295" s="24" t="s">
        <v>965</v>
      </c>
      <c r="F295" s="25"/>
      <c r="G295" s="25">
        <v>71179</v>
      </c>
      <c r="H295" s="25"/>
      <c r="I295" s="25">
        <v>22833596</v>
      </c>
      <c r="J295" s="25"/>
      <c r="K295" s="25" t="s">
        <v>966</v>
      </c>
    </row>
    <row r="296" spans="1:11" s="5" customFormat="1">
      <c r="A296" s="24" t="s">
        <v>480</v>
      </c>
      <c r="B296" s="25" t="s">
        <v>481</v>
      </c>
      <c r="C296" s="25" t="s">
        <v>481</v>
      </c>
      <c r="D296" s="25" t="s">
        <v>482</v>
      </c>
      <c r="E296" s="24" t="s">
        <v>483</v>
      </c>
      <c r="F296" s="25"/>
      <c r="G296" s="25">
        <v>17775</v>
      </c>
      <c r="H296" s="25"/>
      <c r="I296" s="25">
        <v>1175</v>
      </c>
      <c r="J296" s="25"/>
      <c r="K296" s="25"/>
    </row>
    <row r="297" spans="1:11" s="5" customFormat="1">
      <c r="A297" s="24" t="s">
        <v>1300</v>
      </c>
      <c r="B297" s="25"/>
      <c r="C297" s="25"/>
      <c r="D297" s="25" t="s">
        <v>967</v>
      </c>
      <c r="E297" s="24" t="s">
        <v>968</v>
      </c>
      <c r="F297" s="25"/>
      <c r="G297" s="25">
        <v>86050</v>
      </c>
      <c r="H297" s="25"/>
      <c r="I297" s="25">
        <v>53481619</v>
      </c>
      <c r="J297" s="25"/>
      <c r="K297" s="25" t="s">
        <v>969</v>
      </c>
    </row>
    <row r="298" spans="1:11" s="5" customFormat="1">
      <c r="A298" s="24" t="s">
        <v>493</v>
      </c>
      <c r="B298" s="25" t="s">
        <v>494</v>
      </c>
      <c r="C298" s="25" t="s">
        <v>494</v>
      </c>
      <c r="D298" s="25" t="s">
        <v>495</v>
      </c>
      <c r="E298" s="24" t="s">
        <v>496</v>
      </c>
      <c r="F298" s="25"/>
      <c r="G298" s="25">
        <v>17712</v>
      </c>
      <c r="H298" s="25"/>
      <c r="I298" s="25">
        <v>1188</v>
      </c>
      <c r="J298" s="25"/>
      <c r="K298" s="25"/>
    </row>
    <row r="299" spans="1:11" s="5" customFormat="1">
      <c r="A299" s="24" t="s">
        <v>970</v>
      </c>
      <c r="B299" s="25" t="s">
        <v>221</v>
      </c>
      <c r="C299" s="25" t="s">
        <v>222</v>
      </c>
      <c r="D299" s="25" t="s">
        <v>971</v>
      </c>
      <c r="E299" s="24" t="s">
        <v>971</v>
      </c>
      <c r="F299" s="25"/>
      <c r="G299" s="25">
        <v>18237</v>
      </c>
      <c r="H299" s="25">
        <v>23327</v>
      </c>
      <c r="I299" s="25">
        <v>611</v>
      </c>
      <c r="J299" s="25"/>
      <c r="K299" s="25"/>
    </row>
    <row r="300" spans="1:11" s="5" customFormat="1">
      <c r="A300" s="24" t="s">
        <v>972</v>
      </c>
      <c r="B300" s="25"/>
      <c r="C300" s="25"/>
      <c r="D300" s="25" t="s">
        <v>973</v>
      </c>
      <c r="E300" s="24" t="s">
        <v>974</v>
      </c>
      <c r="F300" s="25"/>
      <c r="G300" s="25">
        <v>86543</v>
      </c>
      <c r="H300" s="25"/>
      <c r="I300" s="25">
        <v>94180</v>
      </c>
      <c r="J300" s="25"/>
      <c r="K300" s="25" t="s">
        <v>739</v>
      </c>
    </row>
    <row r="301" spans="1:11" s="5" customFormat="1">
      <c r="A301" s="24" t="s">
        <v>975</v>
      </c>
      <c r="B301" s="25" t="s">
        <v>38</v>
      </c>
      <c r="C301" s="25" t="s">
        <v>38</v>
      </c>
      <c r="D301" s="25" t="s">
        <v>39</v>
      </c>
      <c r="E301" s="24" t="s">
        <v>40</v>
      </c>
      <c r="F301" s="25"/>
      <c r="G301" s="25">
        <v>20067</v>
      </c>
      <c r="H301" s="25">
        <v>441</v>
      </c>
      <c r="I301" s="25">
        <v>441</v>
      </c>
      <c r="J301" s="25"/>
      <c r="K301" s="25" t="s">
        <v>41</v>
      </c>
    </row>
    <row r="302" spans="1:11" s="5" customFormat="1">
      <c r="A302" s="24" t="s">
        <v>976</v>
      </c>
      <c r="B302" s="25" t="s">
        <v>99</v>
      </c>
      <c r="C302" s="25" t="s">
        <v>99</v>
      </c>
      <c r="D302" s="25" t="s">
        <v>100</v>
      </c>
      <c r="E302" s="24" t="s">
        <v>101</v>
      </c>
      <c r="F302" s="25"/>
      <c r="G302" s="25">
        <v>17196</v>
      </c>
      <c r="H302" s="25">
        <v>6267</v>
      </c>
      <c r="I302" s="25">
        <v>6267</v>
      </c>
      <c r="J302" s="25"/>
      <c r="K302" s="25"/>
    </row>
    <row r="303" spans="1:11" s="5" customFormat="1">
      <c r="A303" s="24" t="s">
        <v>977</v>
      </c>
      <c r="B303" s="25" t="s">
        <v>112</v>
      </c>
      <c r="C303" s="25" t="s">
        <v>112</v>
      </c>
      <c r="D303" s="25" t="s">
        <v>113</v>
      </c>
      <c r="E303" s="24" t="s">
        <v>114</v>
      </c>
      <c r="F303" s="25"/>
      <c r="G303" s="25">
        <v>16958</v>
      </c>
      <c r="H303" s="25"/>
      <c r="I303" s="25">
        <v>239</v>
      </c>
      <c r="J303" s="25"/>
      <c r="K303" s="25"/>
    </row>
    <row r="304" spans="1:11" s="5" customFormat="1">
      <c r="A304" s="24" t="s">
        <v>978</v>
      </c>
      <c r="B304" s="25" t="s">
        <v>132</v>
      </c>
      <c r="C304" s="25" t="s">
        <v>132</v>
      </c>
      <c r="D304" s="25" t="s">
        <v>133</v>
      </c>
      <c r="E304" s="24" t="s">
        <v>134</v>
      </c>
      <c r="F304" s="25"/>
      <c r="G304" s="25">
        <v>16349</v>
      </c>
      <c r="H304" s="25">
        <v>9750</v>
      </c>
      <c r="I304" s="25">
        <v>9750</v>
      </c>
      <c r="J304" s="25"/>
      <c r="K304" s="25"/>
    </row>
    <row r="305" spans="1:11" s="5" customFormat="1">
      <c r="A305" s="24" t="s">
        <v>979</v>
      </c>
      <c r="B305" s="25" t="s">
        <v>157</v>
      </c>
      <c r="C305" s="25" t="s">
        <v>157</v>
      </c>
      <c r="D305" s="25" t="s">
        <v>158</v>
      </c>
      <c r="E305" s="24" t="s">
        <v>159</v>
      </c>
      <c r="F305" s="25"/>
      <c r="G305" s="25">
        <v>30805</v>
      </c>
      <c r="H305" s="25">
        <v>3893</v>
      </c>
      <c r="I305" s="25">
        <v>3893</v>
      </c>
      <c r="J305" s="25"/>
      <c r="K305" s="25" t="s">
        <v>160</v>
      </c>
    </row>
    <row r="306" spans="1:11" s="5" customFormat="1">
      <c r="A306" s="24" t="s">
        <v>980</v>
      </c>
      <c r="B306" s="25" t="s">
        <v>162</v>
      </c>
      <c r="C306" s="25" t="s">
        <v>162</v>
      </c>
      <c r="D306" s="25" t="s">
        <v>163</v>
      </c>
      <c r="E306" s="24" t="s">
        <v>164</v>
      </c>
      <c r="F306" s="25"/>
      <c r="G306" s="25">
        <v>28364</v>
      </c>
      <c r="H306" s="25">
        <v>446284</v>
      </c>
      <c r="I306" s="25">
        <v>446284</v>
      </c>
      <c r="J306" s="25"/>
      <c r="K306" s="25" t="s">
        <v>165</v>
      </c>
    </row>
    <row r="307" spans="1:11" s="5" customFormat="1">
      <c r="A307" s="24" t="s">
        <v>981</v>
      </c>
      <c r="B307" s="25" t="s">
        <v>226</v>
      </c>
      <c r="C307" s="25" t="s">
        <v>226</v>
      </c>
      <c r="D307" s="25" t="s">
        <v>227</v>
      </c>
      <c r="E307" s="24" t="s">
        <v>228</v>
      </c>
      <c r="F307" s="25"/>
      <c r="G307" s="25">
        <v>18050</v>
      </c>
      <c r="H307" s="25">
        <v>5961</v>
      </c>
      <c r="I307" s="25">
        <v>5961</v>
      </c>
      <c r="J307" s="25"/>
      <c r="K307" s="25"/>
    </row>
    <row r="308" spans="1:11" s="5" customFormat="1">
      <c r="A308" s="24" t="s">
        <v>982</v>
      </c>
      <c r="B308" s="25" t="s">
        <v>274</v>
      </c>
      <c r="C308" s="25" t="s">
        <v>274</v>
      </c>
      <c r="D308" s="25" t="s">
        <v>275</v>
      </c>
      <c r="E308" s="24" t="s">
        <v>276</v>
      </c>
      <c r="F308" s="25"/>
      <c r="G308" s="25">
        <v>15971</v>
      </c>
      <c r="H308" s="25">
        <v>6274</v>
      </c>
      <c r="I308" s="25">
        <v>6274</v>
      </c>
      <c r="J308" s="25"/>
      <c r="K308" s="25"/>
    </row>
    <row r="309" spans="1:11" s="5" customFormat="1">
      <c r="A309" s="24" t="s">
        <v>983</v>
      </c>
      <c r="B309" s="25" t="s">
        <v>282</v>
      </c>
      <c r="C309" s="25" t="s">
        <v>282</v>
      </c>
      <c r="D309" s="25" t="s">
        <v>283</v>
      </c>
      <c r="E309" s="24" t="s">
        <v>284</v>
      </c>
      <c r="F309" s="25"/>
      <c r="G309" s="25">
        <v>16411</v>
      </c>
      <c r="H309" s="25">
        <v>802</v>
      </c>
      <c r="I309" s="25">
        <v>802</v>
      </c>
      <c r="J309" s="25"/>
      <c r="K309" s="25"/>
    </row>
    <row r="310" spans="1:11" s="5" customFormat="1">
      <c r="A310" s="24" t="s">
        <v>984</v>
      </c>
      <c r="B310" s="25" t="s">
        <v>318</v>
      </c>
      <c r="C310" s="25" t="s">
        <v>319</v>
      </c>
      <c r="D310" s="25" t="s">
        <v>320</v>
      </c>
      <c r="E310" s="24" t="s">
        <v>321</v>
      </c>
      <c r="F310" s="25"/>
      <c r="G310" s="25">
        <v>25094</v>
      </c>
      <c r="H310" s="25">
        <v>5962</v>
      </c>
      <c r="I310" s="25">
        <v>866</v>
      </c>
      <c r="J310" s="25"/>
      <c r="K310" s="25"/>
    </row>
    <row r="311" spans="1:11" s="5" customFormat="1">
      <c r="A311" s="24" t="s">
        <v>985</v>
      </c>
      <c r="B311" s="25" t="s">
        <v>473</v>
      </c>
      <c r="C311" s="25" t="s">
        <v>473</v>
      </c>
      <c r="D311" s="25" t="s">
        <v>474</v>
      </c>
      <c r="E311" s="24" t="s">
        <v>475</v>
      </c>
      <c r="F311" s="25"/>
      <c r="G311" s="25">
        <v>17568</v>
      </c>
      <c r="H311" s="25">
        <v>1174</v>
      </c>
      <c r="I311" s="25">
        <v>1174</v>
      </c>
      <c r="J311" s="25"/>
      <c r="K311" s="25"/>
    </row>
    <row r="312" spans="1:11" s="5" customFormat="1">
      <c r="A312" s="24" t="s">
        <v>986</v>
      </c>
      <c r="B312" s="25" t="s">
        <v>485</v>
      </c>
      <c r="C312" s="25" t="s">
        <v>485</v>
      </c>
      <c r="D312" s="25" t="s">
        <v>486</v>
      </c>
      <c r="E312" s="24" t="s">
        <v>487</v>
      </c>
      <c r="F312" s="25"/>
      <c r="G312" s="25">
        <v>16704</v>
      </c>
      <c r="H312" s="25">
        <v>6029</v>
      </c>
      <c r="I312" s="25">
        <v>6029</v>
      </c>
      <c r="J312" s="25"/>
      <c r="K312" s="25"/>
    </row>
    <row r="313" spans="1:11" s="5" customFormat="1">
      <c r="A313" s="24" t="s">
        <v>987</v>
      </c>
      <c r="B313" s="25" t="s">
        <v>489</v>
      </c>
      <c r="C313" s="25" t="s">
        <v>489</v>
      </c>
      <c r="D313" s="25" t="s">
        <v>490</v>
      </c>
      <c r="E313" s="24" t="s">
        <v>491</v>
      </c>
      <c r="F313" s="25"/>
      <c r="G313" s="25">
        <v>16414</v>
      </c>
      <c r="H313" s="25">
        <v>6287</v>
      </c>
      <c r="I313" s="25">
        <v>6287</v>
      </c>
      <c r="J313" s="25"/>
      <c r="K313" s="25" t="s">
        <v>492</v>
      </c>
    </row>
    <row r="314" spans="1:11" s="5" customFormat="1">
      <c r="A314" s="24" t="s">
        <v>988</v>
      </c>
      <c r="B314" s="25" t="s">
        <v>526</v>
      </c>
      <c r="C314" s="25" t="s">
        <v>526</v>
      </c>
      <c r="D314" s="25" t="s">
        <v>527</v>
      </c>
      <c r="E314" s="24" t="s">
        <v>528</v>
      </c>
      <c r="F314" s="25"/>
      <c r="G314" s="25">
        <v>30913</v>
      </c>
      <c r="H314" s="25">
        <v>849</v>
      </c>
      <c r="I314" s="25">
        <v>439227</v>
      </c>
      <c r="J314" s="25"/>
      <c r="K314" s="25"/>
    </row>
    <row r="315" spans="1:11" s="5" customFormat="1">
      <c r="A315" s="24" t="s">
        <v>989</v>
      </c>
      <c r="B315" s="25" t="s">
        <v>544</v>
      </c>
      <c r="C315" s="25" t="s">
        <v>544</v>
      </c>
      <c r="D315" s="25" t="s">
        <v>545</v>
      </c>
      <c r="E315" s="24" t="s">
        <v>546</v>
      </c>
      <c r="F315" s="25"/>
      <c r="G315" s="25">
        <v>27781</v>
      </c>
      <c r="H315" s="25">
        <v>5281119</v>
      </c>
      <c r="I315" s="25">
        <v>5281119</v>
      </c>
      <c r="J315" s="25"/>
      <c r="K315" s="25" t="s">
        <v>547</v>
      </c>
    </row>
    <row r="316" spans="1:11" s="5" customFormat="1">
      <c r="A316" s="24" t="s">
        <v>990</v>
      </c>
      <c r="B316" s="25"/>
      <c r="C316" s="25" t="s">
        <v>593</v>
      </c>
      <c r="D316" s="25"/>
      <c r="E316" s="24" t="s">
        <v>594</v>
      </c>
      <c r="F316" s="25"/>
      <c r="G316" s="25">
        <v>2949</v>
      </c>
      <c r="H316" s="25"/>
      <c r="I316" s="25">
        <v>2266</v>
      </c>
      <c r="J316" s="25"/>
      <c r="K316" s="25" t="s">
        <v>595</v>
      </c>
    </row>
    <row r="317" spans="1:11" s="5" customFormat="1">
      <c r="A317" s="24" t="s">
        <v>991</v>
      </c>
      <c r="B317" s="25"/>
      <c r="C317" s="25" t="s">
        <v>992</v>
      </c>
      <c r="D317" s="25"/>
      <c r="E317" s="24" t="s">
        <v>993</v>
      </c>
      <c r="F317" s="25"/>
      <c r="G317" s="25">
        <v>4047</v>
      </c>
      <c r="H317" s="25"/>
      <c r="I317" s="25">
        <v>439498</v>
      </c>
      <c r="J317" s="25"/>
      <c r="K317" s="25"/>
    </row>
    <row r="318" spans="1:11" s="5" customFormat="1">
      <c r="A318" s="24" t="s">
        <v>988</v>
      </c>
      <c r="B318" s="25"/>
      <c r="C318" s="25" t="s">
        <v>526</v>
      </c>
      <c r="D318" s="25" t="s">
        <v>528</v>
      </c>
      <c r="E318" s="24" t="s">
        <v>528</v>
      </c>
      <c r="F318" s="25"/>
      <c r="G318" s="25">
        <v>30913</v>
      </c>
      <c r="H318" s="25"/>
      <c r="I318" s="25">
        <v>849</v>
      </c>
      <c r="J318" s="25"/>
      <c r="K318" s="25"/>
    </row>
    <row r="319" spans="1:11" s="5" customFormat="1">
      <c r="A319" s="24" t="s">
        <v>994</v>
      </c>
      <c r="B319" s="25"/>
      <c r="C319" s="25" t="s">
        <v>992</v>
      </c>
      <c r="D319" s="25" t="s">
        <v>995</v>
      </c>
      <c r="E319" s="24" t="s">
        <v>995</v>
      </c>
      <c r="F319" s="25"/>
      <c r="G319" s="25">
        <v>4047</v>
      </c>
      <c r="H319" s="25"/>
      <c r="I319" s="25">
        <v>439498</v>
      </c>
      <c r="J319" s="25"/>
      <c r="K319" s="25"/>
    </row>
    <row r="320" spans="1:11" s="5" customFormat="1">
      <c r="A320" s="24" t="s">
        <v>996</v>
      </c>
      <c r="B320" s="25"/>
      <c r="C320" s="25" t="s">
        <v>997</v>
      </c>
      <c r="D320" s="25" t="s">
        <v>998</v>
      </c>
      <c r="E320" s="24" t="s">
        <v>998</v>
      </c>
      <c r="F320" s="25"/>
      <c r="G320" s="25">
        <v>26883</v>
      </c>
      <c r="H320" s="25"/>
      <c r="I320" s="25">
        <v>6013</v>
      </c>
      <c r="J320" s="25"/>
      <c r="K320" s="25" t="s">
        <v>999</v>
      </c>
    </row>
    <row r="321" spans="1:11" s="5" customFormat="1">
      <c r="A321" s="24" t="s">
        <v>1000</v>
      </c>
      <c r="B321" s="25"/>
      <c r="C321" s="25"/>
      <c r="D321" s="25" t="s">
        <v>1001</v>
      </c>
      <c r="E321" s="24" t="s">
        <v>1001</v>
      </c>
      <c r="F321" s="25"/>
      <c r="G321" s="25">
        <v>42534</v>
      </c>
      <c r="H321" s="25"/>
      <c r="I321" s="25">
        <v>10204</v>
      </c>
      <c r="J321" s="25"/>
      <c r="K321" s="25" t="s">
        <v>1002</v>
      </c>
    </row>
    <row r="322" spans="1:11" s="5" customFormat="1">
      <c r="A322" s="24" t="s">
        <v>1003</v>
      </c>
      <c r="B322" s="25"/>
      <c r="C322" s="25" t="s">
        <v>1004</v>
      </c>
      <c r="D322" s="25" t="s">
        <v>1005</v>
      </c>
      <c r="E322" s="24" t="s">
        <v>1005</v>
      </c>
      <c r="F322" s="25"/>
      <c r="G322" s="25">
        <v>16755</v>
      </c>
      <c r="H322" s="25"/>
      <c r="I322" s="25">
        <v>10133</v>
      </c>
      <c r="J322" s="25"/>
      <c r="K322" s="25" t="s">
        <v>1006</v>
      </c>
    </row>
    <row r="323" spans="1:11" s="5" customFormat="1">
      <c r="A323" s="24" t="s">
        <v>1007</v>
      </c>
      <c r="B323" s="25"/>
      <c r="C323" s="25"/>
      <c r="D323" s="25" t="s">
        <v>1008</v>
      </c>
      <c r="E323" s="24" t="s">
        <v>1008</v>
      </c>
      <c r="F323" s="25"/>
      <c r="G323" s="25">
        <v>36206</v>
      </c>
      <c r="H323" s="25"/>
      <c r="I323" s="25">
        <v>94216</v>
      </c>
      <c r="J323" s="25"/>
      <c r="K323" s="25" t="s">
        <v>1009</v>
      </c>
    </row>
    <row r="324" spans="1:11" s="5" customFormat="1">
      <c r="A324" s="24" t="s">
        <v>1010</v>
      </c>
      <c r="B324" s="25"/>
      <c r="C324" s="25"/>
      <c r="D324" s="25" t="s">
        <v>1011</v>
      </c>
      <c r="E324" s="24" t="s">
        <v>1011</v>
      </c>
      <c r="F324" s="25"/>
      <c r="G324" s="25">
        <v>68567</v>
      </c>
      <c r="H324" s="25"/>
      <c r="I324" s="25">
        <v>12046</v>
      </c>
      <c r="J324" s="25"/>
      <c r="K324" s="25" t="s">
        <v>1012</v>
      </c>
    </row>
    <row r="325" spans="1:11" s="5" customFormat="1">
      <c r="A325" s="24" t="s">
        <v>1013</v>
      </c>
      <c r="B325" s="25"/>
      <c r="C325" s="25"/>
      <c r="D325" s="25" t="s">
        <v>1014</v>
      </c>
      <c r="E325" s="24" t="s">
        <v>1014</v>
      </c>
      <c r="F325" s="25"/>
      <c r="G325" s="25"/>
      <c r="H325" s="25"/>
      <c r="I325" s="25">
        <v>13204</v>
      </c>
      <c r="J325" s="25"/>
      <c r="K325" s="25"/>
    </row>
    <row r="326" spans="1:11" s="5" customFormat="1">
      <c r="A326" s="24" t="s">
        <v>1015</v>
      </c>
      <c r="B326" s="25"/>
      <c r="C326" s="25" t="s">
        <v>1004</v>
      </c>
      <c r="D326" s="25" t="s">
        <v>1016</v>
      </c>
      <c r="E326" s="24" t="s">
        <v>1017</v>
      </c>
      <c r="F326" s="25"/>
      <c r="G326" s="25">
        <v>16755</v>
      </c>
      <c r="H326" s="25"/>
      <c r="I326" s="25">
        <v>10133</v>
      </c>
      <c r="J326" s="25"/>
      <c r="K326" s="25" t="s">
        <v>1006</v>
      </c>
    </row>
    <row r="327" spans="1:11" s="5" customFormat="1">
      <c r="A327" s="24" t="s">
        <v>1018</v>
      </c>
      <c r="B327" s="25"/>
      <c r="C327" s="25"/>
      <c r="D327" s="25" t="s">
        <v>1019</v>
      </c>
      <c r="E327" s="24" t="s">
        <v>1020</v>
      </c>
      <c r="F327" s="25"/>
      <c r="G327" s="25">
        <v>70857</v>
      </c>
      <c r="H327" s="25"/>
      <c r="I327" s="25">
        <v>128145</v>
      </c>
      <c r="J327" s="25"/>
      <c r="K327" s="25"/>
    </row>
    <row r="328" spans="1:11" s="5" customFormat="1">
      <c r="A328" s="24" t="s">
        <v>1021</v>
      </c>
      <c r="B328" s="25"/>
      <c r="C328" s="25" t="s">
        <v>1022</v>
      </c>
      <c r="D328" s="25" t="s">
        <v>1023</v>
      </c>
      <c r="E328" s="24" t="s">
        <v>1024</v>
      </c>
      <c r="F328" s="25"/>
      <c r="G328" s="25">
        <v>23616</v>
      </c>
      <c r="H328" s="25"/>
      <c r="I328" s="25">
        <v>222528</v>
      </c>
      <c r="J328" s="25"/>
      <c r="K328" s="25" t="s">
        <v>1025</v>
      </c>
    </row>
    <row r="329" spans="1:11" s="5" customFormat="1">
      <c r="A329" s="24" t="s">
        <v>1026</v>
      </c>
      <c r="B329" s="25"/>
      <c r="C329" s="25" t="s">
        <v>1022</v>
      </c>
      <c r="D329" s="25" t="s">
        <v>1027</v>
      </c>
      <c r="E329" s="24" t="s">
        <v>1028</v>
      </c>
      <c r="F329" s="25"/>
      <c r="G329" s="25">
        <v>28834</v>
      </c>
      <c r="H329" s="25"/>
      <c r="I329" s="25">
        <v>222528</v>
      </c>
      <c r="J329" s="25"/>
      <c r="K329" s="25" t="s">
        <v>1025</v>
      </c>
    </row>
    <row r="330" spans="1:11" s="5" customFormat="1">
      <c r="A330" s="24" t="s">
        <v>1029</v>
      </c>
      <c r="B330" s="25"/>
      <c r="C330" s="25" t="s">
        <v>1030</v>
      </c>
      <c r="D330" s="25" t="s">
        <v>1031</v>
      </c>
      <c r="E330" s="24" t="s">
        <v>1031</v>
      </c>
      <c r="F330" s="25"/>
      <c r="G330" s="25">
        <v>21264</v>
      </c>
      <c r="H330" s="25"/>
      <c r="I330" s="25">
        <v>53477713</v>
      </c>
      <c r="J330" s="25"/>
      <c r="K330" s="25"/>
    </row>
    <row r="331" spans="1:11" s="5" customFormat="1">
      <c r="A331" s="24" t="s">
        <v>1032</v>
      </c>
      <c r="B331" s="25"/>
      <c r="C331" s="25" t="s">
        <v>1033</v>
      </c>
      <c r="D331" s="25" t="s">
        <v>1034</v>
      </c>
      <c r="E331" s="24" t="s">
        <v>1034</v>
      </c>
      <c r="F331" s="25"/>
      <c r="G331" s="25">
        <v>24605</v>
      </c>
      <c r="H331" s="25"/>
      <c r="I331" s="25">
        <v>9085</v>
      </c>
      <c r="J331" s="25"/>
      <c r="K331" s="25"/>
    </row>
    <row r="332" spans="1:11" s="5" customFormat="1">
      <c r="A332" s="24" t="s">
        <v>1035</v>
      </c>
      <c r="B332" s="25"/>
      <c r="C332" s="25" t="s">
        <v>1036</v>
      </c>
      <c r="D332" s="25" t="s">
        <v>1037</v>
      </c>
      <c r="E332" s="24" t="s">
        <v>1037</v>
      </c>
      <c r="F332" s="25"/>
      <c r="G332" s="25">
        <v>5916</v>
      </c>
      <c r="H332" s="25"/>
      <c r="I332" s="25">
        <v>92904</v>
      </c>
      <c r="J332" s="25"/>
      <c r="K332" s="25"/>
    </row>
    <row r="333" spans="1:11" s="5" customFormat="1">
      <c r="A333" s="24" t="s">
        <v>1038</v>
      </c>
      <c r="B333" s="25"/>
      <c r="C333" s="25" t="s">
        <v>1039</v>
      </c>
      <c r="D333" s="25" t="s">
        <v>1040</v>
      </c>
      <c r="E333" s="24" t="s">
        <v>1040</v>
      </c>
      <c r="F333" s="25"/>
      <c r="G333" s="25">
        <v>73722</v>
      </c>
      <c r="H333" s="25"/>
      <c r="I333" s="25">
        <v>10459</v>
      </c>
      <c r="J333" s="25"/>
      <c r="K333" s="25" t="s">
        <v>1041</v>
      </c>
    </row>
    <row r="334" spans="1:11" s="5" customFormat="1">
      <c r="A334" s="24" t="s">
        <v>1042</v>
      </c>
      <c r="B334" s="25"/>
      <c r="C334" s="25"/>
      <c r="D334" s="25" t="s">
        <v>759</v>
      </c>
      <c r="E334" s="24" t="s">
        <v>760</v>
      </c>
      <c r="F334" s="25"/>
      <c r="G334" s="25">
        <v>73025</v>
      </c>
      <c r="H334" s="25"/>
      <c r="I334" s="25">
        <v>6426851</v>
      </c>
      <c r="J334" s="25"/>
      <c r="K334" s="25"/>
    </row>
    <row r="335" spans="1:11" s="5" customFormat="1">
      <c r="A335" s="24" t="s">
        <v>1043</v>
      </c>
      <c r="B335" s="25"/>
      <c r="C335" s="25" t="s">
        <v>1044</v>
      </c>
      <c r="D335" s="25" t="s">
        <v>1045</v>
      </c>
      <c r="E335" s="24" t="s">
        <v>1046</v>
      </c>
      <c r="F335" s="25"/>
      <c r="G335" s="25">
        <v>20378</v>
      </c>
      <c r="H335" s="25"/>
      <c r="I335" s="25">
        <v>3845</v>
      </c>
      <c r="J335" s="25"/>
      <c r="K335" s="25"/>
    </row>
    <row r="336" spans="1:11" s="5" customFormat="1">
      <c r="A336" s="24" t="s">
        <v>1047</v>
      </c>
      <c r="B336" s="25"/>
      <c r="C336" s="25"/>
      <c r="D336" s="25" t="s">
        <v>1048</v>
      </c>
      <c r="E336" s="24" t="s">
        <v>1049</v>
      </c>
      <c r="F336" s="25"/>
      <c r="G336" s="25">
        <v>89929</v>
      </c>
      <c r="H336" s="25"/>
      <c r="I336" s="25">
        <v>12310288</v>
      </c>
      <c r="J336" s="25"/>
      <c r="K336" s="25" t="s">
        <v>1050</v>
      </c>
    </row>
    <row r="337" spans="1:11" s="5" customFormat="1">
      <c r="A337" s="24" t="s">
        <v>1051</v>
      </c>
      <c r="B337" s="25"/>
      <c r="C337" s="25" t="s">
        <v>1044</v>
      </c>
      <c r="D337" s="25" t="s">
        <v>1052</v>
      </c>
      <c r="E337" s="24" t="s">
        <v>1052</v>
      </c>
      <c r="F337" s="25"/>
      <c r="G337" s="25">
        <v>18344</v>
      </c>
      <c r="H337" s="25"/>
      <c r="I337" s="25">
        <v>3845</v>
      </c>
      <c r="J337" s="25"/>
      <c r="K337" s="25"/>
    </row>
    <row r="338" spans="1:11" s="5" customFormat="1">
      <c r="A338" s="24" t="s">
        <v>1053</v>
      </c>
      <c r="B338" s="25"/>
      <c r="C338" s="25" t="s">
        <v>1054</v>
      </c>
      <c r="D338" s="25" t="s">
        <v>1055</v>
      </c>
      <c r="E338" s="24" t="s">
        <v>1055</v>
      </c>
      <c r="F338" s="25"/>
      <c r="G338" s="25">
        <v>27060</v>
      </c>
      <c r="H338" s="25"/>
      <c r="I338" s="25">
        <v>5810</v>
      </c>
      <c r="J338" s="25"/>
      <c r="K338" s="25"/>
    </row>
    <row r="339" spans="1:11" s="5" customFormat="1">
      <c r="A339" s="24" t="s">
        <v>1056</v>
      </c>
      <c r="B339" s="25"/>
      <c r="C339" s="25"/>
      <c r="D339" s="25" t="s">
        <v>1057</v>
      </c>
      <c r="E339" s="24" t="s">
        <v>1058</v>
      </c>
      <c r="F339" s="25"/>
      <c r="G339" s="25">
        <v>84838</v>
      </c>
      <c r="H339" s="25"/>
      <c r="I339" s="25">
        <v>10177002</v>
      </c>
      <c r="J339" s="25"/>
      <c r="K339" s="25"/>
    </row>
    <row r="340" spans="1:11" s="5" customFormat="1">
      <c r="A340" s="24" t="s">
        <v>1059</v>
      </c>
      <c r="B340" s="25"/>
      <c r="C340" s="25" t="s">
        <v>1060</v>
      </c>
      <c r="D340" s="25" t="s">
        <v>1061</v>
      </c>
      <c r="E340" s="24" t="s">
        <v>1061</v>
      </c>
      <c r="F340" s="25"/>
      <c r="G340" s="25">
        <v>1966</v>
      </c>
      <c r="H340" s="25"/>
      <c r="I340" s="25">
        <v>439176</v>
      </c>
      <c r="J340" s="25"/>
      <c r="K340" s="25"/>
    </row>
    <row r="341" spans="1:11" s="5" customFormat="1">
      <c r="A341" s="24" t="s">
        <v>1062</v>
      </c>
      <c r="B341" s="25"/>
      <c r="C341" s="25"/>
      <c r="D341" s="25" t="s">
        <v>1063</v>
      </c>
      <c r="E341" s="24" t="s">
        <v>1063</v>
      </c>
      <c r="F341" s="25"/>
      <c r="G341" s="25">
        <v>133086</v>
      </c>
      <c r="H341" s="25"/>
      <c r="I341" s="25">
        <v>70095</v>
      </c>
      <c r="J341" s="25"/>
      <c r="K341" s="25" t="s">
        <v>1064</v>
      </c>
    </row>
    <row r="342" spans="1:11" s="5" customFormat="1">
      <c r="A342" s="24" t="s">
        <v>990</v>
      </c>
      <c r="B342" s="25"/>
      <c r="C342" s="25" t="s">
        <v>593</v>
      </c>
      <c r="D342" s="25"/>
      <c r="E342" s="24" t="s">
        <v>594</v>
      </c>
      <c r="F342" s="25"/>
      <c r="G342" s="25">
        <v>48131</v>
      </c>
      <c r="H342" s="25"/>
      <c r="I342" s="25">
        <v>2266</v>
      </c>
      <c r="J342" s="25"/>
      <c r="K342" s="25" t="s">
        <v>595</v>
      </c>
    </row>
    <row r="343" spans="1:11" s="5" customFormat="1">
      <c r="A343" s="24" t="s">
        <v>1065</v>
      </c>
      <c r="B343" s="25"/>
      <c r="C343" s="25"/>
      <c r="D343" s="25" t="s">
        <v>1066</v>
      </c>
      <c r="E343" s="24" t="s">
        <v>1066</v>
      </c>
      <c r="F343" s="25"/>
      <c r="G343" s="25">
        <v>76308</v>
      </c>
      <c r="H343" s="25"/>
      <c r="I343" s="25">
        <v>13185</v>
      </c>
      <c r="J343" s="25"/>
      <c r="K343" s="25" t="s">
        <v>1067</v>
      </c>
    </row>
    <row r="344" spans="1:11" s="5" customFormat="1">
      <c r="A344" s="24" t="s">
        <v>1068</v>
      </c>
      <c r="B344" s="25"/>
      <c r="C344" s="25" t="s">
        <v>1069</v>
      </c>
      <c r="D344" s="25" t="s">
        <v>1070</v>
      </c>
      <c r="E344" s="24" t="s">
        <v>1070</v>
      </c>
      <c r="F344" s="25"/>
      <c r="G344" s="25">
        <v>28664</v>
      </c>
      <c r="H344" s="25"/>
      <c r="I344" s="25">
        <v>135398679</v>
      </c>
      <c r="J344" s="25"/>
      <c r="K344" s="25"/>
    </row>
    <row r="345" spans="1:11" s="5" customFormat="1">
      <c r="A345" s="24" t="s">
        <v>1071</v>
      </c>
      <c r="B345" s="25"/>
      <c r="C345" s="25"/>
      <c r="D345" s="25" t="s">
        <v>1072</v>
      </c>
      <c r="E345" s="24" t="s">
        <v>1072</v>
      </c>
      <c r="F345" s="25"/>
      <c r="G345" s="25">
        <v>71169</v>
      </c>
      <c r="H345" s="25"/>
      <c r="I345" s="25">
        <v>20849086</v>
      </c>
      <c r="J345" s="25"/>
      <c r="K345" s="25"/>
    </row>
    <row r="346" spans="1:11" s="5" customFormat="1">
      <c r="A346" s="24" t="s">
        <v>1073</v>
      </c>
      <c r="B346" s="25"/>
      <c r="C346" s="25" t="s">
        <v>1074</v>
      </c>
      <c r="D346" s="25" t="s">
        <v>1075</v>
      </c>
      <c r="E346" s="24" t="s">
        <v>1076</v>
      </c>
      <c r="F346" s="25"/>
      <c r="G346" s="25">
        <v>9907</v>
      </c>
      <c r="H346" s="25"/>
      <c r="I346" s="25">
        <v>31401</v>
      </c>
      <c r="J346" s="25"/>
      <c r="K346" s="25" t="s">
        <v>1077</v>
      </c>
    </row>
    <row r="347" spans="1:11" s="5" customFormat="1">
      <c r="A347" s="24" t="s">
        <v>1078</v>
      </c>
      <c r="B347" s="25"/>
      <c r="C347" s="25" t="s">
        <v>1060</v>
      </c>
      <c r="D347" s="25" t="s">
        <v>1079</v>
      </c>
      <c r="E347" s="24" t="s">
        <v>1079</v>
      </c>
      <c r="F347" s="25"/>
      <c r="G347" s="25">
        <v>17509</v>
      </c>
      <c r="H347" s="25"/>
      <c r="I347" s="25">
        <v>439176</v>
      </c>
      <c r="J347" s="25"/>
      <c r="K347" s="25"/>
    </row>
    <row r="348" spans="1:11" s="5" customFormat="1">
      <c r="A348" s="24" t="s">
        <v>1080</v>
      </c>
      <c r="B348" s="25"/>
      <c r="C348" s="25" t="s">
        <v>1081</v>
      </c>
      <c r="D348" s="25" t="s">
        <v>1082</v>
      </c>
      <c r="E348" s="24" t="s">
        <v>1082</v>
      </c>
      <c r="F348" s="25"/>
      <c r="G348" s="25">
        <v>7432</v>
      </c>
      <c r="H348" s="25"/>
      <c r="I348" s="25">
        <v>123831</v>
      </c>
      <c r="J348" s="25"/>
      <c r="K348" s="25"/>
    </row>
    <row r="349" spans="1:11" s="5" customFormat="1">
      <c r="A349" s="24" t="s">
        <v>1083</v>
      </c>
      <c r="B349" s="25"/>
      <c r="C349" s="25" t="s">
        <v>1084</v>
      </c>
      <c r="D349" s="25" t="s">
        <v>1085</v>
      </c>
      <c r="E349" s="24" t="s">
        <v>1085</v>
      </c>
      <c r="F349" s="25"/>
      <c r="G349" s="25">
        <v>10693</v>
      </c>
      <c r="H349" s="25"/>
      <c r="I349" s="25">
        <v>96373</v>
      </c>
      <c r="J349" s="25"/>
      <c r="K349" s="25"/>
    </row>
    <row r="350" spans="1:11" s="5" customFormat="1">
      <c r="A350" s="24" t="s">
        <v>1086</v>
      </c>
      <c r="B350" s="25"/>
      <c r="C350" s="25"/>
      <c r="D350" s="25" t="s">
        <v>1087</v>
      </c>
      <c r="E350" s="24" t="s">
        <v>1087</v>
      </c>
      <c r="F350" s="25"/>
      <c r="G350" s="25">
        <v>86542</v>
      </c>
      <c r="H350" s="25"/>
      <c r="I350" s="25">
        <v>99824</v>
      </c>
      <c r="J350" s="25"/>
      <c r="K350" s="25" t="s">
        <v>1088</v>
      </c>
    </row>
    <row r="351" spans="1:11" s="5" customFormat="1">
      <c r="A351" s="24" t="s">
        <v>1089</v>
      </c>
      <c r="B351" s="25"/>
      <c r="C351" s="25"/>
      <c r="D351" s="25" t="s">
        <v>1090</v>
      </c>
      <c r="E351" s="24" t="s">
        <v>1090</v>
      </c>
      <c r="F351" s="25"/>
      <c r="G351" s="25">
        <v>132983</v>
      </c>
      <c r="H351" s="25"/>
      <c r="I351" s="25">
        <v>26612</v>
      </c>
      <c r="J351" s="25"/>
      <c r="K351" s="25" t="s">
        <v>1091</v>
      </c>
    </row>
    <row r="352" spans="1:11" s="5" customFormat="1">
      <c r="A352" s="24" t="s">
        <v>1092</v>
      </c>
      <c r="B352" s="25"/>
      <c r="C352" s="25" t="s">
        <v>1093</v>
      </c>
      <c r="D352" s="25"/>
      <c r="E352" s="24" t="s">
        <v>1094</v>
      </c>
      <c r="F352" s="25"/>
      <c r="G352" s="25">
        <v>2798</v>
      </c>
      <c r="H352" s="25"/>
      <c r="I352" s="25">
        <v>10467</v>
      </c>
      <c r="J352" s="25"/>
      <c r="K352" s="25" t="s">
        <v>1095</v>
      </c>
    </row>
    <row r="353" spans="1:11" s="5" customFormat="1">
      <c r="A353" s="24" t="s">
        <v>1096</v>
      </c>
      <c r="B353" s="25"/>
      <c r="C353" s="25"/>
      <c r="D353" s="25" t="s">
        <v>1097</v>
      </c>
      <c r="E353" s="24" t="s">
        <v>1097</v>
      </c>
      <c r="F353" s="25"/>
      <c r="G353" s="25">
        <v>43580</v>
      </c>
      <c r="H353" s="25"/>
      <c r="I353" s="25">
        <v>3744</v>
      </c>
      <c r="J353" s="25"/>
      <c r="K353" s="25"/>
    </row>
    <row r="354" spans="1:11" s="5" customFormat="1">
      <c r="A354" s="24" t="s">
        <v>1098</v>
      </c>
      <c r="B354" s="25"/>
      <c r="C354" s="25" t="s">
        <v>1099</v>
      </c>
      <c r="D354" s="25" t="s">
        <v>1100</v>
      </c>
      <c r="E354" s="24" t="s">
        <v>1100</v>
      </c>
      <c r="F354" s="25"/>
      <c r="G354" s="25">
        <v>16962</v>
      </c>
      <c r="H354" s="25"/>
      <c r="I354" s="25">
        <v>222786</v>
      </c>
      <c r="J354" s="25"/>
      <c r="K354" s="25" t="s">
        <v>1101</v>
      </c>
    </row>
    <row r="355" spans="1:11" s="5" customFormat="1">
      <c r="A355" s="24" t="s">
        <v>1102</v>
      </c>
      <c r="B355" s="25"/>
      <c r="C355" s="25" t="s">
        <v>1103</v>
      </c>
      <c r="D355" s="25" t="s">
        <v>1104</v>
      </c>
      <c r="E355" s="24" t="s">
        <v>1104</v>
      </c>
      <c r="F355" s="25"/>
      <c r="G355" s="25">
        <v>78600</v>
      </c>
      <c r="H355" s="25"/>
      <c r="I355" s="25">
        <v>13783449</v>
      </c>
      <c r="J355" s="25"/>
      <c r="K355" s="25" t="s">
        <v>1105</v>
      </c>
    </row>
    <row r="356" spans="1:11" s="5" customFormat="1">
      <c r="A356" s="24" t="s">
        <v>1106</v>
      </c>
      <c r="B356" s="25"/>
      <c r="C356" s="25"/>
      <c r="D356" s="25" t="s">
        <v>1107</v>
      </c>
      <c r="E356" s="24" t="s">
        <v>1107</v>
      </c>
      <c r="F356" s="25"/>
      <c r="G356" s="25">
        <v>19289</v>
      </c>
      <c r="H356" s="25"/>
      <c r="I356" s="25">
        <v>92919</v>
      </c>
      <c r="J356" s="25"/>
      <c r="K356" s="25"/>
    </row>
    <row r="357" spans="1:11" s="5" customFormat="1">
      <c r="A357" s="24" t="s">
        <v>1108</v>
      </c>
      <c r="B357" s="25"/>
      <c r="C357" s="25" t="s">
        <v>1109</v>
      </c>
      <c r="D357" s="25" t="s">
        <v>1110</v>
      </c>
      <c r="E357" s="24" t="s">
        <v>1110</v>
      </c>
      <c r="F357" s="25"/>
      <c r="G357" s="25">
        <v>50619</v>
      </c>
      <c r="H357" s="25"/>
      <c r="I357" s="25">
        <v>440103</v>
      </c>
      <c r="J357" s="25"/>
      <c r="K357" s="25"/>
    </row>
    <row r="358" spans="1:11" s="5" customFormat="1">
      <c r="A358" s="24" t="s">
        <v>1111</v>
      </c>
      <c r="B358" s="25"/>
      <c r="C358" s="25" t="s">
        <v>1112</v>
      </c>
      <c r="D358" s="25" t="s">
        <v>1113</v>
      </c>
      <c r="E358" s="24" t="s">
        <v>1113</v>
      </c>
      <c r="F358" s="25"/>
      <c r="G358" s="25">
        <v>8087</v>
      </c>
      <c r="H358" s="25"/>
      <c r="I358" s="25">
        <v>92258</v>
      </c>
      <c r="J358" s="25"/>
      <c r="K358" s="25"/>
    </row>
    <row r="359" spans="1:11" s="5" customFormat="1">
      <c r="A359" s="24" t="s">
        <v>1114</v>
      </c>
      <c r="B359" s="25"/>
      <c r="C359" s="25" t="s">
        <v>1115</v>
      </c>
      <c r="D359" s="25" t="s">
        <v>1116</v>
      </c>
      <c r="E359" s="24" t="s">
        <v>1116</v>
      </c>
      <c r="F359" s="25"/>
      <c r="G359" s="25">
        <v>53488</v>
      </c>
      <c r="H359" s="25"/>
      <c r="I359" s="25">
        <v>5497182</v>
      </c>
      <c r="J359" s="25"/>
      <c r="K359" s="25" t="s">
        <v>1117</v>
      </c>
    </row>
    <row r="360" spans="1:11" s="5" customFormat="1">
      <c r="A360" s="24" t="s">
        <v>1118</v>
      </c>
      <c r="B360" s="25"/>
      <c r="C360" s="25"/>
      <c r="D360" s="25" t="s">
        <v>1119</v>
      </c>
      <c r="E360" s="24" t="s">
        <v>1119</v>
      </c>
      <c r="F360" s="25"/>
      <c r="G360" s="25">
        <v>38247</v>
      </c>
      <c r="H360" s="25"/>
      <c r="I360" s="25">
        <v>15569776</v>
      </c>
      <c r="J360" s="25"/>
      <c r="K360" s="25"/>
    </row>
    <row r="361" spans="1:11" s="5" customFormat="1">
      <c r="A361" s="24" t="s">
        <v>1120</v>
      </c>
      <c r="B361" s="25"/>
      <c r="C361" s="25"/>
      <c r="D361" s="25" t="s">
        <v>1121</v>
      </c>
      <c r="E361" s="24" t="s">
        <v>1121</v>
      </c>
      <c r="F361" s="25"/>
      <c r="G361" s="25">
        <v>75062</v>
      </c>
      <c r="H361" s="25"/>
      <c r="I361" s="25">
        <v>129657</v>
      </c>
      <c r="J361" s="25"/>
      <c r="K361" s="25" t="s">
        <v>1122</v>
      </c>
    </row>
    <row r="362" spans="1:11" s="5" customFormat="1">
      <c r="A362" s="24" t="s">
        <v>1123</v>
      </c>
      <c r="B362" s="25"/>
      <c r="C362" s="25"/>
      <c r="D362" s="25" t="s">
        <v>1124</v>
      </c>
      <c r="E362" s="24" t="s">
        <v>1124</v>
      </c>
      <c r="F362" s="25"/>
      <c r="G362" s="25"/>
      <c r="H362" s="25"/>
      <c r="I362" s="25">
        <v>5282945</v>
      </c>
      <c r="J362" s="25"/>
      <c r="K362" s="25" t="s">
        <v>1125</v>
      </c>
    </row>
    <row r="363" spans="1:11" s="5" customFormat="1">
      <c r="A363" s="24" t="s">
        <v>1126</v>
      </c>
      <c r="B363" s="25"/>
      <c r="C363" s="25"/>
      <c r="D363" s="25" t="s">
        <v>1127</v>
      </c>
      <c r="E363" s="24" t="s">
        <v>1127</v>
      </c>
      <c r="F363" s="25"/>
      <c r="G363" s="25">
        <v>72865</v>
      </c>
      <c r="H363" s="25"/>
      <c r="I363" s="25">
        <v>5312531</v>
      </c>
      <c r="J363" s="25"/>
      <c r="K363" s="25" t="s">
        <v>1128</v>
      </c>
    </row>
    <row r="364" spans="1:11" s="5" customFormat="1">
      <c r="A364" s="24" t="s">
        <v>1129</v>
      </c>
      <c r="B364" s="25"/>
      <c r="C364" s="25" t="s">
        <v>597</v>
      </c>
      <c r="D364" s="25" t="s">
        <v>1130</v>
      </c>
      <c r="E364" s="24" t="s">
        <v>1130</v>
      </c>
      <c r="F364" s="25"/>
      <c r="G364" s="25">
        <v>131924</v>
      </c>
      <c r="H364" s="25"/>
      <c r="I364" s="25">
        <v>24779458</v>
      </c>
      <c r="J364" s="25"/>
      <c r="K364" s="25" t="s">
        <v>1131</v>
      </c>
    </row>
    <row r="365" spans="1:11" s="5" customFormat="1">
      <c r="A365" s="24" t="s">
        <v>1132</v>
      </c>
      <c r="B365" s="25"/>
      <c r="C365" s="25" t="s">
        <v>597</v>
      </c>
      <c r="D365" s="25" t="s">
        <v>1133</v>
      </c>
      <c r="E365" s="24" t="s">
        <v>1133</v>
      </c>
      <c r="F365" s="25"/>
      <c r="G365" s="25">
        <v>74968</v>
      </c>
      <c r="H365" s="25"/>
      <c r="I365" s="25">
        <v>24779473</v>
      </c>
      <c r="J365" s="25"/>
      <c r="K365" s="25" t="s">
        <v>1134</v>
      </c>
    </row>
    <row r="366" spans="1:11" s="5" customFormat="1">
      <c r="A366" s="24" t="s">
        <v>1135</v>
      </c>
      <c r="B366" s="25"/>
      <c r="C366" s="25" t="s">
        <v>597</v>
      </c>
      <c r="D366" s="25" t="s">
        <v>1136</v>
      </c>
      <c r="E366" s="24" t="s">
        <v>1136</v>
      </c>
      <c r="F366" s="25"/>
      <c r="G366" s="25">
        <v>88685</v>
      </c>
      <c r="H366" s="25"/>
      <c r="I366" s="25">
        <v>52924051</v>
      </c>
      <c r="J366" s="25"/>
      <c r="K366" s="25"/>
    </row>
    <row r="367" spans="1:11" s="5" customFormat="1">
      <c r="A367" s="24" t="s">
        <v>1137</v>
      </c>
      <c r="B367" s="25"/>
      <c r="C367" s="25" t="s">
        <v>597</v>
      </c>
      <c r="D367" s="25" t="s">
        <v>1138</v>
      </c>
      <c r="E367" s="24" t="s">
        <v>1138</v>
      </c>
      <c r="F367" s="25"/>
      <c r="G367" s="25">
        <v>83055</v>
      </c>
      <c r="H367" s="25"/>
      <c r="I367" s="25">
        <v>52924053</v>
      </c>
      <c r="J367" s="25"/>
      <c r="K367" s="25" t="s">
        <v>1139</v>
      </c>
    </row>
    <row r="368" spans="1:11" s="5" customFormat="1">
      <c r="A368" s="24" t="s">
        <v>1140</v>
      </c>
      <c r="B368" s="25"/>
      <c r="C368" s="25"/>
      <c r="D368" s="25" t="s">
        <v>1141</v>
      </c>
      <c r="E368" s="24" t="s">
        <v>1141</v>
      </c>
      <c r="F368" s="25"/>
      <c r="G368" s="25">
        <v>38247</v>
      </c>
      <c r="H368" s="25"/>
      <c r="I368" s="25">
        <v>15569776</v>
      </c>
      <c r="J368" s="25"/>
      <c r="K368" s="25"/>
    </row>
    <row r="369" spans="1:11" s="5" customFormat="1">
      <c r="A369" s="24" t="s">
        <v>1142</v>
      </c>
      <c r="B369" s="25"/>
      <c r="C369" s="25"/>
      <c r="D369" s="25" t="s">
        <v>1143</v>
      </c>
      <c r="E369" s="24" t="s">
        <v>1143</v>
      </c>
      <c r="F369" s="25"/>
      <c r="G369" s="25">
        <v>76076</v>
      </c>
      <c r="H369" s="25"/>
      <c r="I369" s="25">
        <v>24779491</v>
      </c>
      <c r="J369" s="25"/>
      <c r="K369" s="25" t="s">
        <v>1144</v>
      </c>
    </row>
    <row r="370" spans="1:11" s="5" customFormat="1">
      <c r="A370" s="24" t="s">
        <v>1145</v>
      </c>
      <c r="B370" s="25"/>
      <c r="C370" s="25" t="s">
        <v>897</v>
      </c>
      <c r="D370" s="25" t="s">
        <v>898</v>
      </c>
      <c r="E370" s="24" t="s">
        <v>898</v>
      </c>
      <c r="F370" s="25"/>
      <c r="G370" s="25">
        <v>75036</v>
      </c>
      <c r="H370" s="25"/>
      <c r="I370" s="25">
        <v>9547068</v>
      </c>
      <c r="J370" s="25"/>
      <c r="K370" s="25" t="s">
        <v>899</v>
      </c>
    </row>
    <row r="371" spans="1:11" s="5" customFormat="1">
      <c r="A371" s="24" t="s">
        <v>1287</v>
      </c>
      <c r="B371" s="25"/>
      <c r="C371" s="25"/>
      <c r="D371" s="25" t="s">
        <v>1146</v>
      </c>
      <c r="E371" s="24" t="s">
        <v>1146</v>
      </c>
      <c r="F371" s="25"/>
      <c r="G371" s="25">
        <v>68434</v>
      </c>
      <c r="H371" s="25"/>
      <c r="I371" s="25">
        <v>22885096</v>
      </c>
      <c r="J371" s="25"/>
      <c r="K371" s="25"/>
    </row>
    <row r="372" spans="1:11" s="5" customFormat="1">
      <c r="A372" s="24" t="s">
        <v>1147</v>
      </c>
      <c r="B372" s="25"/>
      <c r="C372" s="25"/>
      <c r="D372" s="25" t="s">
        <v>1148</v>
      </c>
      <c r="E372" s="24" t="s">
        <v>1148</v>
      </c>
      <c r="F372" s="25"/>
      <c r="G372" s="25">
        <v>74750</v>
      </c>
      <c r="H372" s="25"/>
      <c r="I372" s="25">
        <v>44369313</v>
      </c>
      <c r="J372" s="25"/>
      <c r="K372" s="25"/>
    </row>
    <row r="373" spans="1:11" s="5" customFormat="1">
      <c r="A373" s="24" t="s">
        <v>1149</v>
      </c>
      <c r="B373" s="25"/>
      <c r="C373" s="25"/>
      <c r="D373" s="25" t="s">
        <v>1150</v>
      </c>
      <c r="E373" s="24" t="s">
        <v>1150</v>
      </c>
      <c r="F373" s="25"/>
      <c r="G373" s="25">
        <v>131743</v>
      </c>
      <c r="H373" s="25"/>
      <c r="I373" s="25">
        <v>53480922</v>
      </c>
      <c r="J373" s="25"/>
      <c r="K373" s="25" t="s">
        <v>1151</v>
      </c>
    </row>
    <row r="374" spans="1:11" s="5" customFormat="1">
      <c r="A374" s="24" t="s">
        <v>1152</v>
      </c>
      <c r="B374" s="25"/>
      <c r="C374" s="25"/>
      <c r="D374" s="25" t="s">
        <v>1153</v>
      </c>
      <c r="E374" s="24" t="s">
        <v>1153</v>
      </c>
      <c r="F374" s="25"/>
      <c r="G374" s="25">
        <v>76233</v>
      </c>
      <c r="H374" s="25"/>
      <c r="I374" s="25">
        <v>53480926</v>
      </c>
      <c r="J374" s="25"/>
      <c r="K374" s="25" t="s">
        <v>1154</v>
      </c>
    </row>
    <row r="375" spans="1:11" s="5" customFormat="1">
      <c r="A375" s="24" t="s">
        <v>1155</v>
      </c>
      <c r="B375" s="25"/>
      <c r="C375" s="25"/>
      <c r="D375" s="25" t="s">
        <v>1156</v>
      </c>
      <c r="E375" s="24" t="s">
        <v>1156</v>
      </c>
      <c r="F375" s="25"/>
      <c r="G375" s="25">
        <v>72741</v>
      </c>
      <c r="H375" s="25"/>
      <c r="I375" s="25">
        <v>53480936</v>
      </c>
      <c r="J375" s="25"/>
      <c r="K375" s="25" t="s">
        <v>1157</v>
      </c>
    </row>
    <row r="376" spans="1:11" s="5" customFormat="1">
      <c r="A376" s="24" t="s">
        <v>1158</v>
      </c>
      <c r="B376" s="25"/>
      <c r="C376" s="25"/>
      <c r="D376" s="25" t="s">
        <v>1159</v>
      </c>
      <c r="E376" s="24" t="s">
        <v>1159</v>
      </c>
      <c r="F376" s="25"/>
      <c r="G376" s="25"/>
      <c r="H376" s="25"/>
      <c r="I376" s="25">
        <v>53480938</v>
      </c>
      <c r="J376" s="25"/>
      <c r="K376" s="25" t="s">
        <v>1160</v>
      </c>
    </row>
    <row r="377" spans="1:11" s="5" customFormat="1">
      <c r="A377" s="24" t="s">
        <v>1161</v>
      </c>
      <c r="B377" s="25"/>
      <c r="C377" s="25"/>
      <c r="D377" s="25" t="s">
        <v>1162</v>
      </c>
      <c r="E377" s="24" t="s">
        <v>1162</v>
      </c>
      <c r="F377" s="25"/>
      <c r="G377" s="25">
        <v>64395</v>
      </c>
      <c r="H377" s="25"/>
      <c r="I377" s="25">
        <v>42607465</v>
      </c>
      <c r="J377" s="25"/>
      <c r="K377" s="25" t="s">
        <v>1163</v>
      </c>
    </row>
    <row r="378" spans="1:11" s="5" customFormat="1">
      <c r="A378" s="24" t="s">
        <v>1164</v>
      </c>
      <c r="B378" s="25"/>
      <c r="C378" s="25"/>
      <c r="D378" s="25" t="s">
        <v>1165</v>
      </c>
      <c r="E378" s="24" t="s">
        <v>1165</v>
      </c>
      <c r="F378" s="25"/>
      <c r="G378" s="25"/>
      <c r="H378" s="25"/>
      <c r="I378" s="25">
        <v>52925146</v>
      </c>
      <c r="J378" s="25"/>
      <c r="K378" s="25" t="s">
        <v>1166</v>
      </c>
    </row>
    <row r="379" spans="1:11" s="5" customFormat="1">
      <c r="A379" s="24" t="s">
        <v>1167</v>
      </c>
      <c r="B379" s="25"/>
      <c r="C379" s="25"/>
      <c r="D379" s="25" t="s">
        <v>1168</v>
      </c>
      <c r="E379" s="24" t="s">
        <v>1168</v>
      </c>
      <c r="F379" s="25"/>
      <c r="G379" s="25"/>
      <c r="H379" s="25"/>
      <c r="I379" s="25">
        <v>53480977</v>
      </c>
      <c r="J379" s="25"/>
      <c r="K379" s="25"/>
    </row>
    <row r="380" spans="1:11" s="5" customFormat="1">
      <c r="A380" s="24" t="s">
        <v>1169</v>
      </c>
      <c r="B380" s="25"/>
      <c r="C380" s="25"/>
      <c r="D380" s="25" t="s">
        <v>1170</v>
      </c>
      <c r="E380" s="24" t="s">
        <v>1170</v>
      </c>
      <c r="F380" s="25"/>
      <c r="G380" s="25">
        <v>75561</v>
      </c>
      <c r="H380" s="25"/>
      <c r="I380" s="25">
        <v>6436630</v>
      </c>
      <c r="J380" s="25"/>
      <c r="K380" s="25"/>
    </row>
    <row r="381" spans="1:11" s="5" customFormat="1">
      <c r="A381" s="24" t="s">
        <v>1171</v>
      </c>
      <c r="B381" s="25"/>
      <c r="C381" s="25"/>
      <c r="D381" s="25" t="s">
        <v>1172</v>
      </c>
      <c r="E381" s="24" t="s">
        <v>1172</v>
      </c>
      <c r="F381" s="25"/>
      <c r="G381" s="25">
        <v>82969</v>
      </c>
      <c r="H381" s="25"/>
      <c r="I381" s="25">
        <v>94340</v>
      </c>
      <c r="J381" s="25"/>
      <c r="K381" s="25"/>
    </row>
    <row r="382" spans="1:11" s="5" customFormat="1">
      <c r="A382" s="24" t="s">
        <v>1173</v>
      </c>
      <c r="B382" s="25"/>
      <c r="C382" s="25" t="s">
        <v>1174</v>
      </c>
      <c r="D382" s="25" t="s">
        <v>1175</v>
      </c>
      <c r="E382" s="24" t="s">
        <v>1176</v>
      </c>
      <c r="F382" s="25"/>
      <c r="G382" s="25">
        <v>81015</v>
      </c>
      <c r="H382" s="25"/>
      <c r="I382" s="25">
        <v>3081084</v>
      </c>
      <c r="J382" s="25"/>
      <c r="K382" s="25"/>
    </row>
    <row r="383" spans="1:11" s="5" customFormat="1">
      <c r="A383" s="24" t="s">
        <v>1177</v>
      </c>
      <c r="B383" s="25"/>
      <c r="C383" s="25"/>
      <c r="D383" s="25" t="s">
        <v>1178</v>
      </c>
      <c r="E383" s="24" t="s">
        <v>1178</v>
      </c>
      <c r="F383" s="25"/>
      <c r="G383" s="25"/>
      <c r="H383" s="25"/>
      <c r="I383" s="25">
        <v>10221026</v>
      </c>
      <c r="J383" s="25"/>
      <c r="K383" s="25"/>
    </row>
    <row r="384" spans="1:11" s="5" customFormat="1">
      <c r="A384" s="24" t="s">
        <v>1179</v>
      </c>
      <c r="B384" s="25"/>
      <c r="C384" s="25"/>
      <c r="D384" s="25" t="s">
        <v>1180</v>
      </c>
      <c r="E384" s="24" t="s">
        <v>1181</v>
      </c>
      <c r="F384" s="25"/>
      <c r="G384" s="25"/>
      <c r="H384" s="25"/>
      <c r="I384" s="25"/>
      <c r="J384" s="25"/>
      <c r="K384" s="25"/>
    </row>
    <row r="385" spans="1:11" s="5" customFormat="1">
      <c r="A385" s="24" t="s">
        <v>1182</v>
      </c>
      <c r="B385" s="25"/>
      <c r="C385" s="25"/>
      <c r="D385" s="25" t="s">
        <v>1183</v>
      </c>
      <c r="E385" s="24" t="s">
        <v>1183</v>
      </c>
      <c r="F385" s="25"/>
      <c r="G385" s="25">
        <v>72723</v>
      </c>
      <c r="H385" s="25"/>
      <c r="I385" s="25">
        <v>65104</v>
      </c>
      <c r="J385" s="25"/>
      <c r="K385" s="25"/>
    </row>
    <row r="386" spans="1:11" s="5" customFormat="1">
      <c r="A386" s="24" t="s">
        <v>1184</v>
      </c>
      <c r="B386" s="25"/>
      <c r="C386" s="25" t="s">
        <v>1185</v>
      </c>
      <c r="D386" s="25" t="s">
        <v>1186</v>
      </c>
      <c r="E386" s="24" t="s">
        <v>1186</v>
      </c>
      <c r="F386" s="25"/>
      <c r="G386" s="25">
        <v>6443</v>
      </c>
      <c r="H386" s="25"/>
      <c r="I386" s="25">
        <v>13109</v>
      </c>
      <c r="J386" s="25"/>
      <c r="K386" s="25" t="s">
        <v>1187</v>
      </c>
    </row>
    <row r="387" spans="1:11" s="5" customFormat="1">
      <c r="A387" s="24" t="s">
        <v>1188</v>
      </c>
      <c r="B387" s="25"/>
      <c r="C387" s="25"/>
      <c r="D387" s="25" t="s">
        <v>1189</v>
      </c>
      <c r="E387" s="24" t="s">
        <v>1189</v>
      </c>
      <c r="F387" s="25"/>
      <c r="G387" s="25"/>
      <c r="H387" s="25"/>
      <c r="I387" s="25">
        <v>332962</v>
      </c>
      <c r="J387" s="25"/>
      <c r="K387" s="25"/>
    </row>
    <row r="388" spans="1:11" s="5" customFormat="1">
      <c r="A388" s="24" t="s">
        <v>1190</v>
      </c>
      <c r="B388" s="25"/>
      <c r="C388" s="25"/>
      <c r="D388" s="25" t="s">
        <v>1191</v>
      </c>
      <c r="E388" s="24" t="s">
        <v>1191</v>
      </c>
      <c r="F388" s="25"/>
      <c r="G388" s="25"/>
      <c r="H388" s="25"/>
      <c r="I388" s="25">
        <v>13879965</v>
      </c>
      <c r="J388" s="25"/>
      <c r="K388" s="25"/>
    </row>
    <row r="389" spans="1:11" s="5" customFormat="1">
      <c r="A389" s="24" t="s">
        <v>1192</v>
      </c>
      <c r="B389" s="25"/>
      <c r="C389" s="25"/>
      <c r="D389" s="25" t="s">
        <v>1193</v>
      </c>
      <c r="E389" s="24" t="s">
        <v>1193</v>
      </c>
      <c r="F389" s="25"/>
      <c r="G389" s="25"/>
      <c r="H389" s="25"/>
      <c r="I389" s="25">
        <v>13817313</v>
      </c>
      <c r="J389" s="25"/>
      <c r="K389" s="25"/>
    </row>
    <row r="390" spans="1:11" s="5" customFormat="1">
      <c r="A390" s="24" t="s">
        <v>1194</v>
      </c>
      <c r="B390" s="25"/>
      <c r="C390" s="25"/>
      <c r="D390" s="25" t="s">
        <v>1195</v>
      </c>
      <c r="E390" s="24" t="s">
        <v>1195</v>
      </c>
      <c r="F390" s="25"/>
      <c r="G390" s="25"/>
      <c r="H390" s="25"/>
      <c r="I390" s="25">
        <v>352040</v>
      </c>
      <c r="J390" s="25"/>
      <c r="K390" s="25"/>
    </row>
    <row r="391" spans="1:11" s="5" customFormat="1">
      <c r="A391" s="24" t="s">
        <v>1196</v>
      </c>
      <c r="B391" s="25"/>
      <c r="C391" s="25"/>
      <c r="D391" s="25" t="s">
        <v>1197</v>
      </c>
      <c r="E391" s="24" t="s">
        <v>1197</v>
      </c>
      <c r="F391" s="25"/>
      <c r="G391" s="25"/>
      <c r="H391" s="25"/>
      <c r="I391" s="25">
        <v>4422358</v>
      </c>
      <c r="J391" s="25"/>
      <c r="K391" s="25"/>
    </row>
    <row r="392" spans="1:11" s="5" customFormat="1">
      <c r="A392" s="24" t="s">
        <v>1198</v>
      </c>
      <c r="B392" s="25"/>
      <c r="C392" s="25"/>
      <c r="D392" s="25" t="s">
        <v>1199</v>
      </c>
      <c r="E392" s="24" t="s">
        <v>1199</v>
      </c>
      <c r="F392" s="25"/>
      <c r="G392" s="25"/>
      <c r="H392" s="25"/>
      <c r="I392" s="25">
        <v>18218232</v>
      </c>
      <c r="J392" s="25"/>
      <c r="K392" s="25"/>
    </row>
    <row r="393" spans="1:11" s="5" customFormat="1">
      <c r="A393" s="24" t="s">
        <v>1200</v>
      </c>
      <c r="B393" s="25"/>
      <c r="C393" s="25"/>
      <c r="D393" s="25" t="s">
        <v>1201</v>
      </c>
      <c r="E393" s="24" t="s">
        <v>1201</v>
      </c>
      <c r="F393" s="25"/>
      <c r="G393" s="25"/>
      <c r="H393" s="25"/>
      <c r="I393" s="25">
        <v>14410593</v>
      </c>
      <c r="J393" s="25"/>
      <c r="K393" s="25"/>
    </row>
    <row r="394" spans="1:11" s="5" customFormat="1">
      <c r="A394" s="24" t="s">
        <v>1202</v>
      </c>
      <c r="B394" s="25"/>
      <c r="C394" s="25"/>
      <c r="D394" s="25" t="s">
        <v>1203</v>
      </c>
      <c r="E394" s="24" t="s">
        <v>1203</v>
      </c>
      <c r="F394" s="25"/>
      <c r="G394" s="25"/>
      <c r="H394" s="25"/>
      <c r="I394" s="25">
        <v>4096934</v>
      </c>
      <c r="J394" s="25"/>
      <c r="K394" s="25"/>
    </row>
    <row r="395" spans="1:11" s="5" customFormat="1">
      <c r="A395" s="24" t="s">
        <v>1204</v>
      </c>
      <c r="B395" s="25"/>
      <c r="C395" s="25"/>
      <c r="D395" s="25" t="s">
        <v>1205</v>
      </c>
      <c r="E395" s="24" t="s">
        <v>1205</v>
      </c>
      <c r="F395" s="25"/>
      <c r="G395" s="25"/>
      <c r="H395" s="25"/>
      <c r="I395" s="25">
        <v>21122973</v>
      </c>
      <c r="J395" s="25"/>
      <c r="K395" s="25"/>
    </row>
    <row r="396" spans="1:11" s="5" customFormat="1">
      <c r="A396" s="24" t="s">
        <v>1206</v>
      </c>
      <c r="B396" s="25"/>
      <c r="C396" s="25"/>
      <c r="D396" s="25" t="s">
        <v>1207</v>
      </c>
      <c r="E396" s="24" t="s">
        <v>1207</v>
      </c>
      <c r="F396" s="25"/>
      <c r="G396" s="25">
        <v>133028</v>
      </c>
      <c r="H396" s="25"/>
      <c r="I396" s="25">
        <v>3038501</v>
      </c>
      <c r="J396" s="25"/>
      <c r="K396" s="25"/>
    </row>
    <row r="397" spans="1:11" s="5" customFormat="1">
      <c r="A397" s="24" t="s">
        <v>1208</v>
      </c>
      <c r="B397" s="25"/>
      <c r="C397" s="25"/>
      <c r="D397" s="25" t="s">
        <v>1209</v>
      </c>
      <c r="E397" s="24" t="s">
        <v>1209</v>
      </c>
      <c r="F397" s="25"/>
      <c r="G397" s="25"/>
      <c r="H397" s="25"/>
      <c r="I397" s="25">
        <v>102892</v>
      </c>
      <c r="J397" s="25"/>
      <c r="K397" s="25"/>
    </row>
    <row r="398" spans="1:11" s="5" customFormat="1">
      <c r="A398" s="24" t="s">
        <v>1210</v>
      </c>
      <c r="B398" s="25"/>
      <c r="C398" s="25"/>
      <c r="D398" s="25" t="s">
        <v>1211</v>
      </c>
      <c r="E398" s="24" t="s">
        <v>1211</v>
      </c>
      <c r="F398" s="25"/>
      <c r="G398" s="25">
        <v>82965</v>
      </c>
      <c r="H398" s="25"/>
      <c r="I398" s="25">
        <v>7009567</v>
      </c>
      <c r="J398" s="25"/>
      <c r="K398" s="25"/>
    </row>
    <row r="399" spans="1:11" s="5" customFormat="1">
      <c r="A399" s="24" t="s">
        <v>1212</v>
      </c>
      <c r="B399" s="25"/>
      <c r="C399" s="25" t="s">
        <v>167</v>
      </c>
      <c r="D399" s="25" t="s">
        <v>1213</v>
      </c>
      <c r="E399" s="24" t="s">
        <v>1213</v>
      </c>
      <c r="F399" s="25"/>
      <c r="G399" s="25">
        <v>15843</v>
      </c>
      <c r="H399" s="25"/>
      <c r="I399" s="25">
        <v>444899</v>
      </c>
      <c r="J399" s="25"/>
      <c r="K399" s="25" t="s">
        <v>170</v>
      </c>
    </row>
    <row r="400" spans="1:11" s="5" customFormat="1">
      <c r="A400" s="24" t="s">
        <v>1214</v>
      </c>
      <c r="B400" s="25"/>
      <c r="C400" s="25" t="s">
        <v>1215</v>
      </c>
      <c r="D400" s="25" t="s">
        <v>1216</v>
      </c>
      <c r="E400" s="24" t="s">
        <v>1216</v>
      </c>
      <c r="F400" s="25"/>
      <c r="G400" s="25">
        <v>5832</v>
      </c>
      <c r="H400" s="25"/>
      <c r="I400" s="25">
        <v>42106</v>
      </c>
      <c r="J400" s="25"/>
      <c r="K400" s="25"/>
    </row>
    <row r="401" spans="1:11" s="5" customFormat="1">
      <c r="A401" s="24" t="s">
        <v>1217</v>
      </c>
      <c r="B401" s="25"/>
      <c r="C401" s="25"/>
      <c r="D401" s="25" t="s">
        <v>1218</v>
      </c>
      <c r="E401" s="24" t="s">
        <v>1218</v>
      </c>
      <c r="F401" s="25"/>
      <c r="G401" s="25">
        <v>133185</v>
      </c>
      <c r="H401" s="25"/>
      <c r="I401" s="25">
        <v>129397</v>
      </c>
      <c r="J401" s="25"/>
      <c r="K401" s="25"/>
    </row>
    <row r="402" spans="1:11" s="5" customFormat="1">
      <c r="A402" s="24" t="s">
        <v>1219</v>
      </c>
      <c r="B402" s="25"/>
      <c r="C402" s="25"/>
      <c r="D402" s="25" t="s">
        <v>1220</v>
      </c>
      <c r="E402" s="24" t="s">
        <v>1220</v>
      </c>
      <c r="F402" s="25"/>
      <c r="G402" s="25">
        <v>76084</v>
      </c>
      <c r="H402" s="25"/>
      <c r="I402" s="25">
        <v>71768169</v>
      </c>
      <c r="J402" s="25"/>
      <c r="K402" s="25"/>
    </row>
    <row r="403" spans="1:11" s="5" customFormat="1">
      <c r="A403" s="24" t="s">
        <v>1221</v>
      </c>
      <c r="B403" s="25"/>
      <c r="C403" s="25" t="s">
        <v>172</v>
      </c>
      <c r="D403" s="25"/>
      <c r="E403" s="24" t="s">
        <v>1222</v>
      </c>
      <c r="F403" s="25"/>
      <c r="G403" s="25">
        <v>32419</v>
      </c>
      <c r="H403" s="25"/>
      <c r="I403" s="25">
        <v>5282767</v>
      </c>
      <c r="J403" s="25"/>
      <c r="K403" s="25" t="s">
        <v>1223</v>
      </c>
    </row>
    <row r="404" spans="1:11" s="5" customFormat="1">
      <c r="A404" s="24" t="s">
        <v>1224</v>
      </c>
      <c r="B404" s="25"/>
      <c r="C404" s="25" t="s">
        <v>1225</v>
      </c>
      <c r="D404" s="25" t="s">
        <v>1226</v>
      </c>
      <c r="E404" s="24" t="s">
        <v>1226</v>
      </c>
      <c r="F404" s="25"/>
      <c r="G404" s="25">
        <v>18653</v>
      </c>
      <c r="H404" s="25"/>
      <c r="I404" s="25">
        <v>69417</v>
      </c>
      <c r="J404" s="25"/>
      <c r="K404" s="25" t="s">
        <v>1227</v>
      </c>
    </row>
    <row r="405" spans="1:11" s="5" customFormat="1">
      <c r="A405" s="24" t="s">
        <v>1228</v>
      </c>
      <c r="B405" s="25"/>
      <c r="C405" s="25" t="s">
        <v>1225</v>
      </c>
      <c r="D405" s="25" t="s">
        <v>1226</v>
      </c>
      <c r="E405" s="24" t="s">
        <v>1226</v>
      </c>
      <c r="F405" s="25"/>
      <c r="G405" s="25">
        <v>18653</v>
      </c>
      <c r="H405" s="25"/>
      <c r="I405" s="25">
        <v>69417</v>
      </c>
      <c r="J405" s="25"/>
      <c r="K405" s="25" t="s">
        <v>1227</v>
      </c>
    </row>
    <row r="406" spans="1:11" s="5" customFormat="1">
      <c r="A406" s="24" t="s">
        <v>1229</v>
      </c>
      <c r="B406" s="25"/>
      <c r="C406" s="25"/>
      <c r="D406" s="25"/>
      <c r="E406" s="24" t="s">
        <v>1230</v>
      </c>
      <c r="F406" s="25"/>
      <c r="G406" s="25">
        <v>76071</v>
      </c>
      <c r="H406" s="25"/>
      <c r="I406" s="25">
        <v>24779494</v>
      </c>
      <c r="J406" s="25"/>
      <c r="K406" s="25" t="s">
        <v>1231</v>
      </c>
    </row>
    <row r="407" spans="1:11" s="5" customFormat="1">
      <c r="A407" s="24" t="s">
        <v>1232</v>
      </c>
      <c r="B407" s="25"/>
      <c r="C407" s="25"/>
      <c r="D407" s="25" t="s">
        <v>1233</v>
      </c>
      <c r="E407" s="24" t="s">
        <v>1233</v>
      </c>
      <c r="F407" s="25"/>
      <c r="G407" s="25">
        <v>132991</v>
      </c>
      <c r="H407" s="25"/>
      <c r="I407" s="25">
        <v>152416</v>
      </c>
      <c r="J407" s="25"/>
      <c r="K407" s="25"/>
    </row>
    <row r="408" spans="1:11" s="5" customFormat="1">
      <c r="A408" s="24" t="s">
        <v>1234</v>
      </c>
      <c r="B408" s="25"/>
      <c r="C408" s="25"/>
      <c r="D408" s="25" t="s">
        <v>1235</v>
      </c>
      <c r="E408" s="24" t="s">
        <v>1235</v>
      </c>
      <c r="F408" s="25"/>
      <c r="G408" s="25">
        <v>133172</v>
      </c>
      <c r="H408" s="25"/>
      <c r="I408" s="25">
        <v>21488</v>
      </c>
      <c r="J408" s="25"/>
      <c r="K408" s="25" t="s">
        <v>1236</v>
      </c>
    </row>
    <row r="409" spans="1:11" s="5" customFormat="1">
      <c r="A409" s="24" t="s">
        <v>1237</v>
      </c>
      <c r="B409" s="25"/>
      <c r="C409" s="25"/>
      <c r="D409" s="25" t="s">
        <v>1238</v>
      </c>
      <c r="E409" s="24" t="s">
        <v>1238</v>
      </c>
      <c r="F409" s="25"/>
      <c r="G409" s="25">
        <v>85148</v>
      </c>
      <c r="H409" s="25"/>
      <c r="I409" s="25">
        <v>16064</v>
      </c>
      <c r="J409" s="25"/>
      <c r="K409" s="25" t="s">
        <v>1239</v>
      </c>
    </row>
    <row r="410" spans="1:11" s="5" customFormat="1">
      <c r="A410" s="24" t="s">
        <v>1240</v>
      </c>
      <c r="B410" s="25"/>
      <c r="C410" s="25"/>
      <c r="D410" s="25" t="s">
        <v>1238</v>
      </c>
      <c r="E410" s="24" t="s">
        <v>1238</v>
      </c>
      <c r="F410" s="25"/>
      <c r="G410" s="25">
        <v>85148</v>
      </c>
      <c r="H410" s="25"/>
      <c r="I410" s="25">
        <v>16064</v>
      </c>
      <c r="J410" s="25"/>
      <c r="K410" s="25" t="s">
        <v>1239</v>
      </c>
    </row>
    <row r="411" spans="1:11" s="5" customFormat="1">
      <c r="A411" s="24" t="s">
        <v>1241</v>
      </c>
      <c r="B411" s="25"/>
      <c r="C411" s="25"/>
      <c r="D411" s="25"/>
      <c r="E411" s="24"/>
      <c r="F411" s="25"/>
      <c r="G411" s="25">
        <v>133515</v>
      </c>
      <c r="H411" s="25"/>
      <c r="I411" s="25">
        <v>122164832</v>
      </c>
      <c r="J411" s="25"/>
      <c r="K411" s="25"/>
    </row>
    <row r="412" spans="1:11" s="5" customFormat="1">
      <c r="A412" s="24" t="s">
        <v>1242</v>
      </c>
      <c r="B412" s="25"/>
      <c r="C412" s="25"/>
      <c r="D412" s="25"/>
      <c r="E412" s="24" t="s">
        <v>1243</v>
      </c>
      <c r="F412" s="25"/>
      <c r="G412" s="25">
        <v>76078</v>
      </c>
      <c r="H412" s="25"/>
      <c r="I412" s="25">
        <v>15061532</v>
      </c>
      <c r="J412" s="25"/>
      <c r="K412" s="25" t="s">
        <v>1244</v>
      </c>
    </row>
    <row r="413" spans="1:11" s="5" customFormat="1">
      <c r="A413" s="24" t="s">
        <v>1245</v>
      </c>
      <c r="B413" s="25"/>
      <c r="C413" s="25"/>
      <c r="D413" s="25"/>
      <c r="E413" s="24"/>
      <c r="F413" s="25"/>
      <c r="G413" s="25">
        <v>19229</v>
      </c>
      <c r="H413" s="25"/>
      <c r="I413" s="25">
        <v>135406950</v>
      </c>
      <c r="J413" s="25"/>
      <c r="K413" s="25"/>
    </row>
    <row r="414" spans="1:11" s="5" customFormat="1">
      <c r="A414" s="24" t="s">
        <v>1246</v>
      </c>
      <c r="B414" s="25"/>
      <c r="C414" s="25"/>
      <c r="D414" s="25"/>
      <c r="E414" s="24"/>
      <c r="F414" s="25"/>
      <c r="G414" s="25"/>
      <c r="H414" s="25"/>
      <c r="I414" s="25"/>
      <c r="J414" s="25"/>
      <c r="K414" s="25"/>
    </row>
    <row r="415" spans="1:11" s="5" customFormat="1">
      <c r="A415" s="24" t="s">
        <v>1247</v>
      </c>
      <c r="B415" s="25"/>
      <c r="C415" s="25"/>
      <c r="D415" s="25"/>
      <c r="E415" s="24"/>
      <c r="F415" s="25"/>
      <c r="G415" s="25">
        <v>74966</v>
      </c>
      <c r="H415" s="25"/>
      <c r="I415" s="25">
        <v>460605</v>
      </c>
      <c r="J415" s="25"/>
      <c r="K415" s="25" t="s">
        <v>1248</v>
      </c>
    </row>
    <row r="416" spans="1:11" s="5" customFormat="1">
      <c r="A416" s="24" t="s">
        <v>1249</v>
      </c>
      <c r="B416" s="25"/>
      <c r="C416" s="25"/>
      <c r="D416" s="25"/>
      <c r="E416" s="24" t="s">
        <v>1250</v>
      </c>
      <c r="F416" s="25"/>
      <c r="G416" s="25">
        <v>138421</v>
      </c>
      <c r="H416" s="25"/>
      <c r="I416" s="25">
        <v>42607469</v>
      </c>
      <c r="J416" s="25"/>
      <c r="K416" s="25" t="s">
        <v>1251</v>
      </c>
    </row>
    <row r="417" spans="1:11" s="5" customFormat="1">
      <c r="A417" s="24" t="s">
        <v>1252</v>
      </c>
      <c r="B417" s="25"/>
      <c r="C417" s="25"/>
      <c r="D417" s="25"/>
      <c r="E417" s="24"/>
      <c r="F417" s="25"/>
      <c r="G417" s="25">
        <v>87823</v>
      </c>
      <c r="H417" s="25"/>
      <c r="I417" s="25">
        <v>42607470</v>
      </c>
      <c r="J417" s="25"/>
      <c r="K417" s="25" t="s">
        <v>1253</v>
      </c>
    </row>
    <row r="418" spans="1:11" s="5" customFormat="1">
      <c r="A418" s="24" t="s">
        <v>1254</v>
      </c>
      <c r="B418" s="25"/>
      <c r="C418" s="25"/>
      <c r="D418" s="25"/>
      <c r="E418" s="24"/>
      <c r="F418" s="25"/>
      <c r="G418" s="25"/>
      <c r="H418" s="25"/>
      <c r="I418" s="25"/>
      <c r="J418" s="25"/>
      <c r="K418" s="25" t="s">
        <v>1255</v>
      </c>
    </row>
    <row r="419" spans="1:11" s="5" customFormat="1">
      <c r="A419" s="24" t="s">
        <v>1256</v>
      </c>
      <c r="B419" s="25"/>
      <c r="C419" s="25"/>
      <c r="D419" s="25"/>
      <c r="E419" s="24"/>
      <c r="F419" s="25"/>
      <c r="G419" s="25"/>
      <c r="H419" s="25"/>
      <c r="I419" s="25"/>
      <c r="J419" s="25"/>
      <c r="K419" s="25"/>
    </row>
    <row r="420" spans="1:11" s="5" customFormat="1">
      <c r="A420" s="24" t="s">
        <v>1257</v>
      </c>
      <c r="B420" s="25"/>
      <c r="C420" s="25" t="s">
        <v>597</v>
      </c>
      <c r="D420" s="25" t="s">
        <v>890</v>
      </c>
      <c r="E420" s="24" t="s">
        <v>891</v>
      </c>
      <c r="F420" s="25"/>
      <c r="G420" s="25">
        <v>73850</v>
      </c>
      <c r="H420" s="25">
        <v>10917802</v>
      </c>
      <c r="I420" s="25">
        <v>10917802</v>
      </c>
      <c r="J420" s="25" t="s">
        <v>892</v>
      </c>
      <c r="K420" s="25" t="s">
        <v>892</v>
      </c>
    </row>
    <row r="421" spans="1:11" s="5" customFormat="1">
      <c r="A421" s="24" t="s">
        <v>1258</v>
      </c>
      <c r="B421" s="25"/>
      <c r="C421" s="25"/>
      <c r="D421" s="25"/>
      <c r="E421" s="24"/>
      <c r="F421" s="25"/>
      <c r="G421" s="25"/>
      <c r="H421" s="25"/>
      <c r="I421" s="25"/>
      <c r="J421" s="25"/>
      <c r="K421" s="25" t="s">
        <v>1259</v>
      </c>
    </row>
    <row r="422" spans="1:11" s="5" customFormat="1">
      <c r="A422" s="24" t="s">
        <v>1260</v>
      </c>
      <c r="B422" s="25"/>
      <c r="C422" s="25" t="s">
        <v>884</v>
      </c>
      <c r="D422" s="25"/>
      <c r="E422" s="24"/>
      <c r="F422" s="25"/>
      <c r="G422" s="25">
        <v>64496</v>
      </c>
      <c r="H422" s="25"/>
      <c r="I422" s="25">
        <v>162126</v>
      </c>
      <c r="J422" s="25" t="s">
        <v>885</v>
      </c>
      <c r="K422" s="25" t="s">
        <v>885</v>
      </c>
    </row>
    <row r="423" spans="1:11" s="5" customFormat="1">
      <c r="A423" s="24" t="s">
        <v>1261</v>
      </c>
      <c r="B423" s="25"/>
      <c r="C423" s="25"/>
      <c r="D423" s="25"/>
      <c r="E423" s="24"/>
      <c r="F423" s="25"/>
      <c r="G423" s="25"/>
      <c r="H423" s="25"/>
      <c r="I423" s="25"/>
      <c r="J423" s="25"/>
      <c r="K423" s="25" t="s">
        <v>1262</v>
      </c>
    </row>
    <row r="424" spans="1:11" s="5" customFormat="1">
      <c r="A424" s="24" t="s">
        <v>1263</v>
      </c>
      <c r="B424" s="25"/>
      <c r="C424" s="25"/>
      <c r="D424" s="25"/>
      <c r="E424" s="24"/>
      <c r="F424" s="25"/>
      <c r="G424" s="25">
        <v>131989</v>
      </c>
      <c r="H424" s="25"/>
      <c r="I424" s="25">
        <v>24779472</v>
      </c>
      <c r="J424" s="25"/>
      <c r="K424" s="25" t="s">
        <v>1264</v>
      </c>
    </row>
    <row r="425" spans="1:11" s="5" customFormat="1">
      <c r="A425" s="24" t="s">
        <v>1265</v>
      </c>
      <c r="B425" s="25"/>
      <c r="C425" s="25"/>
      <c r="D425" s="25"/>
      <c r="E425" s="24"/>
      <c r="F425" s="25"/>
      <c r="G425" s="25">
        <v>91304</v>
      </c>
      <c r="H425" s="25"/>
      <c r="I425" s="25">
        <v>312531184</v>
      </c>
      <c r="J425" s="25"/>
      <c r="K425" s="25"/>
    </row>
    <row r="426" spans="1:11" s="5" customFormat="1">
      <c r="A426" s="24" t="s">
        <v>1266</v>
      </c>
      <c r="B426" s="25"/>
      <c r="C426" s="25"/>
      <c r="D426" s="25"/>
      <c r="E426" s="24"/>
      <c r="F426" s="25"/>
      <c r="G426" s="25">
        <v>76079</v>
      </c>
      <c r="H426" s="25"/>
      <c r="I426" s="25">
        <v>52924038</v>
      </c>
      <c r="J426" s="25"/>
      <c r="K426" s="25" t="s">
        <v>1267</v>
      </c>
    </row>
    <row r="427" spans="1:11" s="5" customFormat="1">
      <c r="A427" s="24" t="s">
        <v>1268</v>
      </c>
      <c r="B427" s="25"/>
      <c r="C427" s="25"/>
      <c r="D427" s="25"/>
      <c r="E427" s="24"/>
      <c r="F427" s="25"/>
      <c r="G427" s="25">
        <v>131983</v>
      </c>
      <c r="H427" s="25"/>
      <c r="I427" s="25">
        <v>85735726</v>
      </c>
      <c r="J427" s="25"/>
      <c r="K427" s="25"/>
    </row>
    <row r="428" spans="1:11" s="5" customFormat="1">
      <c r="A428" s="24" t="s">
        <v>1269</v>
      </c>
      <c r="B428" s="25"/>
      <c r="C428" s="25"/>
      <c r="D428" s="25"/>
      <c r="E428" s="24"/>
      <c r="F428" s="25"/>
      <c r="G428" s="25">
        <v>142705</v>
      </c>
      <c r="H428" s="25"/>
      <c r="I428" s="25">
        <v>85342358</v>
      </c>
      <c r="J428" s="25"/>
      <c r="K428" s="25" t="s">
        <v>1270</v>
      </c>
    </row>
    <row r="429" spans="1:11" s="5" customFormat="1">
      <c r="A429" s="24" t="s">
        <v>1271</v>
      </c>
      <c r="B429" s="25"/>
      <c r="C429" s="25"/>
      <c r="D429" s="25"/>
      <c r="E429" s="24"/>
      <c r="F429" s="25"/>
      <c r="G429" s="25">
        <v>131987</v>
      </c>
      <c r="H429" s="25"/>
      <c r="I429" s="25">
        <v>164347568</v>
      </c>
      <c r="J429" s="25"/>
      <c r="K429" s="25"/>
    </row>
    <row r="430" spans="1:11" s="5" customFormat="1">
      <c r="A430" s="24" t="s">
        <v>1272</v>
      </c>
      <c r="B430" s="25"/>
      <c r="C430" s="25"/>
      <c r="D430" s="25"/>
      <c r="E430" s="24"/>
      <c r="F430" s="25"/>
      <c r="G430" s="25"/>
      <c r="H430" s="25"/>
      <c r="I430" s="25">
        <v>57357170</v>
      </c>
      <c r="J430" s="25"/>
      <c r="K430" s="25" t="s">
        <v>1273</v>
      </c>
    </row>
    <row r="431" spans="1:11" s="5" customFormat="1">
      <c r="A431" s="24" t="s">
        <v>1274</v>
      </c>
      <c r="B431" s="25"/>
      <c r="C431" s="25"/>
      <c r="D431" s="25"/>
      <c r="E431" s="24"/>
      <c r="F431" s="25"/>
      <c r="G431" s="25"/>
      <c r="H431" s="25"/>
      <c r="I431" s="25">
        <v>129848693</v>
      </c>
      <c r="J431" s="25"/>
      <c r="K431" s="25"/>
    </row>
    <row r="432" spans="1:11" s="5" customFormat="1">
      <c r="A432" s="24" t="s">
        <v>1275</v>
      </c>
      <c r="B432" s="25"/>
      <c r="C432" s="25"/>
      <c r="D432" s="25"/>
      <c r="E432" s="24"/>
      <c r="F432" s="25"/>
      <c r="G432" s="25">
        <v>84647</v>
      </c>
      <c r="H432" s="25"/>
      <c r="I432" s="25">
        <v>129691961</v>
      </c>
      <c r="J432" s="25"/>
      <c r="K432" s="25"/>
    </row>
    <row r="433" spans="1:11" s="5" customFormat="1">
      <c r="A433" s="24" t="s">
        <v>1276</v>
      </c>
      <c r="B433" s="25" t="s">
        <v>93</v>
      </c>
      <c r="C433" s="25" t="s">
        <v>94</v>
      </c>
      <c r="D433" s="25" t="s">
        <v>95</v>
      </c>
      <c r="E433" s="24" t="s">
        <v>97</v>
      </c>
      <c r="F433" s="25"/>
      <c r="G433" s="25">
        <v>29016</v>
      </c>
      <c r="H433" s="25">
        <v>6322</v>
      </c>
      <c r="I433" s="25">
        <v>232</v>
      </c>
      <c r="J433" s="25"/>
      <c r="K433" s="25"/>
    </row>
    <row r="434" spans="1:11" s="5" customFormat="1">
      <c r="A434" s="24" t="s">
        <v>1277</v>
      </c>
      <c r="B434" s="25"/>
      <c r="C434" s="25"/>
      <c r="D434" s="25" t="s">
        <v>1278</v>
      </c>
      <c r="E434" s="24" t="s">
        <v>1278</v>
      </c>
      <c r="F434" s="25"/>
      <c r="G434" s="25">
        <v>133144</v>
      </c>
      <c r="H434" s="25"/>
      <c r="I434" s="25">
        <v>53480667</v>
      </c>
      <c r="J434" s="25"/>
      <c r="K434" s="25" t="s">
        <v>1279</v>
      </c>
    </row>
    <row r="435" spans="1:11" s="5" customFormat="1">
      <c r="A435" s="24" t="s">
        <v>1280</v>
      </c>
      <c r="B435" s="25"/>
      <c r="C435" s="25"/>
      <c r="D435" s="25" t="s">
        <v>1281</v>
      </c>
      <c r="E435" s="24" t="s">
        <v>1282</v>
      </c>
      <c r="F435" s="25"/>
      <c r="G435" s="25">
        <v>73026</v>
      </c>
      <c r="H435" s="25"/>
      <c r="I435" s="25">
        <v>6426901</v>
      </c>
      <c r="J435" s="25"/>
      <c r="K435" s="25" t="s">
        <v>1283</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5822B-D1CF-2D44-BB31-91701C5F12D8}">
  <dimension ref="A1:B21"/>
  <sheetViews>
    <sheetView workbookViewId="0"/>
  </sheetViews>
  <sheetFormatPr baseColWidth="10" defaultColWidth="26.33203125" defaultRowHeight="16"/>
  <cols>
    <col min="1" max="1" width="3.5" style="5" bestFit="1" customWidth="1"/>
    <col min="2" max="2" width="34.1640625" style="5" bestFit="1" customWidth="1"/>
  </cols>
  <sheetData>
    <row r="1" spans="1:2">
      <c r="A1" s="22" t="s">
        <v>1301</v>
      </c>
      <c r="B1" s="23" t="s">
        <v>1322</v>
      </c>
    </row>
    <row r="2" spans="1:2">
      <c r="A2" s="24">
        <v>1</v>
      </c>
      <c r="B2" s="25" t="s">
        <v>596</v>
      </c>
    </row>
    <row r="3" spans="1:2">
      <c r="A3" s="24" t="s">
        <v>1339</v>
      </c>
      <c r="B3" s="25" t="s">
        <v>603</v>
      </c>
    </row>
    <row r="4" spans="1:2">
      <c r="A4" s="24" t="s">
        <v>1340</v>
      </c>
      <c r="B4" s="25" t="s">
        <v>831</v>
      </c>
    </row>
    <row r="5" spans="1:2">
      <c r="A5" s="24">
        <v>4</v>
      </c>
      <c r="B5" s="25" t="s">
        <v>834</v>
      </c>
    </row>
    <row r="6" spans="1:2">
      <c r="A6" s="24">
        <v>5</v>
      </c>
      <c r="B6" s="25" t="s">
        <v>839</v>
      </c>
    </row>
    <row r="7" spans="1:2">
      <c r="A7" s="24">
        <v>6</v>
      </c>
      <c r="B7" s="25" t="s">
        <v>844</v>
      </c>
    </row>
    <row r="8" spans="1:2">
      <c r="A8" s="24">
        <v>7</v>
      </c>
      <c r="B8" s="25" t="s">
        <v>845</v>
      </c>
    </row>
    <row r="9" spans="1:2">
      <c r="A9" s="24">
        <v>8</v>
      </c>
      <c r="B9" s="25" t="s">
        <v>850</v>
      </c>
    </row>
    <row r="10" spans="1:2">
      <c r="A10" s="24">
        <v>9</v>
      </c>
      <c r="B10" s="25" t="s">
        <v>855</v>
      </c>
    </row>
    <row r="11" spans="1:2">
      <c r="A11" s="24">
        <v>10</v>
      </c>
      <c r="B11" s="25" t="s">
        <v>857</v>
      </c>
    </row>
    <row r="12" spans="1:2">
      <c r="A12" s="24">
        <v>11</v>
      </c>
      <c r="B12" s="25" t="s">
        <v>866</v>
      </c>
    </row>
    <row r="13" spans="1:2">
      <c r="A13" s="24">
        <v>12</v>
      </c>
      <c r="B13" s="25" t="s">
        <v>868</v>
      </c>
    </row>
    <row r="14" spans="1:2">
      <c r="A14" s="24">
        <v>13</v>
      </c>
      <c r="B14" s="25" t="s">
        <v>872</v>
      </c>
    </row>
    <row r="15" spans="1:2">
      <c r="A15" s="24">
        <v>14</v>
      </c>
      <c r="B15" s="25" t="s">
        <v>877</v>
      </c>
    </row>
    <row r="16" spans="1:2">
      <c r="A16" s="24">
        <v>15</v>
      </c>
      <c r="B16" s="25" t="s">
        <v>882</v>
      </c>
    </row>
    <row r="17" spans="1:2">
      <c r="A17" s="24">
        <v>16</v>
      </c>
      <c r="B17" s="25" t="s">
        <v>886</v>
      </c>
    </row>
    <row r="18" spans="1:2">
      <c r="A18" s="24">
        <v>17</v>
      </c>
      <c r="B18" s="25" t="s">
        <v>955</v>
      </c>
    </row>
    <row r="19" spans="1:2">
      <c r="A19" s="24">
        <v>18</v>
      </c>
      <c r="B19" s="25" t="s">
        <v>1341</v>
      </c>
    </row>
    <row r="20" spans="1:2">
      <c r="A20" s="24">
        <v>19</v>
      </c>
      <c r="B20" s="25" t="s">
        <v>1342</v>
      </c>
    </row>
    <row r="21" spans="1:2">
      <c r="A21" s="24">
        <v>20</v>
      </c>
      <c r="B21" s="25" t="s">
        <v>1246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F757-43B9-0741-A72D-22279815E456}">
  <dimension ref="A1:F20"/>
  <sheetViews>
    <sheetView workbookViewId="0">
      <selection activeCell="A19" sqref="A19:B20"/>
    </sheetView>
  </sheetViews>
  <sheetFormatPr baseColWidth="10" defaultRowHeight="16"/>
  <cols>
    <col min="1" max="1" width="28.6640625" customWidth="1"/>
  </cols>
  <sheetData>
    <row r="1" spans="1:6">
      <c r="A1" s="22" t="s">
        <v>1678</v>
      </c>
      <c r="B1" s="23" t="s">
        <v>3</v>
      </c>
      <c r="C1" s="22" t="s">
        <v>1</v>
      </c>
      <c r="D1" s="23" t="s">
        <v>5</v>
      </c>
      <c r="E1" s="22" t="s">
        <v>7</v>
      </c>
    </row>
    <row r="2" spans="1:6">
      <c r="A2" s="24" t="s">
        <v>1337</v>
      </c>
      <c r="B2" s="25">
        <v>201</v>
      </c>
      <c r="C2" s="24">
        <v>177</v>
      </c>
      <c r="D2" s="25">
        <v>183</v>
      </c>
      <c r="E2" s="24">
        <v>186</v>
      </c>
    </row>
    <row r="3" spans="1:6">
      <c r="A3" s="24" t="s">
        <v>1685</v>
      </c>
      <c r="B3" s="25">
        <v>78</v>
      </c>
      <c r="C3" s="24">
        <v>133</v>
      </c>
      <c r="D3" s="25">
        <v>59</v>
      </c>
      <c r="E3" s="24">
        <v>57</v>
      </c>
    </row>
    <row r="4" spans="1:6">
      <c r="A4" s="24" t="s">
        <v>1721</v>
      </c>
      <c r="B4" s="25">
        <v>184</v>
      </c>
      <c r="C4" s="24">
        <v>211</v>
      </c>
      <c r="D4" s="25">
        <v>192</v>
      </c>
      <c r="E4" s="24">
        <v>183</v>
      </c>
    </row>
    <row r="5" spans="1:6">
      <c r="A5" s="24" t="s">
        <v>1686</v>
      </c>
      <c r="B5" s="25">
        <v>338</v>
      </c>
      <c r="C5" s="24">
        <v>283</v>
      </c>
      <c r="D5" s="25">
        <v>357</v>
      </c>
      <c r="E5" s="24">
        <v>359</v>
      </c>
    </row>
    <row r="6" spans="1:6">
      <c r="A6" s="24" t="s">
        <v>1722</v>
      </c>
      <c r="B6" s="25">
        <v>232</v>
      </c>
      <c r="C6" s="24">
        <v>205</v>
      </c>
      <c r="D6" s="25">
        <v>224</v>
      </c>
      <c r="E6" s="24">
        <v>233</v>
      </c>
    </row>
    <row r="7" spans="1:6">
      <c r="A7" s="24" t="s">
        <v>1338</v>
      </c>
      <c r="B7" s="25">
        <f>B6-B2</f>
        <v>31</v>
      </c>
      <c r="C7" s="24">
        <f>C6-C2</f>
        <v>28</v>
      </c>
      <c r="D7" s="25">
        <f>D6-D2</f>
        <v>41</v>
      </c>
      <c r="E7" s="24">
        <f>E6-E2</f>
        <v>47</v>
      </c>
      <c r="F7" t="s">
        <v>1712</v>
      </c>
    </row>
    <row r="10" spans="1:6">
      <c r="A10" s="8">
        <v>414</v>
      </c>
      <c r="B10" s="8"/>
      <c r="C10" s="8"/>
      <c r="D10" s="8"/>
      <c r="E10" s="8"/>
      <c r="F10" s="8"/>
    </row>
    <row r="11" spans="1:6">
      <c r="A11" s="8"/>
      <c r="B11" s="8"/>
      <c r="C11" s="8"/>
      <c r="D11" s="8"/>
      <c r="E11" s="8"/>
      <c r="F11" s="8"/>
    </row>
    <row r="12" spans="1:6">
      <c r="A12" t="s">
        <v>1713</v>
      </c>
      <c r="B12">
        <f>(B3/$A10) * 100</f>
        <v>18.840579710144929</v>
      </c>
      <c r="C12">
        <f t="shared" ref="C12:E12" si="0">(C3/$A10) * 100</f>
        <v>32.125603864734295</v>
      </c>
      <c r="D12">
        <f t="shared" si="0"/>
        <v>14.251207729468598</v>
      </c>
      <c r="E12">
        <f t="shared" si="0"/>
        <v>13.768115942028986</v>
      </c>
    </row>
    <row r="13" spans="1:6">
      <c r="A13" t="s">
        <v>1714</v>
      </c>
      <c r="B13">
        <f>(B4/$A10) * 100</f>
        <v>44.444444444444443</v>
      </c>
      <c r="C13">
        <f t="shared" ref="C13:E13" si="1">(C4/$A10) * 100</f>
        <v>50.966183574879231</v>
      </c>
      <c r="D13">
        <f t="shared" si="1"/>
        <v>46.376811594202898</v>
      </c>
      <c r="E13">
        <f t="shared" si="1"/>
        <v>44.20289855072464</v>
      </c>
    </row>
    <row r="14" spans="1:6">
      <c r="A14" t="s">
        <v>1715</v>
      </c>
      <c r="B14">
        <f>B2/B6*100</f>
        <v>86.637931034482762</v>
      </c>
      <c r="C14">
        <f>C2/C6*100</f>
        <v>86.341463414634148</v>
      </c>
      <c r="D14">
        <f t="shared" ref="C14:E14" si="2">D2/D6*100</f>
        <v>81.696428571428569</v>
      </c>
      <c r="E14">
        <f t="shared" si="2"/>
        <v>79.82832618025752</v>
      </c>
    </row>
    <row r="15" spans="1:6">
      <c r="A15" t="s">
        <v>1718</v>
      </c>
      <c r="B15">
        <f>B6/A10*100</f>
        <v>56.038647342995176</v>
      </c>
      <c r="C15">
        <f>C6/$A10*100</f>
        <v>49.516908212560381</v>
      </c>
      <c r="D15">
        <f>D6/$A10*100</f>
        <v>54.106280193236714</v>
      </c>
      <c r="E15">
        <f t="shared" ref="E15" si="3">E6/$A10*100</f>
        <v>56.280193236714972</v>
      </c>
    </row>
    <row r="16" spans="1:6">
      <c r="A16" t="s">
        <v>1719</v>
      </c>
      <c r="B16">
        <f>B5/$A10*100</f>
        <v>81.642512077294683</v>
      </c>
      <c r="C16">
        <f t="shared" ref="C16:E16" si="4">C5/$A10*100</f>
        <v>68.357487922705317</v>
      </c>
      <c r="D16">
        <f t="shared" si="4"/>
        <v>86.231884057971016</v>
      </c>
      <c r="E16">
        <f t="shared" si="4"/>
        <v>86.714975845410621</v>
      </c>
    </row>
    <row r="17" spans="1:5">
      <c r="E17" s="37"/>
    </row>
    <row r="18" spans="1:5">
      <c r="E18" s="37"/>
    </row>
    <row r="19" spans="1:5">
      <c r="A19" t="s">
        <v>1717</v>
      </c>
      <c r="B19">
        <f>AVERAGE(B16:E16)</f>
        <v>80.736714975845402</v>
      </c>
      <c r="E19" s="37"/>
    </row>
    <row r="20" spans="1:5">
      <c r="A20" t="s">
        <v>1720</v>
      </c>
      <c r="B20">
        <f>AVERAGE(B15:E15)</f>
        <v>53.985507246376812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C40E-8253-BE4D-AE41-C376E107B1D7}">
  <dimension ref="A1:E20"/>
  <sheetViews>
    <sheetView workbookViewId="0">
      <selection activeCell="F23" sqref="F23"/>
    </sheetView>
  </sheetViews>
  <sheetFormatPr baseColWidth="10" defaultRowHeight="16"/>
  <cols>
    <col min="1" max="1" width="46.6640625" customWidth="1"/>
  </cols>
  <sheetData>
    <row r="1" spans="1:5">
      <c r="A1" s="22" t="s">
        <v>1678</v>
      </c>
      <c r="B1" s="23" t="s">
        <v>3</v>
      </c>
      <c r="C1" s="22" t="s">
        <v>1</v>
      </c>
      <c r="D1" s="23" t="s">
        <v>5</v>
      </c>
      <c r="E1" s="22" t="s">
        <v>7</v>
      </c>
    </row>
    <row r="2" spans="1:5">
      <c r="A2" s="24" t="s">
        <v>1337</v>
      </c>
      <c r="B2" s="25">
        <v>131</v>
      </c>
      <c r="C2" s="24">
        <v>162</v>
      </c>
      <c r="D2" s="25">
        <v>128</v>
      </c>
      <c r="E2" s="24">
        <v>127</v>
      </c>
    </row>
    <row r="3" spans="1:5">
      <c r="A3" s="24" t="s">
        <v>1685</v>
      </c>
      <c r="B3" s="25">
        <v>24</v>
      </c>
      <c r="C3" s="24">
        <v>0</v>
      </c>
      <c r="D3" s="25">
        <v>9</v>
      </c>
      <c r="E3" s="24">
        <v>10</v>
      </c>
    </row>
    <row r="4" spans="1:5">
      <c r="A4" s="24" t="s">
        <v>1721</v>
      </c>
      <c r="B4" s="25">
        <v>46</v>
      </c>
      <c r="C4" s="24">
        <v>52</v>
      </c>
      <c r="D4" s="25">
        <v>50</v>
      </c>
      <c r="E4" s="24">
        <v>47</v>
      </c>
    </row>
    <row r="5" spans="1:5">
      <c r="A5" s="24" t="s">
        <v>1686</v>
      </c>
      <c r="B5" s="25">
        <v>203</v>
      </c>
      <c r="C5" s="24">
        <v>227</v>
      </c>
      <c r="D5" s="25">
        <v>218</v>
      </c>
      <c r="E5" s="24">
        <v>217</v>
      </c>
    </row>
    <row r="6" spans="1:5">
      <c r="A6" s="24" t="s">
        <v>1722</v>
      </c>
      <c r="B6" s="25">
        <v>181</v>
      </c>
      <c r="C6" s="24">
        <v>175</v>
      </c>
      <c r="D6" s="25">
        <v>177</v>
      </c>
      <c r="E6" s="24">
        <v>180</v>
      </c>
    </row>
    <row r="7" spans="1:5">
      <c r="A7" s="24" t="s">
        <v>1338</v>
      </c>
      <c r="B7" s="25">
        <f>B6-B2</f>
        <v>50</v>
      </c>
      <c r="C7" s="24">
        <f>C6-C2</f>
        <v>13</v>
      </c>
      <c r="D7" s="25">
        <f>D6-D2</f>
        <v>49</v>
      </c>
      <c r="E7" s="24">
        <f>E6-E2</f>
        <v>53</v>
      </c>
    </row>
    <row r="10" spans="1:5">
      <c r="A10">
        <v>228</v>
      </c>
    </row>
    <row r="12" spans="1:5">
      <c r="A12" t="s">
        <v>1713</v>
      </c>
      <c r="B12">
        <f>(B3/$A10) * 100</f>
        <v>10.526315789473683</v>
      </c>
      <c r="C12">
        <f>(C3/$A10) * 100</f>
        <v>0</v>
      </c>
      <c r="D12">
        <f t="shared" ref="C12:E12" si="0">(D3/$A10) * 100</f>
        <v>3.9473684210526314</v>
      </c>
      <c r="E12">
        <f t="shared" si="0"/>
        <v>4.3859649122807012</v>
      </c>
    </row>
    <row r="13" spans="1:5">
      <c r="A13" t="s">
        <v>1714</v>
      </c>
      <c r="B13">
        <f>(B4/$A10) * 100</f>
        <v>20.175438596491226</v>
      </c>
      <c r="C13">
        <f t="shared" ref="C13:E13" si="1">(C4/$A10) * 100</f>
        <v>22.807017543859647</v>
      </c>
      <c r="D13">
        <f t="shared" si="1"/>
        <v>21.929824561403507</v>
      </c>
      <c r="E13">
        <f t="shared" si="1"/>
        <v>20.614035087719298</v>
      </c>
    </row>
    <row r="14" spans="1:5">
      <c r="A14" t="s">
        <v>1715</v>
      </c>
      <c r="B14">
        <f>B2/B6*100</f>
        <v>72.375690607734811</v>
      </c>
      <c r="C14">
        <f>C2/C6*100</f>
        <v>92.571428571428569</v>
      </c>
      <c r="D14">
        <f t="shared" ref="D14:E14" si="2">D2/D6*100</f>
        <v>72.316384180790962</v>
      </c>
      <c r="E14">
        <f t="shared" si="2"/>
        <v>70.555555555555557</v>
      </c>
    </row>
    <row r="15" spans="1:5">
      <c r="A15" t="s">
        <v>1718</v>
      </c>
      <c r="B15">
        <f>B6/A10*100</f>
        <v>79.385964912280699</v>
      </c>
      <c r="C15">
        <f>C6/$A10*100</f>
        <v>76.754385964912288</v>
      </c>
      <c r="D15">
        <f>D6/$A10*100</f>
        <v>77.631578947368425</v>
      </c>
      <c r="E15">
        <f t="shared" ref="E15" si="3">E6/$A10*100</f>
        <v>78.94736842105263</v>
      </c>
    </row>
    <row r="16" spans="1:5">
      <c r="A16" t="s">
        <v>1719</v>
      </c>
      <c r="B16">
        <f>B5/$A10*100</f>
        <v>89.035087719298247</v>
      </c>
      <c r="C16">
        <f t="shared" ref="C16:E16" si="4">C5/$A10*100</f>
        <v>99.561403508771932</v>
      </c>
      <c r="D16">
        <f t="shared" si="4"/>
        <v>95.614035087719301</v>
      </c>
      <c r="E16">
        <f t="shared" si="4"/>
        <v>95.175438596491219</v>
      </c>
    </row>
    <row r="19" spans="1:2">
      <c r="A19" t="s">
        <v>1717</v>
      </c>
      <c r="B19">
        <f>AVERAGE(B16:E16)</f>
        <v>94.846491228070178</v>
      </c>
    </row>
    <row r="20" spans="1:2">
      <c r="A20" t="s">
        <v>1720</v>
      </c>
      <c r="B20">
        <f>AVERAGE(B15:E15)</f>
        <v>78.179824561403507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224DA-91B6-4B47-BF8A-2F8210B6FFB9}">
  <dimension ref="A1:F20"/>
  <sheetViews>
    <sheetView workbookViewId="0">
      <selection activeCell="B17" sqref="B17"/>
    </sheetView>
  </sheetViews>
  <sheetFormatPr baseColWidth="10" defaultRowHeight="16"/>
  <cols>
    <col min="1" max="1" width="23.5" bestFit="1" customWidth="1"/>
    <col min="2" max="2" width="7.33203125" bestFit="1" customWidth="1"/>
    <col min="3" max="3" width="7.5" bestFit="1" customWidth="1"/>
    <col min="4" max="4" width="7.33203125" bestFit="1" customWidth="1"/>
    <col min="5" max="5" width="9.83203125" bestFit="1" customWidth="1"/>
  </cols>
  <sheetData>
    <row r="1" spans="1:6">
      <c r="A1" s="33" t="s">
        <v>1678</v>
      </c>
      <c r="B1" s="34" t="s">
        <v>3</v>
      </c>
      <c r="C1" s="33" t="s">
        <v>1</v>
      </c>
      <c r="D1" s="34" t="s">
        <v>5</v>
      </c>
      <c r="E1" s="33" t="s">
        <v>7</v>
      </c>
    </row>
    <row r="2" spans="1:6">
      <c r="A2" s="35" t="s">
        <v>1337</v>
      </c>
      <c r="B2" s="36">
        <v>176</v>
      </c>
      <c r="C2" s="35">
        <v>158</v>
      </c>
      <c r="D2" s="36">
        <v>171</v>
      </c>
      <c r="E2" s="35">
        <v>187</v>
      </c>
    </row>
    <row r="3" spans="1:6">
      <c r="A3" s="35" t="s">
        <v>1685</v>
      </c>
      <c r="B3" s="36">
        <v>78</v>
      </c>
      <c r="C3" s="35">
        <v>133</v>
      </c>
      <c r="D3" s="36">
        <v>59</v>
      </c>
      <c r="E3" s="35">
        <v>57</v>
      </c>
    </row>
    <row r="4" spans="1:6">
      <c r="A4" s="35" t="s">
        <v>1343</v>
      </c>
      <c r="B4" s="36">
        <v>213</v>
      </c>
      <c r="C4" s="35">
        <v>236</v>
      </c>
      <c r="D4" s="36">
        <v>219</v>
      </c>
      <c r="E4" s="35">
        <v>181</v>
      </c>
    </row>
    <row r="5" spans="1:6">
      <c r="A5" s="35" t="s">
        <v>1686</v>
      </c>
      <c r="B5" s="36">
        <v>336</v>
      </c>
      <c r="C5" s="35">
        <v>281</v>
      </c>
      <c r="D5" s="36">
        <v>355</v>
      </c>
      <c r="E5" s="35">
        <v>357</v>
      </c>
    </row>
    <row r="6" spans="1:6">
      <c r="A6" s="35" t="s">
        <v>1344</v>
      </c>
      <c r="B6" s="36">
        <v>201</v>
      </c>
      <c r="C6" s="35">
        <v>178</v>
      </c>
      <c r="D6" s="36">
        <v>195</v>
      </c>
      <c r="E6" s="35">
        <v>233</v>
      </c>
    </row>
    <row r="7" spans="1:6">
      <c r="A7" s="35" t="s">
        <v>1338</v>
      </c>
      <c r="B7" s="36">
        <v>25</v>
      </c>
      <c r="C7" s="35">
        <v>20</v>
      </c>
      <c r="D7" s="36">
        <v>24</v>
      </c>
      <c r="E7" s="35">
        <v>6</v>
      </c>
    </row>
    <row r="10" spans="1:6">
      <c r="A10">
        <v>414</v>
      </c>
    </row>
    <row r="12" spans="1:6">
      <c r="A12" t="s">
        <v>1716</v>
      </c>
      <c r="B12">
        <f>(B4/$A10) * 100</f>
        <v>51.449275362318836</v>
      </c>
      <c r="C12">
        <f t="shared" ref="C12:E12" si="0">(C4/$A10) * 100</f>
        <v>57.004830917874393</v>
      </c>
      <c r="D12">
        <f t="shared" si="0"/>
        <v>52.89855072463768</v>
      </c>
      <c r="E12">
        <f t="shared" si="0"/>
        <v>43.719806763285021</v>
      </c>
    </row>
    <row r="13" spans="1:6">
      <c r="A13" t="s">
        <v>1714</v>
      </c>
      <c r="B13">
        <f>(B3/$A10) * 100</f>
        <v>18.840579710144929</v>
      </c>
      <c r="C13">
        <f t="shared" ref="C13:E13" si="1">(C3/$A10) * 100</f>
        <v>32.125603864734295</v>
      </c>
      <c r="D13">
        <f t="shared" si="1"/>
        <v>14.251207729468598</v>
      </c>
      <c r="E13">
        <f t="shared" si="1"/>
        <v>13.768115942028986</v>
      </c>
    </row>
    <row r="14" spans="1:6">
      <c r="A14" t="s">
        <v>1715</v>
      </c>
      <c r="B14">
        <f>B2/B6*100</f>
        <v>87.562189054726375</v>
      </c>
      <c r="C14">
        <f>C2/C6*100</f>
        <v>88.764044943820224</v>
      </c>
      <c r="D14">
        <f t="shared" ref="D14:E14" si="2">D2/D6*100</f>
        <v>87.692307692307693</v>
      </c>
      <c r="E14">
        <f t="shared" si="2"/>
        <v>80.257510729613728</v>
      </c>
      <c r="F14" s="37"/>
    </row>
    <row r="15" spans="1:6">
      <c r="A15" t="s">
        <v>1718</v>
      </c>
      <c r="B15">
        <f>B6/A10*100</f>
        <v>48.550724637681157</v>
      </c>
      <c r="C15">
        <f>C6/$A10*100</f>
        <v>42.995169082125607</v>
      </c>
      <c r="D15">
        <f>D6/$A10*100</f>
        <v>47.10144927536232</v>
      </c>
      <c r="E15">
        <f t="shared" ref="D15:E15" si="3">E6/$A10*100</f>
        <v>56.280193236714972</v>
      </c>
      <c r="F15" s="37"/>
    </row>
    <row r="16" spans="1:6">
      <c r="A16" t="s">
        <v>1719</v>
      </c>
      <c r="B16">
        <f>B5/$A10*100</f>
        <v>81.159420289855078</v>
      </c>
      <c r="C16">
        <f t="shared" ref="C16:E16" si="4">C5/$A10*100</f>
        <v>67.874396135265698</v>
      </c>
      <c r="D16">
        <f t="shared" si="4"/>
        <v>85.748792270531411</v>
      </c>
      <c r="E16">
        <f t="shared" si="4"/>
        <v>86.231884057971016</v>
      </c>
      <c r="F16" s="37"/>
    </row>
    <row r="17" spans="1:6">
      <c r="E17" s="37"/>
      <c r="F17" s="37"/>
    </row>
    <row r="18" spans="1:6">
      <c r="E18" s="37"/>
      <c r="F18" s="37"/>
    </row>
    <row r="19" spans="1:6">
      <c r="A19" t="s">
        <v>1717</v>
      </c>
      <c r="B19">
        <f>AVERAGE(B16:E16)</f>
        <v>80.253623188405797</v>
      </c>
      <c r="E19" s="37"/>
      <c r="F19" s="37"/>
    </row>
    <row r="20" spans="1:6">
      <c r="A20" t="s">
        <v>1720</v>
      </c>
      <c r="B20">
        <f>AVERAGE(B15:E15)</f>
        <v>48.731884057971016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9ECD-CAD3-BE4D-B20E-CE4AD65271AD}">
  <dimension ref="A1:E21"/>
  <sheetViews>
    <sheetView workbookViewId="0">
      <selection activeCell="B21" sqref="B21"/>
    </sheetView>
  </sheetViews>
  <sheetFormatPr baseColWidth="10" defaultRowHeight="16"/>
  <cols>
    <col min="1" max="1" width="23.5" bestFit="1" customWidth="1"/>
    <col min="2" max="2" width="8.33203125" bestFit="1" customWidth="1"/>
    <col min="3" max="3" width="7.5" bestFit="1" customWidth="1"/>
    <col min="4" max="4" width="7.33203125" bestFit="1" customWidth="1"/>
    <col min="5" max="5" width="9.83203125" bestFit="1" customWidth="1"/>
  </cols>
  <sheetData>
    <row r="1" spans="1:5">
      <c r="A1" s="22" t="s">
        <v>1335</v>
      </c>
      <c r="B1" s="23" t="s">
        <v>3</v>
      </c>
      <c r="C1" s="22" t="s">
        <v>1</v>
      </c>
      <c r="D1" s="23" t="s">
        <v>5</v>
      </c>
      <c r="E1" s="22"/>
    </row>
    <row r="2" spans="1:5">
      <c r="A2" s="24" t="s">
        <v>1337</v>
      </c>
      <c r="B2" s="25">
        <v>121</v>
      </c>
      <c r="C2" s="24">
        <v>156</v>
      </c>
      <c r="D2" s="25">
        <v>127</v>
      </c>
      <c r="E2" s="24"/>
    </row>
    <row r="3" spans="1:5">
      <c r="A3" s="24" t="s">
        <v>1685</v>
      </c>
      <c r="B3" s="25">
        <v>24</v>
      </c>
      <c r="C3" s="24">
        <v>0</v>
      </c>
      <c r="D3" s="25">
        <v>9</v>
      </c>
      <c r="E3" s="24"/>
    </row>
    <row r="4" spans="1:5">
      <c r="A4" s="24" t="s">
        <v>1343</v>
      </c>
      <c r="B4" s="25">
        <v>61</v>
      </c>
      <c r="C4" s="24">
        <v>64</v>
      </c>
      <c r="D4" s="25">
        <v>57</v>
      </c>
      <c r="E4" s="24"/>
    </row>
    <row r="5" spans="1:5">
      <c r="A5" s="24" t="s">
        <v>1686</v>
      </c>
      <c r="B5" s="25">
        <v>203</v>
      </c>
      <c r="C5" s="24">
        <v>227</v>
      </c>
      <c r="D5" s="25">
        <v>218</v>
      </c>
      <c r="E5" s="24"/>
    </row>
    <row r="6" spans="1:5">
      <c r="A6" s="24" t="s">
        <v>1344</v>
      </c>
      <c r="B6" s="25">
        <v>166</v>
      </c>
      <c r="C6" s="24">
        <v>163</v>
      </c>
      <c r="D6" s="25">
        <v>170</v>
      </c>
      <c r="E6" s="24"/>
    </row>
    <row r="7" spans="1:5">
      <c r="A7" s="24" t="s">
        <v>1672</v>
      </c>
      <c r="B7" s="25">
        <v>45</v>
      </c>
      <c r="C7" s="24">
        <v>7</v>
      </c>
      <c r="D7" s="25">
        <v>43</v>
      </c>
      <c r="E7" s="24"/>
    </row>
    <row r="10" spans="1:5">
      <c r="A10">
        <v>227</v>
      </c>
    </row>
    <row r="13" spans="1:5">
      <c r="A13" t="s">
        <v>1716</v>
      </c>
      <c r="B13">
        <f>(B4/$A10) * 100</f>
        <v>26.872246696035241</v>
      </c>
      <c r="C13">
        <f t="shared" ref="C13:E13" si="0">(C4/$A10) * 100</f>
        <v>28.193832599118945</v>
      </c>
      <c r="D13">
        <f t="shared" si="0"/>
        <v>25.110132158590311</v>
      </c>
    </row>
    <row r="14" spans="1:5">
      <c r="A14" t="s">
        <v>1714</v>
      </c>
      <c r="B14">
        <f>(B3/$A10) * 100</f>
        <v>10.572687224669604</v>
      </c>
      <c r="C14">
        <f>(C3/$A10) * 100</f>
        <v>0</v>
      </c>
      <c r="D14">
        <f t="shared" ref="C14:D14" si="1">(D3/$A10) * 100</f>
        <v>3.9647577092511015</v>
      </c>
    </row>
    <row r="15" spans="1:5">
      <c r="A15" t="s">
        <v>1715</v>
      </c>
      <c r="B15">
        <f>B2/B6*100</f>
        <v>72.891566265060234</v>
      </c>
      <c r="C15">
        <f t="shared" ref="C15:D16" si="2">C2/C6*100</f>
        <v>95.705521472392647</v>
      </c>
      <c r="D15">
        <f t="shared" si="2"/>
        <v>74.705882352941174</v>
      </c>
    </row>
    <row r="16" spans="1:5">
      <c r="A16" t="s">
        <v>1718</v>
      </c>
      <c r="B16">
        <f>B6/A10*100</f>
        <v>73.127753303964766</v>
      </c>
      <c r="C16">
        <f>C6/$A10*100</f>
        <v>71.806167400881066</v>
      </c>
      <c r="D16">
        <f>D6/$A10*100</f>
        <v>74.889867841409696</v>
      </c>
    </row>
    <row r="17" spans="1:4">
      <c r="A17" t="s">
        <v>1719</v>
      </c>
      <c r="B17">
        <f>B5/A10*100</f>
        <v>89.427312775330392</v>
      </c>
      <c r="C17">
        <f>C5/$A10*100</f>
        <v>100</v>
      </c>
      <c r="D17">
        <f>D5/$A10*100</f>
        <v>96.035242290748897</v>
      </c>
    </row>
    <row r="20" spans="1:4">
      <c r="A20" t="s">
        <v>1717</v>
      </c>
      <c r="B20">
        <f>AVERAGE(B17:D17)</f>
        <v>95.154185022026425</v>
      </c>
    </row>
    <row r="21" spans="1:4">
      <c r="A21" t="s">
        <v>1720</v>
      </c>
      <c r="B21">
        <f>AVERAGE(B16:D16)</f>
        <v>73.274596182085176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9523A-EADA-7A40-9264-331EE60CC771}">
  <dimension ref="A1:C229"/>
  <sheetViews>
    <sheetView workbookViewId="0">
      <selection activeCell="A2" sqref="A2:A229"/>
    </sheetView>
  </sheetViews>
  <sheetFormatPr baseColWidth="10" defaultColWidth="29.6640625" defaultRowHeight="16"/>
  <cols>
    <col min="1" max="1" width="37.83203125" bestFit="1" customWidth="1"/>
    <col min="2" max="2" width="9.83203125" bestFit="1" customWidth="1"/>
  </cols>
  <sheetData>
    <row r="1" spans="1:3">
      <c r="A1" s="22" t="s">
        <v>1345</v>
      </c>
      <c r="B1" s="23" t="s">
        <v>1346</v>
      </c>
      <c r="C1" s="2"/>
    </row>
    <row r="2" spans="1:3" s="7" customFormat="1">
      <c r="A2" s="24" t="s">
        <v>1347</v>
      </c>
      <c r="B2" s="25" t="s">
        <v>1348</v>
      </c>
      <c r="C2" s="4"/>
    </row>
    <row r="3" spans="1:3" s="7" customFormat="1">
      <c r="A3" s="24" t="s">
        <v>1349</v>
      </c>
      <c r="B3" s="25" t="s">
        <v>485</v>
      </c>
      <c r="C3" s="4"/>
    </row>
    <row r="4" spans="1:3" s="7" customFormat="1">
      <c r="A4" s="24" t="s">
        <v>1350</v>
      </c>
      <c r="B4" s="25" t="s">
        <v>1351</v>
      </c>
      <c r="C4" s="4"/>
    </row>
    <row r="5" spans="1:3" s="7" customFormat="1">
      <c r="A5" s="24" t="s">
        <v>1352</v>
      </c>
      <c r="B5" s="25" t="s">
        <v>666</v>
      </c>
      <c r="C5" s="4"/>
    </row>
    <row r="6" spans="1:3" s="7" customFormat="1">
      <c r="A6" s="24" t="s">
        <v>1353</v>
      </c>
      <c r="B6" s="25" t="s">
        <v>1354</v>
      </c>
      <c r="C6" s="6"/>
    </row>
    <row r="7" spans="1:3" s="7" customFormat="1">
      <c r="A7" s="24" t="s">
        <v>1355</v>
      </c>
      <c r="B7" s="25" t="s">
        <v>306</v>
      </c>
      <c r="C7" s="4"/>
    </row>
    <row r="8" spans="1:3" s="7" customFormat="1">
      <c r="A8" s="24" t="s">
        <v>1356</v>
      </c>
      <c r="B8" s="25" t="s">
        <v>1357</v>
      </c>
      <c r="C8" s="2"/>
    </row>
    <row r="9" spans="1:3" s="7" customFormat="1">
      <c r="A9" s="24" t="s">
        <v>1358</v>
      </c>
      <c r="B9" s="25" t="s">
        <v>1359</v>
      </c>
      <c r="C9" s="4"/>
    </row>
    <row r="10" spans="1:3" s="7" customFormat="1">
      <c r="A10" s="24" t="s">
        <v>1360</v>
      </c>
      <c r="B10" s="25" t="s">
        <v>286</v>
      </c>
      <c r="C10" s="4"/>
    </row>
    <row r="11" spans="1:3" s="7" customFormat="1">
      <c r="A11" s="24" t="s">
        <v>1361</v>
      </c>
      <c r="B11" s="25" t="s">
        <v>1362</v>
      </c>
      <c r="C11" s="4"/>
    </row>
    <row r="12" spans="1:3" s="7" customFormat="1">
      <c r="A12" s="24" t="s">
        <v>1363</v>
      </c>
      <c r="B12" s="25" t="s">
        <v>1364</v>
      </c>
      <c r="C12" s="4"/>
    </row>
    <row r="13" spans="1:3" s="7" customFormat="1">
      <c r="A13" s="24" t="s">
        <v>1365</v>
      </c>
      <c r="B13" s="25" t="s">
        <v>705</v>
      </c>
      <c r="C13" s="6"/>
    </row>
    <row r="14" spans="1:3" s="7" customFormat="1">
      <c r="A14" s="24" t="s">
        <v>1366</v>
      </c>
      <c r="B14" s="25" t="s">
        <v>12</v>
      </c>
      <c r="C14" s="4"/>
    </row>
    <row r="15" spans="1:3" s="7" customFormat="1">
      <c r="A15" s="24" t="s">
        <v>1367</v>
      </c>
      <c r="B15" s="25" t="s">
        <v>415</v>
      </c>
      <c r="C15" s="2"/>
    </row>
    <row r="16" spans="1:3" s="7" customFormat="1">
      <c r="A16" s="24" t="s">
        <v>1368</v>
      </c>
      <c r="B16" s="25" t="s">
        <v>1369</v>
      </c>
      <c r="C16" s="4"/>
    </row>
    <row r="17" spans="1:3" s="7" customFormat="1">
      <c r="A17" s="24" t="s">
        <v>1370</v>
      </c>
      <c r="B17" s="25" t="s">
        <v>477</v>
      </c>
      <c r="C17" s="4"/>
    </row>
    <row r="18" spans="1:3" s="7" customFormat="1">
      <c r="A18" s="24" t="s">
        <v>1371</v>
      </c>
      <c r="B18" s="25" t="s">
        <v>1372</v>
      </c>
      <c r="C18" s="4"/>
    </row>
    <row r="19" spans="1:3" s="7" customFormat="1">
      <c r="A19" s="24" t="s">
        <v>1373</v>
      </c>
      <c r="B19" s="25" t="s">
        <v>921</v>
      </c>
      <c r="C19" s="4"/>
    </row>
    <row r="20" spans="1:3" s="7" customFormat="1">
      <c r="A20" s="24" t="s">
        <v>1374</v>
      </c>
      <c r="B20" s="25" t="s">
        <v>457</v>
      </c>
      <c r="C20" s="6"/>
    </row>
    <row r="21" spans="1:3" s="7" customFormat="1">
      <c r="A21" s="24" t="s">
        <v>1375</v>
      </c>
      <c r="B21" s="25" t="s">
        <v>709</v>
      </c>
      <c r="C21" s="4"/>
    </row>
    <row r="22" spans="1:3" s="7" customFormat="1">
      <c r="A22" s="24" t="s">
        <v>1376</v>
      </c>
      <c r="B22" s="25" t="s">
        <v>1377</v>
      </c>
      <c r="C22" s="2"/>
    </row>
    <row r="23" spans="1:3" s="7" customFormat="1">
      <c r="A23" s="24" t="s">
        <v>1378</v>
      </c>
      <c r="B23" s="25" t="s">
        <v>1379</v>
      </c>
      <c r="C23" s="4"/>
    </row>
    <row r="24" spans="1:3" s="7" customFormat="1">
      <c r="A24" s="24" t="s">
        <v>1380</v>
      </c>
      <c r="B24" s="25" t="s">
        <v>1060</v>
      </c>
      <c r="C24" s="4"/>
    </row>
    <row r="25" spans="1:3" s="7" customFormat="1">
      <c r="A25" s="24" t="s">
        <v>1381</v>
      </c>
      <c r="B25" s="25" t="s">
        <v>1382</v>
      </c>
      <c r="C25" s="4"/>
    </row>
    <row r="26" spans="1:3" s="7" customFormat="1">
      <c r="A26" s="24" t="s">
        <v>1383</v>
      </c>
      <c r="B26" s="25" t="s">
        <v>1384</v>
      </c>
      <c r="C26" s="4"/>
    </row>
    <row r="27" spans="1:3" s="7" customFormat="1">
      <c r="A27" s="24" t="s">
        <v>581</v>
      </c>
      <c r="B27" s="25" t="s">
        <v>330</v>
      </c>
      <c r="C27" s="6"/>
    </row>
    <row r="28" spans="1:3" s="7" customFormat="1">
      <c r="A28" s="24" t="s">
        <v>996</v>
      </c>
      <c r="B28" s="25" t="s">
        <v>1385</v>
      </c>
      <c r="C28" s="4"/>
    </row>
    <row r="29" spans="1:3" s="7" customFormat="1">
      <c r="A29" s="24" t="s">
        <v>1386</v>
      </c>
      <c r="B29" s="25" t="s">
        <v>1387</v>
      </c>
      <c r="C29" s="2"/>
    </row>
    <row r="30" spans="1:3" s="7" customFormat="1">
      <c r="A30" s="24" t="s">
        <v>981</v>
      </c>
      <c r="B30" s="25" t="s">
        <v>226</v>
      </c>
      <c r="C30" s="4"/>
    </row>
    <row r="31" spans="1:3" s="7" customFormat="1">
      <c r="A31" s="24" t="s">
        <v>1388</v>
      </c>
      <c r="B31" s="25" t="s">
        <v>332</v>
      </c>
      <c r="C31" s="4"/>
    </row>
    <row r="32" spans="1:3" s="7" customFormat="1">
      <c r="A32" s="24" t="s">
        <v>1389</v>
      </c>
      <c r="B32" s="25" t="s">
        <v>610</v>
      </c>
      <c r="C32" s="4"/>
    </row>
    <row r="33" spans="1:3" s="7" customFormat="1">
      <c r="A33" s="24" t="s">
        <v>1390</v>
      </c>
      <c r="B33" s="25" t="s">
        <v>1391</v>
      </c>
      <c r="C33" s="4"/>
    </row>
    <row r="34" spans="1:3" s="7" customFormat="1">
      <c r="A34" s="24" t="s">
        <v>1392</v>
      </c>
      <c r="B34" s="25" t="s">
        <v>1054</v>
      </c>
      <c r="C34" s="6"/>
    </row>
    <row r="35" spans="1:3" s="7" customFormat="1">
      <c r="A35" s="24" t="s">
        <v>1111</v>
      </c>
      <c r="B35" s="25" t="s">
        <v>1393</v>
      </c>
      <c r="C35" s="4"/>
    </row>
    <row r="36" spans="1:3" s="7" customFormat="1">
      <c r="A36" s="24" t="s">
        <v>1394</v>
      </c>
      <c r="B36" s="25" t="s">
        <v>1395</v>
      </c>
      <c r="C36" s="2"/>
    </row>
    <row r="37" spans="1:3" s="7" customFormat="1">
      <c r="A37" s="24" t="s">
        <v>1396</v>
      </c>
      <c r="B37" s="25" t="s">
        <v>136</v>
      </c>
      <c r="C37" s="4"/>
    </row>
    <row r="38" spans="1:3" s="7" customFormat="1">
      <c r="A38" s="24" t="s">
        <v>1397</v>
      </c>
      <c r="B38" s="25" t="s">
        <v>352</v>
      </c>
      <c r="C38" s="4"/>
    </row>
    <row r="39" spans="1:3" s="7" customFormat="1">
      <c r="A39" s="24" t="s">
        <v>1398</v>
      </c>
      <c r="B39" s="25" t="s">
        <v>1399</v>
      </c>
      <c r="C39" s="4"/>
    </row>
    <row r="40" spans="1:3" s="7" customFormat="1">
      <c r="A40" s="24" t="s">
        <v>1400</v>
      </c>
      <c r="B40" s="25" t="s">
        <v>1401</v>
      </c>
      <c r="C40" s="4"/>
    </row>
    <row r="41" spans="1:3" s="7" customFormat="1">
      <c r="A41" s="24" t="s">
        <v>977</v>
      </c>
      <c r="B41" s="25" t="s">
        <v>112</v>
      </c>
      <c r="C41" s="6"/>
    </row>
    <row r="42" spans="1:3" s="7" customFormat="1">
      <c r="A42" s="24" t="s">
        <v>1402</v>
      </c>
      <c r="B42" s="25" t="s">
        <v>1403</v>
      </c>
      <c r="C42" s="4"/>
    </row>
    <row r="43" spans="1:3" s="7" customFormat="1">
      <c r="A43" s="24" t="s">
        <v>1404</v>
      </c>
      <c r="B43" s="25" t="s">
        <v>1215</v>
      </c>
      <c r="C43" s="2"/>
    </row>
    <row r="44" spans="1:3" s="7" customFormat="1">
      <c r="A44" s="24" t="s">
        <v>1405</v>
      </c>
      <c r="B44" s="25" t="s">
        <v>1406</v>
      </c>
      <c r="C44" s="4"/>
    </row>
    <row r="45" spans="1:3" s="7" customFormat="1">
      <c r="A45" s="24" t="s">
        <v>1407</v>
      </c>
      <c r="B45" s="25" t="s">
        <v>1408</v>
      </c>
      <c r="C45" s="4"/>
    </row>
    <row r="46" spans="1:3" s="7" customFormat="1">
      <c r="A46" s="24" t="s">
        <v>1409</v>
      </c>
      <c r="B46" s="25" t="s">
        <v>957</v>
      </c>
      <c r="C46" s="4"/>
    </row>
    <row r="47" spans="1:3" s="7" customFormat="1">
      <c r="A47" s="24" t="s">
        <v>1410</v>
      </c>
      <c r="B47" s="25" t="s">
        <v>540</v>
      </c>
      <c r="C47" s="4"/>
    </row>
    <row r="48" spans="1:3" s="7" customFormat="1">
      <c r="A48" s="24" t="s">
        <v>1411</v>
      </c>
      <c r="B48" s="25" t="s">
        <v>579</v>
      </c>
      <c r="C48" s="6"/>
    </row>
    <row r="49" spans="1:3" s="7" customFormat="1">
      <c r="A49" s="24" t="s">
        <v>1412</v>
      </c>
      <c r="B49" s="25" t="s">
        <v>340</v>
      </c>
      <c r="C49" s="4"/>
    </row>
    <row r="50" spans="1:3" s="7" customFormat="1">
      <c r="A50" s="24" t="s">
        <v>1413</v>
      </c>
      <c r="B50" s="25" t="s">
        <v>1414</v>
      </c>
      <c r="C50" s="2"/>
    </row>
    <row r="51" spans="1:3" s="7" customFormat="1">
      <c r="A51" s="24" t="s">
        <v>1415</v>
      </c>
      <c r="B51" s="25" t="s">
        <v>992</v>
      </c>
      <c r="C51" s="4"/>
    </row>
    <row r="52" spans="1:3" s="7" customFormat="1">
      <c r="A52" s="24" t="s">
        <v>1416</v>
      </c>
      <c r="B52" s="25" t="s">
        <v>246</v>
      </c>
      <c r="C52" s="4"/>
    </row>
    <row r="53" spans="1:3" s="7" customFormat="1">
      <c r="A53" s="24" t="s">
        <v>1417</v>
      </c>
      <c r="B53" s="25" t="s">
        <v>1418</v>
      </c>
      <c r="C53" s="4"/>
    </row>
    <row r="54" spans="1:3" s="7" customFormat="1">
      <c r="A54" s="24" t="s">
        <v>1419</v>
      </c>
      <c r="B54" s="25" t="s">
        <v>1022</v>
      </c>
      <c r="C54" s="4"/>
    </row>
    <row r="55" spans="1:3" s="7" customFormat="1">
      <c r="A55" s="24" t="s">
        <v>1420</v>
      </c>
      <c r="B55" s="25" t="s">
        <v>1421</v>
      </c>
      <c r="C55" s="6"/>
    </row>
    <row r="56" spans="1:3" s="7" customFormat="1">
      <c r="A56" s="24" t="s">
        <v>1422</v>
      </c>
      <c r="B56" s="25" t="s">
        <v>1423</v>
      </c>
      <c r="C56" s="4"/>
    </row>
    <row r="57" spans="1:3" s="7" customFormat="1">
      <c r="A57" s="24" t="s">
        <v>1424</v>
      </c>
      <c r="B57" s="25" t="s">
        <v>1425</v>
      </c>
      <c r="C57" s="2"/>
    </row>
    <row r="58" spans="1:3" s="7" customFormat="1">
      <c r="A58" s="24" t="s">
        <v>1426</v>
      </c>
      <c r="B58" s="25" t="s">
        <v>1427</v>
      </c>
      <c r="C58" s="4"/>
    </row>
    <row r="59" spans="1:3" s="7" customFormat="1">
      <c r="A59" s="24" t="s">
        <v>1428</v>
      </c>
      <c r="B59" s="25" t="s">
        <v>1429</v>
      </c>
      <c r="C59" s="4"/>
    </row>
    <row r="60" spans="1:3" s="7" customFormat="1">
      <c r="A60" s="24" t="s">
        <v>1430</v>
      </c>
      <c r="B60" s="25" t="s">
        <v>290</v>
      </c>
      <c r="C60" s="4"/>
    </row>
    <row r="61" spans="1:3" s="7" customFormat="1">
      <c r="A61" s="24" t="s">
        <v>1431</v>
      </c>
      <c r="B61" s="25" t="s">
        <v>123</v>
      </c>
      <c r="C61" s="4"/>
    </row>
    <row r="62" spans="1:3" s="7" customFormat="1">
      <c r="A62" s="24" t="s">
        <v>1432</v>
      </c>
      <c r="B62" s="25" t="s">
        <v>1433</v>
      </c>
      <c r="C62" s="6"/>
    </row>
    <row r="63" spans="1:3" s="7" customFormat="1">
      <c r="A63" s="24" t="s">
        <v>1434</v>
      </c>
      <c r="B63" s="25" t="s">
        <v>63</v>
      </c>
      <c r="C63" s="4"/>
    </row>
    <row r="64" spans="1:3" s="7" customFormat="1">
      <c r="A64" s="24" t="s">
        <v>1435</v>
      </c>
      <c r="B64" s="25" t="s">
        <v>399</v>
      </c>
      <c r="C64" s="2"/>
    </row>
    <row r="65" spans="1:3" s="7" customFormat="1">
      <c r="A65" s="24" t="s">
        <v>1436</v>
      </c>
      <c r="B65" s="25" t="s">
        <v>1437</v>
      </c>
      <c r="C65" s="4"/>
    </row>
    <row r="66" spans="1:3" s="7" customFormat="1">
      <c r="A66" s="24" t="s">
        <v>1438</v>
      </c>
      <c r="B66" s="25" t="s">
        <v>103</v>
      </c>
      <c r="C66" s="4"/>
    </row>
    <row r="67" spans="1:3" s="7" customFormat="1">
      <c r="A67" s="24" t="s">
        <v>1439</v>
      </c>
      <c r="B67" s="25" t="s">
        <v>294</v>
      </c>
      <c r="C67" s="4"/>
    </row>
    <row r="68" spans="1:3" s="7" customFormat="1">
      <c r="A68" s="24" t="s">
        <v>1440</v>
      </c>
      <c r="B68" s="25" t="s">
        <v>481</v>
      </c>
      <c r="C68" s="4"/>
    </row>
    <row r="69" spans="1:3" s="7" customFormat="1">
      <c r="A69" s="24" t="s">
        <v>1441</v>
      </c>
      <c r="B69" s="25" t="s">
        <v>1442</v>
      </c>
      <c r="C69" s="6"/>
    </row>
    <row r="70" spans="1:3" s="7" customFormat="1">
      <c r="A70" s="24" t="s">
        <v>988</v>
      </c>
      <c r="B70" s="25" t="s">
        <v>526</v>
      </c>
      <c r="C70" s="4"/>
    </row>
    <row r="71" spans="1:3" s="7" customFormat="1">
      <c r="A71" s="24" t="s">
        <v>1443</v>
      </c>
      <c r="B71" s="25" t="s">
        <v>1444</v>
      </c>
      <c r="C71" s="2"/>
    </row>
    <row r="72" spans="1:3" s="7" customFormat="1">
      <c r="A72" s="24" t="s">
        <v>1445</v>
      </c>
      <c r="B72" s="25" t="s">
        <v>1446</v>
      </c>
      <c r="C72" s="4"/>
    </row>
    <row r="73" spans="1:3" s="7" customFormat="1">
      <c r="A73" s="24" t="s">
        <v>1447</v>
      </c>
      <c r="B73" s="25" t="s">
        <v>1448</v>
      </c>
      <c r="C73" s="4"/>
    </row>
    <row r="74" spans="1:3" s="7" customFormat="1">
      <c r="A74" s="24" t="s">
        <v>1449</v>
      </c>
      <c r="B74" s="25" t="s">
        <v>379</v>
      </c>
      <c r="C74" s="4"/>
    </row>
    <row r="75" spans="1:3" s="7" customFormat="1">
      <c r="A75" s="24" t="s">
        <v>1450</v>
      </c>
      <c r="B75" s="25" t="s">
        <v>128</v>
      </c>
      <c r="C75" s="4"/>
    </row>
    <row r="76" spans="1:3" s="7" customFormat="1">
      <c r="A76" s="24" t="s">
        <v>1451</v>
      </c>
      <c r="B76" s="25" t="s">
        <v>80</v>
      </c>
      <c r="C76" s="6"/>
    </row>
    <row r="77" spans="1:3" s="7" customFormat="1">
      <c r="A77" s="24" t="s">
        <v>1452</v>
      </c>
      <c r="B77" s="25" t="s">
        <v>1453</v>
      </c>
      <c r="C77" s="4"/>
    </row>
    <row r="78" spans="1:3" s="7" customFormat="1">
      <c r="A78" s="24" t="s">
        <v>1454</v>
      </c>
      <c r="B78" s="25" t="s">
        <v>1455</v>
      </c>
      <c r="C78" s="2"/>
    </row>
    <row r="79" spans="1:3" s="7" customFormat="1">
      <c r="A79" s="24" t="s">
        <v>1456</v>
      </c>
      <c r="B79" s="25" t="s">
        <v>1457</v>
      </c>
      <c r="C79" s="4"/>
    </row>
    <row r="80" spans="1:3" s="7" customFormat="1">
      <c r="A80" s="24" t="s">
        <v>1458</v>
      </c>
      <c r="B80" s="25" t="s">
        <v>1459</v>
      </c>
      <c r="C80" s="4"/>
    </row>
    <row r="81" spans="1:3" s="7" customFormat="1">
      <c r="A81" s="24" t="s">
        <v>1460</v>
      </c>
      <c r="B81" s="25" t="s">
        <v>1461</v>
      </c>
      <c r="C81" s="4"/>
    </row>
    <row r="82" spans="1:3" s="7" customFormat="1">
      <c r="A82" s="24" t="s">
        <v>1462</v>
      </c>
      <c r="B82" s="25" t="s">
        <v>1463</v>
      </c>
      <c r="C82" s="4"/>
    </row>
    <row r="83" spans="1:3" s="7" customFormat="1">
      <c r="A83" s="24" t="s">
        <v>1464</v>
      </c>
      <c r="B83" s="25" t="s">
        <v>928</v>
      </c>
      <c r="C83" s="6"/>
    </row>
    <row r="84" spans="1:3" s="7" customFormat="1">
      <c r="A84" s="24" t="s">
        <v>1465</v>
      </c>
      <c r="B84" s="25" t="s">
        <v>593</v>
      </c>
      <c r="C84" s="4"/>
    </row>
    <row r="85" spans="1:3" s="7" customFormat="1">
      <c r="A85" s="24" t="s">
        <v>1466</v>
      </c>
      <c r="B85" s="25" t="s">
        <v>1467</v>
      </c>
      <c r="C85" s="2"/>
    </row>
    <row r="86" spans="1:3" s="7" customFormat="1">
      <c r="A86" s="24" t="s">
        <v>1468</v>
      </c>
      <c r="B86" s="25" t="s">
        <v>1469</v>
      </c>
      <c r="C86" s="4"/>
    </row>
    <row r="87" spans="1:3" s="7" customFormat="1">
      <c r="A87" s="24" t="s">
        <v>1470</v>
      </c>
      <c r="B87" s="25" t="s">
        <v>1471</v>
      </c>
      <c r="C87" s="4"/>
    </row>
    <row r="88" spans="1:3" s="7" customFormat="1">
      <c r="A88" s="24" t="s">
        <v>1472</v>
      </c>
      <c r="B88" s="25" t="s">
        <v>177</v>
      </c>
      <c r="C88" s="4"/>
    </row>
    <row r="89" spans="1:3" s="7" customFormat="1">
      <c r="A89" s="24" t="s">
        <v>1473</v>
      </c>
      <c r="B89" s="25" t="s">
        <v>1474</v>
      </c>
      <c r="C89" s="4"/>
    </row>
    <row r="90" spans="1:3" s="7" customFormat="1">
      <c r="A90" s="24" t="s">
        <v>1475</v>
      </c>
      <c r="B90" s="25" t="s">
        <v>1476</v>
      </c>
      <c r="C90" s="6"/>
    </row>
    <row r="91" spans="1:3" s="7" customFormat="1">
      <c r="A91" s="24" t="s">
        <v>1477</v>
      </c>
      <c r="B91" s="25" t="s">
        <v>233</v>
      </c>
      <c r="C91" s="4"/>
    </row>
    <row r="92" spans="1:3" s="7" customFormat="1">
      <c r="A92" s="24" t="s">
        <v>1478</v>
      </c>
      <c r="B92" s="25" t="s">
        <v>713</v>
      </c>
      <c r="C92" s="2"/>
    </row>
    <row r="93" spans="1:3" s="7" customFormat="1">
      <c r="A93" s="24" t="s">
        <v>1479</v>
      </c>
      <c r="B93" s="25" t="s">
        <v>436</v>
      </c>
      <c r="C93" s="4"/>
    </row>
    <row r="94" spans="1:3" s="7" customFormat="1">
      <c r="A94" s="24" t="s">
        <v>1480</v>
      </c>
      <c r="B94" s="25" t="s">
        <v>627</v>
      </c>
      <c r="C94" s="4"/>
    </row>
    <row r="95" spans="1:3" s="7" customFormat="1">
      <c r="A95" s="24" t="s">
        <v>1481</v>
      </c>
      <c r="B95" s="25" t="s">
        <v>1482</v>
      </c>
      <c r="C95" s="4"/>
    </row>
    <row r="96" spans="1:3" s="7" customFormat="1">
      <c r="A96" s="24" t="s">
        <v>1483</v>
      </c>
      <c r="B96" s="25" t="s">
        <v>1484</v>
      </c>
      <c r="C96" s="4"/>
    </row>
    <row r="97" spans="1:3" s="7" customFormat="1">
      <c r="A97" s="24" t="s">
        <v>1485</v>
      </c>
      <c r="B97" s="25" t="s">
        <v>1486</v>
      </c>
      <c r="C97" s="6"/>
    </row>
    <row r="98" spans="1:3" s="7" customFormat="1">
      <c r="A98" s="24" t="s">
        <v>1487</v>
      </c>
      <c r="B98" s="25" t="s">
        <v>648</v>
      </c>
      <c r="C98" s="4"/>
    </row>
    <row r="99" spans="1:3" s="7" customFormat="1">
      <c r="A99" s="24" t="s">
        <v>1488</v>
      </c>
      <c r="B99" s="25" t="s">
        <v>1489</v>
      </c>
      <c r="C99" s="2"/>
    </row>
    <row r="100" spans="1:3" s="7" customFormat="1">
      <c r="A100" s="24" t="s">
        <v>1490</v>
      </c>
      <c r="B100" s="25" t="s">
        <v>1491</v>
      </c>
      <c r="C100" s="4"/>
    </row>
    <row r="101" spans="1:3" s="7" customFormat="1">
      <c r="A101" s="24" t="s">
        <v>1492</v>
      </c>
      <c r="B101" s="25" t="s">
        <v>1493</v>
      </c>
      <c r="C101" s="4"/>
    </row>
    <row r="102" spans="1:3" s="7" customFormat="1">
      <c r="A102" s="24" t="s">
        <v>1059</v>
      </c>
      <c r="B102" s="25" t="s">
        <v>1494</v>
      </c>
      <c r="C102" s="4"/>
    </row>
    <row r="103" spans="1:3" s="7" customFormat="1">
      <c r="A103" s="24" t="s">
        <v>1495</v>
      </c>
      <c r="B103" s="25" t="s">
        <v>1496</v>
      </c>
      <c r="C103" s="4"/>
    </row>
    <row r="104" spans="1:3" s="7" customFormat="1">
      <c r="A104" s="24" t="s">
        <v>1497</v>
      </c>
      <c r="B104" s="25" t="s">
        <v>1498</v>
      </c>
      <c r="C104" s="6"/>
    </row>
    <row r="105" spans="1:3" s="7" customFormat="1">
      <c r="A105" s="24" t="s">
        <v>1499</v>
      </c>
      <c r="B105" s="25" t="s">
        <v>1500</v>
      </c>
      <c r="C105" s="4"/>
    </row>
    <row r="106" spans="1:3" s="7" customFormat="1">
      <c r="A106" s="24" t="s">
        <v>1501</v>
      </c>
      <c r="B106" s="25" t="s">
        <v>51</v>
      </c>
      <c r="C106" s="2"/>
    </row>
    <row r="107" spans="1:3" s="7" customFormat="1">
      <c r="A107" s="24" t="s">
        <v>1502</v>
      </c>
      <c r="B107" s="25" t="s">
        <v>242</v>
      </c>
      <c r="C107" s="4"/>
    </row>
    <row r="108" spans="1:3" s="7" customFormat="1">
      <c r="A108" s="24" t="s">
        <v>1503</v>
      </c>
      <c r="B108" s="25" t="s">
        <v>1504</v>
      </c>
      <c r="C108" s="4"/>
    </row>
    <row r="109" spans="1:3" s="7" customFormat="1">
      <c r="A109" s="24" t="s">
        <v>1505</v>
      </c>
      <c r="B109" s="25" t="s">
        <v>1506</v>
      </c>
      <c r="C109" s="4"/>
    </row>
    <row r="110" spans="1:3" s="7" customFormat="1">
      <c r="A110" s="24" t="s">
        <v>1507</v>
      </c>
      <c r="B110" s="25" t="s">
        <v>1508</v>
      </c>
      <c r="C110" s="4"/>
    </row>
    <row r="111" spans="1:3" s="7" customFormat="1">
      <c r="A111" s="24" t="s">
        <v>1509</v>
      </c>
      <c r="B111" s="25" t="s">
        <v>1510</v>
      </c>
      <c r="C111" s="6"/>
    </row>
    <row r="112" spans="1:3" s="7" customFormat="1">
      <c r="A112" s="24" t="s">
        <v>1511</v>
      </c>
      <c r="B112" s="25" t="s">
        <v>55</v>
      </c>
      <c r="C112" s="4"/>
    </row>
    <row r="113" spans="1:3" s="7" customFormat="1">
      <c r="A113" s="24" t="s">
        <v>1512</v>
      </c>
      <c r="B113" s="25" t="s">
        <v>644</v>
      </c>
      <c r="C113" s="2"/>
    </row>
    <row r="114" spans="1:3" s="7" customFormat="1">
      <c r="A114" s="24" t="s">
        <v>1513</v>
      </c>
      <c r="B114" s="25" t="s">
        <v>1514</v>
      </c>
      <c r="C114" s="4"/>
    </row>
    <row r="115" spans="1:3" s="7" customFormat="1">
      <c r="A115" s="24" t="s">
        <v>1515</v>
      </c>
      <c r="B115" s="25" t="s">
        <v>1516</v>
      </c>
      <c r="C115" s="4"/>
    </row>
    <row r="116" spans="1:3" s="7" customFormat="1">
      <c r="A116" s="24" t="s">
        <v>1517</v>
      </c>
      <c r="B116" s="25" t="s">
        <v>1518</v>
      </c>
      <c r="C116" s="4"/>
    </row>
    <row r="117" spans="1:3" s="7" customFormat="1">
      <c r="A117" s="24" t="s">
        <v>1035</v>
      </c>
      <c r="B117" s="25" t="s">
        <v>1036</v>
      </c>
      <c r="C117" s="4"/>
    </row>
    <row r="118" spans="1:3" s="7" customFormat="1">
      <c r="A118" s="24" t="s">
        <v>1519</v>
      </c>
      <c r="B118" s="25" t="s">
        <v>1520</v>
      </c>
      <c r="C118" s="6"/>
    </row>
    <row r="119" spans="1:3" s="7" customFormat="1">
      <c r="A119" s="24" t="s">
        <v>1521</v>
      </c>
      <c r="B119" s="25" t="s">
        <v>1522</v>
      </c>
      <c r="C119" s="4"/>
    </row>
    <row r="120" spans="1:3" s="7" customFormat="1">
      <c r="A120" s="24" t="s">
        <v>1523</v>
      </c>
      <c r="B120" s="25" t="s">
        <v>1524</v>
      </c>
      <c r="C120" s="2"/>
    </row>
    <row r="121" spans="1:3" s="7" customFormat="1">
      <c r="A121" s="24" t="s">
        <v>982</v>
      </c>
      <c r="B121" s="25" t="s">
        <v>274</v>
      </c>
      <c r="C121" s="4"/>
    </row>
    <row r="122" spans="1:3" s="7" customFormat="1">
      <c r="A122" s="24" t="s">
        <v>1525</v>
      </c>
      <c r="B122" s="25" t="s">
        <v>1526</v>
      </c>
      <c r="C122" s="4"/>
    </row>
    <row r="123" spans="1:3" s="7" customFormat="1">
      <c r="A123" s="24" t="s">
        <v>1527</v>
      </c>
      <c r="B123" s="25" t="s">
        <v>1528</v>
      </c>
      <c r="C123" s="4"/>
    </row>
    <row r="124" spans="1:3" s="7" customFormat="1">
      <c r="A124" s="24" t="s">
        <v>1529</v>
      </c>
      <c r="B124" s="25" t="s">
        <v>1530</v>
      </c>
      <c r="C124" s="4"/>
    </row>
    <row r="125" spans="1:3" s="7" customFormat="1">
      <c r="A125" s="24" t="s">
        <v>1531</v>
      </c>
      <c r="B125" s="25" t="s">
        <v>636</v>
      </c>
      <c r="C125" s="6"/>
    </row>
    <row r="126" spans="1:3" s="7" customFormat="1">
      <c r="A126" s="24" t="s">
        <v>1532</v>
      </c>
      <c r="B126" s="25" t="s">
        <v>1533</v>
      </c>
      <c r="C126" s="4"/>
    </row>
    <row r="127" spans="1:3" s="7" customFormat="1">
      <c r="A127" s="24" t="s">
        <v>1534</v>
      </c>
      <c r="B127" s="25" t="s">
        <v>21</v>
      </c>
      <c r="C127" s="2"/>
    </row>
    <row r="128" spans="1:3" s="7" customFormat="1">
      <c r="A128" s="24" t="s">
        <v>1276</v>
      </c>
      <c r="B128" s="25" t="s">
        <v>93</v>
      </c>
      <c r="C128" s="4"/>
    </row>
    <row r="129" spans="1:3" s="7" customFormat="1">
      <c r="A129" s="24" t="s">
        <v>1535</v>
      </c>
      <c r="B129" s="25" t="s">
        <v>201</v>
      </c>
      <c r="C129" s="4"/>
    </row>
    <row r="130" spans="1:3" s="7" customFormat="1">
      <c r="A130" s="24" t="s">
        <v>1536</v>
      </c>
      <c r="B130" s="25" t="s">
        <v>1537</v>
      </c>
      <c r="C130" s="4"/>
    </row>
    <row r="131" spans="1:3" s="7" customFormat="1">
      <c r="A131" s="24" t="s">
        <v>1538</v>
      </c>
      <c r="B131" s="25" t="s">
        <v>1539</v>
      </c>
      <c r="C131" s="4"/>
    </row>
    <row r="132" spans="1:3" s="7" customFormat="1">
      <c r="A132" s="24" t="s">
        <v>1540</v>
      </c>
      <c r="B132" s="25" t="s">
        <v>1541</v>
      </c>
      <c r="C132" s="6"/>
    </row>
    <row r="133" spans="1:3" s="7" customFormat="1">
      <c r="A133" s="24" t="s">
        <v>1542</v>
      </c>
      <c r="B133" s="25" t="s">
        <v>448</v>
      </c>
      <c r="C133" s="4"/>
    </row>
    <row r="134" spans="1:3" s="7" customFormat="1">
      <c r="A134" s="24" t="s">
        <v>1543</v>
      </c>
      <c r="B134" s="25" t="s">
        <v>1544</v>
      </c>
      <c r="C134" s="2"/>
    </row>
    <row r="135" spans="1:3" s="7" customFormat="1">
      <c r="A135" s="24" t="s">
        <v>1545</v>
      </c>
      <c r="B135" s="25" t="s">
        <v>1546</v>
      </c>
      <c r="C135" s="4"/>
    </row>
    <row r="136" spans="1:3" s="7" customFormat="1">
      <c r="A136" s="24" t="s">
        <v>1547</v>
      </c>
      <c r="B136" s="25" t="s">
        <v>1548</v>
      </c>
      <c r="C136" s="4"/>
    </row>
    <row r="137" spans="1:3" s="7" customFormat="1">
      <c r="A137" s="24" t="s">
        <v>1549</v>
      </c>
      <c r="B137" s="25" t="s">
        <v>1550</v>
      </c>
      <c r="C137" s="4"/>
    </row>
    <row r="138" spans="1:3" s="7" customFormat="1">
      <c r="A138" s="24" t="s">
        <v>1551</v>
      </c>
      <c r="B138" s="25" t="s">
        <v>406</v>
      </c>
      <c r="C138" s="4"/>
    </row>
    <row r="139" spans="1:3" s="7" customFormat="1">
      <c r="A139" s="24" t="s">
        <v>1552</v>
      </c>
      <c r="B139" s="25" t="s">
        <v>1553</v>
      </c>
      <c r="C139" s="6"/>
    </row>
    <row r="140" spans="1:3" s="7" customFormat="1">
      <c r="A140" s="24" t="s">
        <v>1554</v>
      </c>
      <c r="B140" s="25" t="s">
        <v>1555</v>
      </c>
      <c r="C140" s="4"/>
    </row>
    <row r="141" spans="1:3" s="7" customFormat="1">
      <c r="A141" s="24" t="s">
        <v>1556</v>
      </c>
      <c r="B141" s="25" t="s">
        <v>779</v>
      </c>
      <c r="C141" s="2"/>
    </row>
    <row r="142" spans="1:3" s="7" customFormat="1">
      <c r="A142" s="24" t="s">
        <v>1557</v>
      </c>
      <c r="B142" s="25" t="s">
        <v>344</v>
      </c>
      <c r="C142" s="4"/>
    </row>
    <row r="143" spans="1:3" s="7" customFormat="1">
      <c r="A143" s="24" t="s">
        <v>1558</v>
      </c>
      <c r="B143" s="25" t="s">
        <v>366</v>
      </c>
      <c r="C143" s="4"/>
    </row>
    <row r="144" spans="1:3" s="7" customFormat="1">
      <c r="A144" s="24" t="s">
        <v>1559</v>
      </c>
      <c r="B144" s="25" t="s">
        <v>1560</v>
      </c>
      <c r="C144" s="4"/>
    </row>
    <row r="145" spans="1:3" s="7" customFormat="1">
      <c r="A145" s="24" t="s">
        <v>1561</v>
      </c>
      <c r="B145" s="25" t="s">
        <v>1562</v>
      </c>
      <c r="C145" s="4"/>
    </row>
    <row r="146" spans="1:3" s="7" customFormat="1">
      <c r="A146" s="24" t="s">
        <v>1563</v>
      </c>
      <c r="B146" s="25" t="s">
        <v>1564</v>
      </c>
      <c r="C146" s="6"/>
    </row>
    <row r="147" spans="1:3" s="7" customFormat="1">
      <c r="A147" s="24" t="s">
        <v>1565</v>
      </c>
      <c r="B147" s="25" t="s">
        <v>1566</v>
      </c>
      <c r="C147" s="4"/>
    </row>
    <row r="148" spans="1:3" s="7" customFormat="1">
      <c r="A148" s="24" t="s">
        <v>1567</v>
      </c>
      <c r="B148" s="25" t="s">
        <v>1568</v>
      </c>
      <c r="C148" s="2"/>
    </row>
    <row r="149" spans="1:3" s="7" customFormat="1">
      <c r="A149" s="24" t="s">
        <v>1569</v>
      </c>
      <c r="B149" s="25" t="s">
        <v>402</v>
      </c>
      <c r="C149" s="4"/>
    </row>
    <row r="150" spans="1:3" s="7" customFormat="1">
      <c r="A150" s="24" t="s">
        <v>1570</v>
      </c>
      <c r="B150" s="25" t="s">
        <v>72</v>
      </c>
      <c r="C150" s="4"/>
    </row>
    <row r="151" spans="1:3" s="7" customFormat="1">
      <c r="A151" s="24" t="s">
        <v>1571</v>
      </c>
      <c r="B151" s="25" t="s">
        <v>144</v>
      </c>
      <c r="C151" s="4"/>
    </row>
    <row r="152" spans="1:3" s="7" customFormat="1">
      <c r="A152" s="24" t="s">
        <v>1572</v>
      </c>
      <c r="B152" s="25" t="s">
        <v>206</v>
      </c>
      <c r="C152" s="4"/>
    </row>
    <row r="153" spans="1:3" s="7" customFormat="1">
      <c r="A153" s="24" t="s">
        <v>1573</v>
      </c>
      <c r="B153" s="25" t="s">
        <v>1574</v>
      </c>
      <c r="C153" s="6"/>
    </row>
    <row r="154" spans="1:3" s="7" customFormat="1">
      <c r="A154" s="24" t="s">
        <v>1575</v>
      </c>
      <c r="B154" s="25" t="s">
        <v>622</v>
      </c>
      <c r="C154" s="4"/>
    </row>
    <row r="155" spans="1:3" s="7" customFormat="1">
      <c r="A155" s="24" t="s">
        <v>1576</v>
      </c>
      <c r="B155" s="25" t="s">
        <v>598</v>
      </c>
      <c r="C155" s="2"/>
    </row>
    <row r="156" spans="1:3" s="7" customFormat="1">
      <c r="A156" s="24" t="s">
        <v>1577</v>
      </c>
      <c r="B156" s="25" t="s">
        <v>916</v>
      </c>
      <c r="C156" s="4"/>
    </row>
    <row r="157" spans="1:3" s="7" customFormat="1">
      <c r="A157" s="24" t="s">
        <v>1578</v>
      </c>
      <c r="B157" s="25" t="s">
        <v>1579</v>
      </c>
      <c r="C157" s="4"/>
    </row>
    <row r="158" spans="1:3" s="7" customFormat="1">
      <c r="A158" s="24" t="s">
        <v>1580</v>
      </c>
      <c r="B158" s="25" t="s">
        <v>269</v>
      </c>
      <c r="C158" s="4"/>
    </row>
    <row r="159" spans="1:3" s="7" customFormat="1">
      <c r="A159" s="24" t="s">
        <v>1581</v>
      </c>
      <c r="B159" s="25" t="s">
        <v>59</v>
      </c>
      <c r="C159" s="4"/>
    </row>
    <row r="160" spans="1:3" s="7" customFormat="1">
      <c r="A160" s="24" t="s">
        <v>1582</v>
      </c>
      <c r="B160" s="25" t="s">
        <v>76</v>
      </c>
      <c r="C160" s="6"/>
    </row>
    <row r="161" spans="1:3" s="7" customFormat="1">
      <c r="A161" s="24" t="s">
        <v>1583</v>
      </c>
      <c r="B161" s="25" t="s">
        <v>1584</v>
      </c>
      <c r="C161" s="4"/>
    </row>
    <row r="162" spans="1:3" s="7" customFormat="1">
      <c r="A162" s="24" t="s">
        <v>1585</v>
      </c>
      <c r="B162" s="25" t="s">
        <v>1586</v>
      </c>
      <c r="C162" s="2"/>
    </row>
    <row r="163" spans="1:3" s="7" customFormat="1">
      <c r="A163" s="24" t="s">
        <v>987</v>
      </c>
      <c r="B163" s="25" t="s">
        <v>489</v>
      </c>
      <c r="C163" s="4"/>
    </row>
    <row r="164" spans="1:3" s="7" customFormat="1">
      <c r="A164" s="24" t="s">
        <v>1587</v>
      </c>
      <c r="B164" s="25" t="s">
        <v>1588</v>
      </c>
      <c r="C164" s="4"/>
    </row>
    <row r="165" spans="1:3" s="7" customFormat="1">
      <c r="A165" s="24" t="s">
        <v>1589</v>
      </c>
      <c r="B165" s="25" t="s">
        <v>278</v>
      </c>
      <c r="C165" s="4"/>
    </row>
    <row r="166" spans="1:3" s="7" customFormat="1">
      <c r="A166" s="24" t="s">
        <v>1590</v>
      </c>
      <c r="B166" s="25" t="s">
        <v>1591</v>
      </c>
      <c r="C166" s="4"/>
    </row>
    <row r="167" spans="1:3" s="7" customFormat="1">
      <c r="A167" s="24" t="s">
        <v>1592</v>
      </c>
      <c r="B167" s="25" t="s">
        <v>46</v>
      </c>
      <c r="C167" s="6"/>
    </row>
    <row r="168" spans="1:3" s="7" customFormat="1">
      <c r="A168" s="24" t="s">
        <v>1593</v>
      </c>
      <c r="B168" s="25" t="s">
        <v>494</v>
      </c>
      <c r="C168" s="4"/>
    </row>
    <row r="169" spans="1:3" s="7" customFormat="1">
      <c r="A169" s="24" t="s">
        <v>1594</v>
      </c>
      <c r="B169" s="25" t="s">
        <v>1595</v>
      </c>
      <c r="C169" s="2"/>
    </row>
    <row r="170" spans="1:3" s="7" customFormat="1">
      <c r="A170" s="24" t="s">
        <v>1596</v>
      </c>
      <c r="B170" s="25" t="s">
        <v>1597</v>
      </c>
      <c r="C170" s="4"/>
    </row>
    <row r="171" spans="1:3" s="7" customFormat="1">
      <c r="A171" s="24" t="s">
        <v>1598</v>
      </c>
      <c r="B171" s="25" t="s">
        <v>556</v>
      </c>
      <c r="C171" s="4"/>
    </row>
    <row r="172" spans="1:3" s="7" customFormat="1">
      <c r="A172" s="24" t="s">
        <v>1599</v>
      </c>
      <c r="B172" s="25" t="s">
        <v>16</v>
      </c>
      <c r="C172" s="4"/>
    </row>
    <row r="173" spans="1:3" s="7" customFormat="1">
      <c r="A173" s="24" t="s">
        <v>1600</v>
      </c>
      <c r="B173" s="25" t="s">
        <v>197</v>
      </c>
      <c r="C173" s="4"/>
    </row>
    <row r="174" spans="1:3" s="7" customFormat="1">
      <c r="A174" s="24" t="s">
        <v>1601</v>
      </c>
      <c r="B174" s="25" t="s">
        <v>391</v>
      </c>
      <c r="C174" s="6"/>
    </row>
    <row r="175" spans="1:3" s="7" customFormat="1">
      <c r="A175" s="24" t="s">
        <v>1602</v>
      </c>
      <c r="B175" s="25" t="s">
        <v>1603</v>
      </c>
      <c r="C175" s="4"/>
    </row>
    <row r="176" spans="1:3" s="7" customFormat="1">
      <c r="A176" s="24" t="s">
        <v>978</v>
      </c>
      <c r="B176" s="25" t="s">
        <v>132</v>
      </c>
      <c r="C176" s="2"/>
    </row>
    <row r="177" spans="1:3" s="7" customFormat="1">
      <c r="A177" s="24" t="s">
        <v>1604</v>
      </c>
      <c r="B177" s="25" t="s">
        <v>1605</v>
      </c>
      <c r="C177" s="4"/>
    </row>
    <row r="178" spans="1:3" s="7" customFormat="1">
      <c r="A178" s="24" t="s">
        <v>1606</v>
      </c>
      <c r="B178" s="25" t="s">
        <v>1607</v>
      </c>
      <c r="C178" s="4"/>
    </row>
    <row r="179" spans="1:3" s="7" customFormat="1">
      <c r="A179" s="24" t="s">
        <v>1608</v>
      </c>
      <c r="B179" s="25" t="s">
        <v>181</v>
      </c>
      <c r="C179" s="4"/>
    </row>
    <row r="180" spans="1:3" s="7" customFormat="1">
      <c r="A180" s="24" t="s">
        <v>1609</v>
      </c>
      <c r="B180" s="25" t="s">
        <v>440</v>
      </c>
      <c r="C180" s="4"/>
    </row>
    <row r="181" spans="1:3" s="7" customFormat="1">
      <c r="A181" s="24" t="s">
        <v>1610</v>
      </c>
      <c r="B181" s="25" t="s">
        <v>461</v>
      </c>
      <c r="C181" s="6"/>
    </row>
    <row r="182" spans="1:3" s="7" customFormat="1">
      <c r="A182" s="24" t="s">
        <v>1611</v>
      </c>
      <c r="B182" s="25" t="s">
        <v>1612</v>
      </c>
      <c r="C182" s="4"/>
    </row>
    <row r="183" spans="1:3" s="7" customFormat="1">
      <c r="A183" s="24" t="s">
        <v>1613</v>
      </c>
      <c r="B183" s="25" t="s">
        <v>253</v>
      </c>
      <c r="C183" s="2"/>
    </row>
    <row r="184" spans="1:3" s="7" customFormat="1">
      <c r="A184" s="24" t="s">
        <v>1614</v>
      </c>
      <c r="B184" s="25" t="s">
        <v>1615</v>
      </c>
      <c r="C184" s="4"/>
    </row>
    <row r="185" spans="1:3" s="7" customFormat="1">
      <c r="A185" s="24" t="s">
        <v>1616</v>
      </c>
      <c r="B185" s="25" t="s">
        <v>1617</v>
      </c>
      <c r="C185" s="4"/>
    </row>
    <row r="186" spans="1:3" s="7" customFormat="1">
      <c r="A186" s="24" t="s">
        <v>976</v>
      </c>
      <c r="B186" s="25" t="s">
        <v>99</v>
      </c>
      <c r="C186" s="4"/>
    </row>
    <row r="187" spans="1:3" s="7" customFormat="1">
      <c r="A187" s="24" t="s">
        <v>1618</v>
      </c>
      <c r="B187" s="25" t="s">
        <v>1619</v>
      </c>
      <c r="C187" s="4"/>
    </row>
    <row r="188" spans="1:3" s="7" customFormat="1">
      <c r="A188" s="24" t="s">
        <v>1620</v>
      </c>
      <c r="B188" s="25" t="s">
        <v>383</v>
      </c>
      <c r="C188" s="6"/>
    </row>
    <row r="189" spans="1:3" s="7" customFormat="1">
      <c r="A189" s="24" t="s">
        <v>1621</v>
      </c>
      <c r="B189" s="25" t="s">
        <v>640</v>
      </c>
      <c r="C189" s="4"/>
    </row>
    <row r="190" spans="1:3" s="7" customFormat="1">
      <c r="A190" s="24" t="s">
        <v>1622</v>
      </c>
      <c r="B190" s="25" t="s">
        <v>1623</v>
      </c>
      <c r="C190" s="2"/>
    </row>
    <row r="191" spans="1:3" s="7" customFormat="1">
      <c r="A191" s="24" t="s">
        <v>1624</v>
      </c>
      <c r="B191" s="25" t="s">
        <v>852</v>
      </c>
      <c r="C191" s="4"/>
    </row>
    <row r="192" spans="1:3" s="7" customFormat="1">
      <c r="A192" s="24" t="s">
        <v>1625</v>
      </c>
      <c r="B192" s="25" t="s">
        <v>238</v>
      </c>
      <c r="C192" s="4"/>
    </row>
    <row r="193" spans="1:3" s="7" customFormat="1">
      <c r="A193" s="24" t="s">
        <v>1626</v>
      </c>
      <c r="B193" s="25" t="s">
        <v>1627</v>
      </c>
      <c r="C193" s="4"/>
    </row>
    <row r="194" spans="1:3" s="7" customFormat="1">
      <c r="A194" s="24" t="s">
        <v>1628</v>
      </c>
      <c r="B194" s="25" t="s">
        <v>298</v>
      </c>
      <c r="C194" s="4"/>
    </row>
    <row r="195" spans="1:3" s="7" customFormat="1">
      <c r="A195" s="24" t="s">
        <v>1629</v>
      </c>
      <c r="B195" s="25" t="s">
        <v>1630</v>
      </c>
      <c r="C195" s="6"/>
    </row>
    <row r="196" spans="1:3" s="7" customFormat="1">
      <c r="A196" s="24" t="s">
        <v>1631</v>
      </c>
      <c r="B196" s="25" t="s">
        <v>38</v>
      </c>
      <c r="C196" s="4"/>
    </row>
    <row r="197" spans="1:3" s="7" customFormat="1">
      <c r="A197" s="24" t="s">
        <v>1632</v>
      </c>
      <c r="B197" s="25" t="s">
        <v>411</v>
      </c>
      <c r="C197" s="2"/>
    </row>
    <row r="198" spans="1:3" s="7" customFormat="1">
      <c r="A198" s="24" t="s">
        <v>1633</v>
      </c>
      <c r="B198" s="25" t="s">
        <v>465</v>
      </c>
      <c r="C198" s="4"/>
    </row>
    <row r="199" spans="1:3" s="7" customFormat="1">
      <c r="A199" s="24" t="s">
        <v>1634</v>
      </c>
      <c r="B199" s="25" t="s">
        <v>428</v>
      </c>
      <c r="C199" s="4"/>
    </row>
    <row r="200" spans="1:3" s="7" customFormat="1">
      <c r="A200" s="24" t="s">
        <v>565</v>
      </c>
      <c r="B200" s="25" t="s">
        <v>566</v>
      </c>
      <c r="C200" s="4"/>
    </row>
    <row r="201" spans="1:3" s="7" customFormat="1">
      <c r="A201" s="24" t="s">
        <v>1635</v>
      </c>
      <c r="B201" s="25" t="s">
        <v>1636</v>
      </c>
      <c r="C201" s="4"/>
    </row>
    <row r="202" spans="1:3" s="7" customFormat="1">
      <c r="A202" s="24" t="s">
        <v>1637</v>
      </c>
      <c r="B202" s="25" t="s">
        <v>230</v>
      </c>
      <c r="C202" s="6"/>
    </row>
    <row r="203" spans="1:3" s="7" customFormat="1">
      <c r="A203" s="24" t="s">
        <v>970</v>
      </c>
      <c r="B203" s="25" t="s">
        <v>1638</v>
      </c>
      <c r="C203" s="4"/>
    </row>
    <row r="204" spans="1:3" s="7" customFormat="1">
      <c r="A204" s="24" t="s">
        <v>984</v>
      </c>
      <c r="B204" s="25" t="s">
        <v>318</v>
      </c>
      <c r="C204" s="2"/>
    </row>
    <row r="205" spans="1:3" s="7" customFormat="1">
      <c r="A205" s="24" t="s">
        <v>1639</v>
      </c>
      <c r="B205" s="25" t="s">
        <v>1115</v>
      </c>
      <c r="C205" s="4"/>
    </row>
    <row r="206" spans="1:3" s="7" customFormat="1">
      <c r="A206" s="24" t="s">
        <v>1640</v>
      </c>
      <c r="B206" s="25" t="s">
        <v>1081</v>
      </c>
      <c r="C206" s="4"/>
    </row>
    <row r="207" spans="1:3" s="7" customFormat="1">
      <c r="A207" s="24" t="s">
        <v>1641</v>
      </c>
      <c r="B207" s="25" t="s">
        <v>162</v>
      </c>
      <c r="C207" s="4"/>
    </row>
    <row r="208" spans="1:3" s="7" customFormat="1">
      <c r="A208" s="24" t="s">
        <v>1642</v>
      </c>
      <c r="B208" s="25" t="s">
        <v>1643</v>
      </c>
      <c r="C208" s="4"/>
    </row>
    <row r="209" spans="1:3" s="7" customFormat="1">
      <c r="A209" s="24" t="s">
        <v>1644</v>
      </c>
      <c r="B209" s="25" t="s">
        <v>362</v>
      </c>
      <c r="C209" s="6"/>
    </row>
    <row r="210" spans="1:3" s="7" customFormat="1">
      <c r="A210" s="24" t="s">
        <v>1645</v>
      </c>
      <c r="B210" s="25" t="s">
        <v>1646</v>
      </c>
      <c r="C210" s="4"/>
    </row>
    <row r="211" spans="1:3" s="7" customFormat="1">
      <c r="A211" s="24" t="s">
        <v>1647</v>
      </c>
      <c r="B211" s="25" t="s">
        <v>1648</v>
      </c>
      <c r="C211" s="2"/>
    </row>
    <row r="212" spans="1:3" s="7" customFormat="1">
      <c r="A212" s="24" t="s">
        <v>1649</v>
      </c>
      <c r="B212" s="25" t="s">
        <v>469</v>
      </c>
      <c r="C212" s="4"/>
    </row>
    <row r="213" spans="1:3" s="7" customFormat="1">
      <c r="A213" s="24" t="s">
        <v>1650</v>
      </c>
      <c r="B213" s="25" t="s">
        <v>250</v>
      </c>
      <c r="C213" s="4"/>
    </row>
    <row r="214" spans="1:3" s="7" customFormat="1">
      <c r="A214" s="24" t="s">
        <v>1651</v>
      </c>
      <c r="B214" s="25" t="s">
        <v>561</v>
      </c>
      <c r="C214" s="4"/>
    </row>
    <row r="215" spans="1:3" s="7" customFormat="1">
      <c r="A215" s="24" t="s">
        <v>1652</v>
      </c>
      <c r="B215" s="25" t="s">
        <v>148</v>
      </c>
      <c r="C215" s="4"/>
    </row>
    <row r="216" spans="1:3" s="7" customFormat="1">
      <c r="A216" s="24" t="s">
        <v>1653</v>
      </c>
      <c r="B216" s="25" t="s">
        <v>1654</v>
      </c>
      <c r="C216" s="6"/>
    </row>
    <row r="217" spans="1:3" s="7" customFormat="1">
      <c r="A217" s="24" t="s">
        <v>1655</v>
      </c>
      <c r="B217" s="25" t="s">
        <v>395</v>
      </c>
      <c r="C217" s="4"/>
    </row>
    <row r="218" spans="1:3" s="7" customFormat="1">
      <c r="A218" s="24" t="s">
        <v>1656</v>
      </c>
      <c r="B218" s="25" t="s">
        <v>1657</v>
      </c>
      <c r="C218" s="2"/>
    </row>
    <row r="219" spans="1:3" s="7" customFormat="1">
      <c r="A219" s="24" t="s">
        <v>1658</v>
      </c>
      <c r="B219" s="25" t="s">
        <v>631</v>
      </c>
      <c r="C219" s="4"/>
    </row>
    <row r="220" spans="1:3" s="7" customFormat="1">
      <c r="A220" s="24" t="s">
        <v>1659</v>
      </c>
      <c r="B220" s="25" t="s">
        <v>314</v>
      </c>
      <c r="C220" s="4"/>
    </row>
    <row r="221" spans="1:3" s="7" customFormat="1">
      <c r="A221" s="24" t="s">
        <v>985</v>
      </c>
      <c r="B221" s="25" t="s">
        <v>473</v>
      </c>
      <c r="C221" s="4"/>
    </row>
    <row r="222" spans="1:3" s="7" customFormat="1">
      <c r="A222" s="24" t="s">
        <v>1639</v>
      </c>
      <c r="B222" s="25" t="s">
        <v>1660</v>
      </c>
      <c r="C222" s="4"/>
    </row>
    <row r="223" spans="1:3" s="7" customFormat="1">
      <c r="A223" s="24" t="s">
        <v>1661</v>
      </c>
      <c r="B223" s="25" t="s">
        <v>1662</v>
      </c>
      <c r="C223" s="6"/>
    </row>
    <row r="224" spans="1:3" s="7" customFormat="1">
      <c r="A224" s="24" t="s">
        <v>1663</v>
      </c>
      <c r="B224" s="25" t="s">
        <v>152</v>
      </c>
      <c r="C224" s="4"/>
    </row>
    <row r="225" spans="1:3" s="7" customFormat="1">
      <c r="A225" s="24" t="s">
        <v>1664</v>
      </c>
      <c r="B225" s="25" t="s">
        <v>167</v>
      </c>
      <c r="C225" s="2"/>
    </row>
    <row r="226" spans="1:3" s="7" customFormat="1">
      <c r="A226" s="24" t="s">
        <v>1665</v>
      </c>
      <c r="B226" s="25" t="s">
        <v>1666</v>
      </c>
      <c r="C226" s="4"/>
    </row>
    <row r="227" spans="1:3" s="7" customFormat="1">
      <c r="A227" s="24" t="s">
        <v>1667</v>
      </c>
      <c r="B227" s="25" t="s">
        <v>1668</v>
      </c>
      <c r="C227" s="4"/>
    </row>
    <row r="228" spans="1:3" s="7" customFormat="1">
      <c r="A228" s="24" t="s">
        <v>1669</v>
      </c>
      <c r="B228" s="25" t="s">
        <v>1670</v>
      </c>
      <c r="C228" s="4"/>
    </row>
    <row r="229" spans="1:3" s="7" customFormat="1">
      <c r="A229" s="24" t="s">
        <v>1671</v>
      </c>
      <c r="B229" s="25" t="s">
        <v>374</v>
      </c>
      <c r="C229"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43AE-B39A-6A4D-9667-630F3892E7D8}">
  <dimension ref="A1:F24"/>
  <sheetViews>
    <sheetView tabSelected="1" workbookViewId="0">
      <selection activeCell="B17" sqref="B17:D17"/>
    </sheetView>
  </sheetViews>
  <sheetFormatPr baseColWidth="10" defaultRowHeight="16"/>
  <cols>
    <col min="1" max="1" width="22.5" customWidth="1"/>
  </cols>
  <sheetData>
    <row r="1" spans="1:6">
      <c r="A1" s="29" t="s">
        <v>1335</v>
      </c>
      <c r="B1" s="29" t="s">
        <v>1</v>
      </c>
      <c r="C1" s="29" t="s">
        <v>5</v>
      </c>
      <c r="D1" s="29" t="s">
        <v>1336</v>
      </c>
    </row>
    <row r="2" spans="1:6">
      <c r="A2" s="24" t="s">
        <v>1337</v>
      </c>
      <c r="B2" s="30">
        <v>19</v>
      </c>
      <c r="C2" s="30">
        <v>40</v>
      </c>
      <c r="D2" s="30">
        <v>20</v>
      </c>
      <c r="F2" s="30"/>
    </row>
    <row r="3" spans="1:6">
      <c r="A3" s="24" t="s">
        <v>1685</v>
      </c>
      <c r="B3" s="30">
        <v>64</v>
      </c>
      <c r="C3" s="30">
        <v>2</v>
      </c>
      <c r="D3" s="30">
        <v>239</v>
      </c>
      <c r="F3" s="30"/>
    </row>
    <row r="4" spans="1:6">
      <c r="A4" s="24" t="s">
        <v>1690</v>
      </c>
      <c r="B4" s="30">
        <v>306</v>
      </c>
      <c r="C4" s="30">
        <v>283</v>
      </c>
      <c r="D4" s="30">
        <v>297</v>
      </c>
      <c r="F4" s="30"/>
    </row>
    <row r="5" spans="1:6">
      <c r="A5" s="24" t="s">
        <v>1686</v>
      </c>
      <c r="B5" s="30">
        <v>263</v>
      </c>
      <c r="C5" s="30">
        <v>325</v>
      </c>
      <c r="D5" s="30">
        <v>88</v>
      </c>
      <c r="F5" s="30"/>
    </row>
    <row r="6" spans="1:6">
      <c r="A6" s="24" t="s">
        <v>1691</v>
      </c>
      <c r="B6" s="30">
        <v>21</v>
      </c>
      <c r="C6" s="30">
        <v>44</v>
      </c>
      <c r="D6" s="30">
        <v>30</v>
      </c>
    </row>
    <row r="7" spans="1:6">
      <c r="A7" s="24" t="s">
        <v>1672</v>
      </c>
      <c r="B7" s="31">
        <f>B6-B2</f>
        <v>2</v>
      </c>
      <c r="C7" s="31">
        <f>C6-C2</f>
        <v>4</v>
      </c>
      <c r="D7" s="31">
        <f>D6-D2</f>
        <v>10</v>
      </c>
    </row>
    <row r="10" spans="1:6">
      <c r="A10">
        <v>327</v>
      </c>
    </row>
    <row r="12" spans="1:6">
      <c r="A12" t="s">
        <v>1723</v>
      </c>
      <c r="B12">
        <f>(B3/$A10) * 100</f>
        <v>19.571865443425075</v>
      </c>
      <c r="C12">
        <f t="shared" ref="C12:E12" si="0">(C3/$A10) * 100</f>
        <v>0.6116207951070336</v>
      </c>
      <c r="D12">
        <f t="shared" si="0"/>
        <v>73.088685015290523</v>
      </c>
    </row>
    <row r="13" spans="1:6">
      <c r="A13" t="s">
        <v>1716</v>
      </c>
      <c r="B13">
        <f>(B4/$A10) * 100</f>
        <v>93.577981651376149</v>
      </c>
      <c r="C13">
        <f t="shared" ref="C13:E13" si="1">(C4/$A10) * 100</f>
        <v>86.544342507645254</v>
      </c>
      <c r="D13">
        <f t="shared" si="1"/>
        <v>90.825688073394488</v>
      </c>
    </row>
    <row r="14" spans="1:6">
      <c r="A14" t="s">
        <v>1715</v>
      </c>
      <c r="B14">
        <f>B2/B6*100</f>
        <v>90.476190476190482</v>
      </c>
      <c r="C14">
        <f>C2/C6*100</f>
        <v>90.909090909090907</v>
      </c>
      <c r="D14">
        <f t="shared" ref="D14:E14" si="2">D2/D6*100</f>
        <v>66.666666666666657</v>
      </c>
    </row>
    <row r="15" spans="1:6">
      <c r="A15" t="s">
        <v>1718</v>
      </c>
      <c r="B15">
        <f>B6/A10*100</f>
        <v>6.4220183486238538</v>
      </c>
      <c r="C15">
        <f>C6/$A10*100</f>
        <v>13.455657492354739</v>
      </c>
      <c r="D15">
        <f>D6/$A10*100</f>
        <v>9.1743119266055047</v>
      </c>
    </row>
    <row r="16" spans="1:6">
      <c r="A16" t="s">
        <v>1719</v>
      </c>
      <c r="B16">
        <f>B5/$A10*100</f>
        <v>80.428134556574932</v>
      </c>
      <c r="C16">
        <f t="shared" ref="C16:E16" si="3">C5/$A10*100</f>
        <v>99.388379204892956</v>
      </c>
      <c r="D16">
        <f>D5/$A10*100</f>
        <v>26.911314984709477</v>
      </c>
    </row>
    <row r="17" spans="1:5">
      <c r="A17" t="s">
        <v>1724</v>
      </c>
      <c r="B17">
        <f>B2/B6 *100</f>
        <v>90.476190476190482</v>
      </c>
      <c r="C17">
        <f t="shared" ref="C17:D17" si="4">C2/C6 *100</f>
        <v>90.909090909090907</v>
      </c>
      <c r="D17">
        <f t="shared" si="4"/>
        <v>66.666666666666657</v>
      </c>
      <c r="E17" s="37"/>
    </row>
    <row r="18" spans="1:5">
      <c r="E18" s="37"/>
    </row>
    <row r="19" spans="1:5">
      <c r="A19" t="s">
        <v>1717</v>
      </c>
      <c r="B19">
        <f>AVERAGE(B16:E16)</f>
        <v>68.909276248725789</v>
      </c>
      <c r="E19" s="37"/>
    </row>
    <row r="20" spans="1:5">
      <c r="A20" t="s">
        <v>1720</v>
      </c>
      <c r="B20">
        <f>AVERAGE(B15:E15)</f>
        <v>9.6839959225280321</v>
      </c>
    </row>
    <row r="24" spans="1:5">
      <c r="E24">
        <f>(10+62+41)/3</f>
        <v>37.666666666666664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1853-1C06-294D-BCD9-CADC74BA20CC}">
  <dimension ref="A1:F20"/>
  <sheetViews>
    <sheetView workbookViewId="0">
      <selection activeCell="B7" sqref="B7"/>
    </sheetView>
  </sheetViews>
  <sheetFormatPr baseColWidth="10" defaultRowHeight="16"/>
  <cols>
    <col min="1" max="1" width="21.6640625" customWidth="1"/>
  </cols>
  <sheetData>
    <row r="1" spans="1:6">
      <c r="A1" s="29" t="s">
        <v>1335</v>
      </c>
      <c r="B1" s="29" t="s">
        <v>3</v>
      </c>
      <c r="C1" s="29" t="s">
        <v>5</v>
      </c>
      <c r="D1" s="29" t="s">
        <v>1336</v>
      </c>
    </row>
    <row r="2" spans="1:6">
      <c r="A2" s="24" t="s">
        <v>1337</v>
      </c>
      <c r="B2" s="30">
        <v>136</v>
      </c>
      <c r="C2" s="30">
        <v>156</v>
      </c>
      <c r="D2" s="30">
        <v>43</v>
      </c>
      <c r="E2" s="30"/>
      <c r="F2" s="30"/>
    </row>
    <row r="3" spans="1:6">
      <c r="A3" s="24" t="s">
        <v>1685</v>
      </c>
      <c r="B3" s="30">
        <v>37</v>
      </c>
      <c r="C3" s="30">
        <v>2</v>
      </c>
      <c r="D3" s="30">
        <v>173</v>
      </c>
      <c r="E3" s="30"/>
      <c r="F3" s="30"/>
    </row>
    <row r="4" spans="1:6">
      <c r="A4" s="24" t="s">
        <v>1690</v>
      </c>
      <c r="B4" s="30">
        <v>42</v>
      </c>
      <c r="C4" s="30">
        <v>35</v>
      </c>
      <c r="D4" s="30">
        <v>171</v>
      </c>
      <c r="E4" s="30"/>
      <c r="F4" s="30"/>
    </row>
    <row r="5" spans="1:6">
      <c r="A5" s="24" t="s">
        <v>1686</v>
      </c>
      <c r="B5" s="30">
        <v>182</v>
      </c>
      <c r="C5" s="30">
        <v>217</v>
      </c>
      <c r="D5" s="30">
        <v>46</v>
      </c>
      <c r="E5" s="30"/>
      <c r="F5" s="30"/>
    </row>
    <row r="6" spans="1:6">
      <c r="A6" s="24" t="s">
        <v>1691</v>
      </c>
      <c r="B6" s="31">
        <v>177</v>
      </c>
      <c r="C6" s="30">
        <v>184</v>
      </c>
      <c r="D6" s="30">
        <v>48</v>
      </c>
      <c r="E6" s="31"/>
    </row>
    <row r="7" spans="1:6">
      <c r="A7" s="24" t="s">
        <v>1672</v>
      </c>
      <c r="B7" s="30">
        <f>B6-B2</f>
        <v>41</v>
      </c>
      <c r="C7" s="31">
        <f>C6-C2</f>
        <v>28</v>
      </c>
      <c r="D7" s="31">
        <f>D6-D2</f>
        <v>5</v>
      </c>
      <c r="E7" s="31"/>
    </row>
    <row r="10" spans="1:6">
      <c r="A10">
        <v>219</v>
      </c>
    </row>
    <row r="12" spans="1:6">
      <c r="A12" t="s">
        <v>1713</v>
      </c>
      <c r="B12">
        <f>(B3/$A10) * 100</f>
        <v>16.894977168949772</v>
      </c>
      <c r="C12">
        <f t="shared" ref="C12:D12" si="0">(C3/$A10) * 100</f>
        <v>0.91324200913242004</v>
      </c>
      <c r="D12">
        <f t="shared" si="0"/>
        <v>78.995433789954333</v>
      </c>
    </row>
    <row r="13" spans="1:6">
      <c r="A13" t="s">
        <v>1714</v>
      </c>
      <c r="B13">
        <f>(B4/$A10) * 100</f>
        <v>19.17808219178082</v>
      </c>
      <c r="C13">
        <f t="shared" ref="C13:D13" si="1">(C4/$A10) * 100</f>
        <v>15.981735159817351</v>
      </c>
      <c r="D13">
        <f t="shared" si="1"/>
        <v>78.082191780821915</v>
      </c>
    </row>
    <row r="14" spans="1:6">
      <c r="A14" t="s">
        <v>1715</v>
      </c>
      <c r="B14">
        <f>B2/B6*100</f>
        <v>76.836158192090394</v>
      </c>
      <c r="C14">
        <f>C2/C6*100</f>
        <v>84.782608695652172</v>
      </c>
      <c r="D14">
        <f t="shared" ref="D14" si="2">D2/D6*100</f>
        <v>89.583333333333343</v>
      </c>
    </row>
    <row r="15" spans="1:6">
      <c r="A15" t="s">
        <v>1718</v>
      </c>
      <c r="B15">
        <f>B6/A10*100</f>
        <v>80.821917808219183</v>
      </c>
      <c r="C15">
        <f>C6/$A10*100</f>
        <v>84.018264840182638</v>
      </c>
      <c r="D15">
        <f>D6/$A10*100</f>
        <v>21.917808219178081</v>
      </c>
    </row>
    <row r="16" spans="1:6">
      <c r="A16" t="s">
        <v>1719</v>
      </c>
      <c r="B16">
        <f>B5/$A10*100</f>
        <v>83.105022831050221</v>
      </c>
      <c r="C16">
        <f t="shared" ref="C16:D16" si="3">C5/$A10*100</f>
        <v>99.086757990867582</v>
      </c>
      <c r="D16">
        <f>D5/$A10*100</f>
        <v>21.00456621004566</v>
      </c>
    </row>
    <row r="19" spans="1:2">
      <c r="A19" t="s">
        <v>1717</v>
      </c>
      <c r="B19">
        <f>AVERAGE(B16:E16)</f>
        <v>67.732115677321147</v>
      </c>
    </row>
    <row r="20" spans="1:2">
      <c r="A20" t="s">
        <v>1720</v>
      </c>
      <c r="B20">
        <f>AVERAGE(B15:E15)</f>
        <v>62.252663622526633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2FC3-3DCD-0C44-AB86-4D3C80CA3F8B}">
  <dimension ref="A1:E20"/>
  <sheetViews>
    <sheetView workbookViewId="0">
      <selection activeCell="A12" sqref="A12:D20"/>
    </sheetView>
  </sheetViews>
  <sheetFormatPr baseColWidth="10" defaultRowHeight="16"/>
  <cols>
    <col min="1" max="1" width="43.5" customWidth="1"/>
  </cols>
  <sheetData>
    <row r="1" spans="1:5">
      <c r="A1" s="29" t="s">
        <v>1335</v>
      </c>
      <c r="B1" s="29" t="s">
        <v>3</v>
      </c>
      <c r="C1" s="29" t="s">
        <v>1</v>
      </c>
      <c r="D1" s="29" t="s">
        <v>5</v>
      </c>
      <c r="E1" s="32"/>
    </row>
    <row r="2" spans="1:5">
      <c r="A2" s="24" t="s">
        <v>1337</v>
      </c>
      <c r="B2" s="30">
        <v>30</v>
      </c>
      <c r="C2" s="30">
        <v>18</v>
      </c>
      <c r="D2" s="30">
        <v>31</v>
      </c>
      <c r="E2" s="30"/>
    </row>
    <row r="3" spans="1:5">
      <c r="A3" s="24" t="s">
        <v>1685</v>
      </c>
      <c r="B3" s="30">
        <v>19</v>
      </c>
      <c r="C3" s="30">
        <v>33</v>
      </c>
      <c r="D3" s="30">
        <v>8</v>
      </c>
      <c r="E3" s="30"/>
    </row>
    <row r="4" spans="1:5">
      <c r="A4" s="24" t="s">
        <v>1690</v>
      </c>
      <c r="B4" s="30">
        <v>38</v>
      </c>
      <c r="C4" s="30">
        <v>50</v>
      </c>
      <c r="D4" s="30">
        <v>33</v>
      </c>
      <c r="E4" s="30"/>
    </row>
    <row r="5" spans="1:5">
      <c r="A5" s="24" t="s">
        <v>1686</v>
      </c>
      <c r="B5" s="30">
        <v>49</v>
      </c>
      <c r="C5" s="30">
        <v>35</v>
      </c>
      <c r="D5" s="30">
        <v>60</v>
      </c>
      <c r="E5" s="30"/>
    </row>
    <row r="6" spans="1:5">
      <c r="A6" s="24" t="s">
        <v>1691</v>
      </c>
      <c r="B6" s="30">
        <v>30</v>
      </c>
      <c r="C6" s="30">
        <v>18</v>
      </c>
      <c r="D6" s="30">
        <v>35</v>
      </c>
    </row>
    <row r="7" spans="1:5">
      <c r="A7" s="24" t="s">
        <v>1672</v>
      </c>
      <c r="B7" s="31">
        <f>B6-B2</f>
        <v>0</v>
      </c>
      <c r="C7" s="31">
        <f>C6-C2</f>
        <v>0</v>
      </c>
      <c r="D7" s="31">
        <f>D6-D2</f>
        <v>4</v>
      </c>
    </row>
    <row r="10" spans="1:5">
      <c r="A10">
        <v>68</v>
      </c>
    </row>
    <row r="12" spans="1:5">
      <c r="A12" t="s">
        <v>1713</v>
      </c>
      <c r="B12">
        <f>(B3/$A10) * 100</f>
        <v>27.941176470588236</v>
      </c>
      <c r="C12">
        <f t="shared" ref="C12:D12" si="0">(C3/$A10) * 100</f>
        <v>48.529411764705884</v>
      </c>
      <c r="D12">
        <f t="shared" si="0"/>
        <v>11.76470588235294</v>
      </c>
    </row>
    <row r="13" spans="1:5">
      <c r="A13" t="s">
        <v>1714</v>
      </c>
      <c r="B13">
        <f>(B4/$A10) * 100</f>
        <v>55.882352941176471</v>
      </c>
      <c r="C13">
        <f t="shared" ref="C13:D13" si="1">(C4/$A10) * 100</f>
        <v>73.529411764705884</v>
      </c>
      <c r="D13">
        <f t="shared" si="1"/>
        <v>48.529411764705884</v>
      </c>
    </row>
    <row r="14" spans="1:5">
      <c r="A14" t="s">
        <v>1715</v>
      </c>
      <c r="B14">
        <f>B2/B6*100</f>
        <v>100</v>
      </c>
      <c r="C14">
        <f>C2/C6*100</f>
        <v>100</v>
      </c>
      <c r="D14">
        <f t="shared" ref="D14" si="2">D2/D6*100</f>
        <v>88.571428571428569</v>
      </c>
    </row>
    <row r="15" spans="1:5">
      <c r="A15" t="s">
        <v>1718</v>
      </c>
      <c r="B15">
        <f>B6/A10*100</f>
        <v>44.117647058823529</v>
      </c>
      <c r="C15">
        <f>C6/$A10*100</f>
        <v>26.47058823529412</v>
      </c>
      <c r="D15">
        <f>D6/$A10*100</f>
        <v>51.470588235294116</v>
      </c>
    </row>
    <row r="16" spans="1:5">
      <c r="A16" t="s">
        <v>1719</v>
      </c>
      <c r="B16">
        <f>B5/$A10*100</f>
        <v>72.058823529411768</v>
      </c>
      <c r="C16">
        <f t="shared" ref="C16:D16" si="3">C5/$A10*100</f>
        <v>51.470588235294116</v>
      </c>
      <c r="D16">
        <f>D5/$A10*100</f>
        <v>88.235294117647058</v>
      </c>
    </row>
    <row r="19" spans="1:2">
      <c r="A19" t="s">
        <v>1717</v>
      </c>
      <c r="B19">
        <f>AVERAGE(B16:E16)</f>
        <v>70.588235294117638</v>
      </c>
    </row>
    <row r="20" spans="1:2">
      <c r="A20" t="s">
        <v>1720</v>
      </c>
      <c r="B20">
        <f>AVERAGE(B15:E15)</f>
        <v>40.686274509803923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C826-F81A-0740-A9F8-78ED14BE4C3D}">
  <dimension ref="A1:F12"/>
  <sheetViews>
    <sheetView workbookViewId="0"/>
  </sheetViews>
  <sheetFormatPr baseColWidth="10" defaultRowHeight="16"/>
  <cols>
    <col min="1" max="1" width="23" style="8" bestFit="1" customWidth="1"/>
    <col min="2" max="2" width="10.33203125" style="8" bestFit="1" customWidth="1"/>
    <col min="3" max="3" width="12" style="8" customWidth="1"/>
    <col min="4" max="4" width="10.6640625" style="8" bestFit="1" customWidth="1"/>
    <col min="5" max="5" width="13.1640625" style="8" bestFit="1" customWidth="1"/>
    <col min="6" max="6" width="15.83203125" style="8" bestFit="1" customWidth="1"/>
    <col min="7" max="16384" width="10.83203125" style="8"/>
  </cols>
  <sheetData>
    <row r="1" spans="1:6">
      <c r="A1" s="13" t="s">
        <v>1322</v>
      </c>
      <c r="B1" s="14" t="s">
        <v>1323</v>
      </c>
      <c r="C1" s="14" t="s">
        <v>1324</v>
      </c>
      <c r="D1" s="14" t="s">
        <v>1325</v>
      </c>
      <c r="E1" s="14" t="s">
        <v>1326</v>
      </c>
      <c r="F1" s="14" t="s">
        <v>1327</v>
      </c>
    </row>
    <row r="2" spans="1:6">
      <c r="A2" s="15" t="s">
        <v>1328</v>
      </c>
      <c r="B2" s="16" t="s">
        <v>12</v>
      </c>
      <c r="C2" s="16" t="s">
        <v>13</v>
      </c>
      <c r="D2" s="16"/>
      <c r="E2" s="16">
        <v>64960</v>
      </c>
      <c r="F2" s="16"/>
    </row>
    <row r="3" spans="1:6">
      <c r="A3" s="15" t="s">
        <v>1329</v>
      </c>
      <c r="B3" s="16"/>
      <c r="C3" s="16" t="s">
        <v>17</v>
      </c>
      <c r="D3" s="16"/>
      <c r="E3" s="16">
        <v>460602</v>
      </c>
      <c r="F3" s="16"/>
    </row>
    <row r="4" spans="1:6">
      <c r="A4" s="15" t="s">
        <v>1330</v>
      </c>
      <c r="B4" s="16" t="s">
        <v>21</v>
      </c>
      <c r="C4" s="16" t="s">
        <v>22</v>
      </c>
      <c r="D4" s="16"/>
      <c r="E4" s="16">
        <v>469</v>
      </c>
      <c r="F4" s="16"/>
    </row>
    <row r="5" spans="1:6">
      <c r="A5" s="15" t="s">
        <v>1331</v>
      </c>
      <c r="B5" s="16" t="s">
        <v>26</v>
      </c>
      <c r="C5" s="16" t="s">
        <v>27</v>
      </c>
      <c r="D5" s="16"/>
      <c r="E5" s="16">
        <v>80283</v>
      </c>
      <c r="F5" s="16"/>
    </row>
    <row r="6" spans="1:6" s="9" customFormat="1">
      <c r="A6" s="15" t="s">
        <v>1332</v>
      </c>
      <c r="B6" s="16" t="s">
        <v>34</v>
      </c>
      <c r="C6" s="16" t="s">
        <v>35</v>
      </c>
      <c r="D6" s="16"/>
      <c r="E6" s="16">
        <v>70</v>
      </c>
      <c r="F6" s="17"/>
    </row>
    <row r="7" spans="1:6" s="9" customFormat="1">
      <c r="A7" s="15" t="s">
        <v>37</v>
      </c>
      <c r="B7" s="16" t="s">
        <v>38</v>
      </c>
      <c r="C7" s="16" t="s">
        <v>39</v>
      </c>
      <c r="D7" s="16"/>
      <c r="E7" s="16">
        <v>441</v>
      </c>
      <c r="F7" s="16"/>
    </row>
    <row r="8" spans="1:6" s="9" customFormat="1">
      <c r="A8" s="15" t="s">
        <v>42</v>
      </c>
      <c r="B8" s="16"/>
      <c r="C8" s="16" t="s">
        <v>43</v>
      </c>
      <c r="D8" s="16"/>
      <c r="E8" s="16">
        <v>68328</v>
      </c>
      <c r="F8" s="16"/>
    </row>
    <row r="9" spans="1:6" s="9" customFormat="1">
      <c r="A9" s="15" t="s">
        <v>1333</v>
      </c>
      <c r="B9" s="16" t="s">
        <v>46</v>
      </c>
      <c r="C9" s="16" t="s">
        <v>47</v>
      </c>
      <c r="D9" s="16"/>
      <c r="E9" s="16">
        <v>119</v>
      </c>
      <c r="F9" s="16"/>
    </row>
    <row r="10" spans="1:6" s="9" customFormat="1">
      <c r="A10" s="15" t="s">
        <v>50</v>
      </c>
      <c r="B10" s="16"/>
      <c r="C10" s="16" t="s">
        <v>52</v>
      </c>
      <c r="D10" s="16"/>
      <c r="E10" s="16">
        <v>1983</v>
      </c>
      <c r="F10" s="16"/>
    </row>
    <row r="11" spans="1:6" s="9" customFormat="1">
      <c r="A11" s="15" t="s">
        <v>54</v>
      </c>
      <c r="B11" s="16" t="s">
        <v>55</v>
      </c>
      <c r="C11" s="16" t="s">
        <v>56</v>
      </c>
      <c r="D11" s="16"/>
      <c r="E11" s="16">
        <v>643757</v>
      </c>
      <c r="F11" s="17"/>
    </row>
    <row r="12" spans="1:6">
      <c r="A12" s="15" t="s">
        <v>1334</v>
      </c>
      <c r="B12" s="16" t="s">
        <v>59</v>
      </c>
      <c r="C12" s="16" t="s">
        <v>60</v>
      </c>
      <c r="D12" s="16"/>
      <c r="E12" s="16">
        <v>6083</v>
      </c>
      <c r="F12" s="1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25816-9403-4E42-BEFF-3A6B307E2EB3}">
  <dimension ref="A1:D20"/>
  <sheetViews>
    <sheetView workbookViewId="0">
      <selection activeCell="B16" sqref="B16"/>
    </sheetView>
  </sheetViews>
  <sheetFormatPr baseColWidth="10" defaultRowHeight="16"/>
  <cols>
    <col min="1" max="1" width="31.1640625" customWidth="1"/>
  </cols>
  <sheetData>
    <row r="1" spans="1:4">
      <c r="A1" s="29" t="s">
        <v>1335</v>
      </c>
      <c r="B1" s="29" t="s">
        <v>3</v>
      </c>
      <c r="C1" s="29" t="s">
        <v>5</v>
      </c>
      <c r="D1" s="29" t="s">
        <v>1336</v>
      </c>
    </row>
    <row r="2" spans="1:4">
      <c r="A2" s="24" t="s">
        <v>1337</v>
      </c>
      <c r="B2" s="30">
        <v>154</v>
      </c>
      <c r="C2" s="30">
        <v>167</v>
      </c>
      <c r="D2" s="30">
        <v>32</v>
      </c>
    </row>
    <row r="3" spans="1:4">
      <c r="A3" s="24" t="s">
        <v>1685</v>
      </c>
      <c r="B3" s="30">
        <v>24</v>
      </c>
      <c r="C3" s="30">
        <v>9</v>
      </c>
      <c r="D3" s="30">
        <v>186</v>
      </c>
    </row>
    <row r="4" spans="1:4">
      <c r="A4" s="24" t="s">
        <v>1690</v>
      </c>
      <c r="B4" s="30">
        <v>50</v>
      </c>
      <c r="C4" s="30">
        <v>31</v>
      </c>
      <c r="D4" s="30">
        <v>192</v>
      </c>
    </row>
    <row r="5" spans="1:4">
      <c r="A5" s="24" t="s">
        <v>1686</v>
      </c>
      <c r="B5" s="30">
        <v>204</v>
      </c>
      <c r="C5" s="30">
        <v>219</v>
      </c>
      <c r="D5" s="30">
        <v>42</v>
      </c>
    </row>
    <row r="6" spans="1:4">
      <c r="A6" s="24" t="s">
        <v>1691</v>
      </c>
      <c r="B6" s="30">
        <v>178</v>
      </c>
      <c r="C6" s="30">
        <v>197</v>
      </c>
      <c r="D6" s="30">
        <v>36</v>
      </c>
    </row>
    <row r="7" spans="1:4">
      <c r="A7" s="24" t="s">
        <v>1672</v>
      </c>
      <c r="B7" s="30">
        <f>B6-B2</f>
        <v>24</v>
      </c>
      <c r="C7" s="31">
        <f>C6-C2</f>
        <v>30</v>
      </c>
      <c r="D7" s="31">
        <f>D6-D2</f>
        <v>4</v>
      </c>
    </row>
    <row r="9" spans="1:4">
      <c r="A9" s="24"/>
    </row>
    <row r="10" spans="1:4">
      <c r="A10">
        <v>228</v>
      </c>
    </row>
    <row r="12" spans="1:4">
      <c r="A12" t="s">
        <v>1713</v>
      </c>
      <c r="B12">
        <f>(B3/$A10) * 100</f>
        <v>10.526315789473683</v>
      </c>
      <c r="C12">
        <f t="shared" ref="C12:D12" si="0">(C3/$A10) * 100</f>
        <v>3.9473684210526314</v>
      </c>
      <c r="D12">
        <f t="shared" si="0"/>
        <v>81.578947368421055</v>
      </c>
    </row>
    <row r="13" spans="1:4">
      <c r="A13" t="s">
        <v>1714</v>
      </c>
      <c r="B13">
        <f>(B4/$A10) * 100</f>
        <v>21.929824561403507</v>
      </c>
      <c r="C13">
        <f t="shared" ref="C13:D13" si="1">(C4/$A10) * 100</f>
        <v>13.596491228070176</v>
      </c>
      <c r="D13">
        <f t="shared" si="1"/>
        <v>84.210526315789465</v>
      </c>
    </row>
    <row r="14" spans="1:4">
      <c r="A14" t="s">
        <v>1715</v>
      </c>
      <c r="B14">
        <f>B2/B6*100</f>
        <v>86.516853932584269</v>
      </c>
      <c r="C14">
        <f>C2/C6*100</f>
        <v>84.771573604060919</v>
      </c>
      <c r="D14">
        <f t="shared" ref="D14" si="2">D2/D6*100</f>
        <v>88.888888888888886</v>
      </c>
    </row>
    <row r="15" spans="1:4">
      <c r="A15" t="s">
        <v>1718</v>
      </c>
      <c r="B15">
        <f>B6/A10*100</f>
        <v>78.070175438596493</v>
      </c>
      <c r="C15">
        <f>C6/$A10*100</f>
        <v>86.403508771929822</v>
      </c>
      <c r="D15">
        <f>D6/$A10*100</f>
        <v>15.789473684210526</v>
      </c>
    </row>
    <row r="16" spans="1:4">
      <c r="A16" t="s">
        <v>1719</v>
      </c>
      <c r="B16">
        <f>B5/$A10*100</f>
        <v>89.473684210526315</v>
      </c>
      <c r="C16">
        <f t="shared" ref="C16:D16" si="3">C5/$A10*100</f>
        <v>96.05263157894737</v>
      </c>
      <c r="D16">
        <f>D5/$A10*100</f>
        <v>18.421052631578945</v>
      </c>
    </row>
    <row r="19" spans="1:2">
      <c r="A19" t="s">
        <v>1717</v>
      </c>
      <c r="B19">
        <f>AVERAGE(B16:E16)</f>
        <v>67.982456140350891</v>
      </c>
    </row>
    <row r="20" spans="1:2">
      <c r="A20" t="s">
        <v>1720</v>
      </c>
      <c r="B20">
        <f>AVERAGE(B15:E15)</f>
        <v>60.087719298245609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4B4A-21A0-524B-A51A-6E58019E3292}">
  <dimension ref="A1:D101"/>
  <sheetViews>
    <sheetView workbookViewId="0"/>
  </sheetViews>
  <sheetFormatPr baseColWidth="10" defaultRowHeight="16"/>
  <cols>
    <col min="1" max="1" width="8.6640625" style="8" bestFit="1" customWidth="1"/>
    <col min="2" max="2" width="17.83203125" style="8" bestFit="1" customWidth="1"/>
    <col min="3" max="3" width="19" style="8" bestFit="1" customWidth="1"/>
    <col min="4" max="4" width="19.83203125" style="8" bestFit="1" customWidth="1"/>
    <col min="5" max="16384" width="10.83203125" style="8"/>
  </cols>
  <sheetData>
    <row r="1" spans="1:4" ht="33" customHeight="1">
      <c r="A1" s="13" t="s">
        <v>1687</v>
      </c>
      <c r="B1" s="14" t="s">
        <v>1673</v>
      </c>
      <c r="C1" s="13" t="s">
        <v>1674</v>
      </c>
      <c r="D1" s="14" t="s">
        <v>1675</v>
      </c>
    </row>
    <row r="2" spans="1:4">
      <c r="A2" s="18">
        <v>1</v>
      </c>
      <c r="B2" s="19">
        <v>20</v>
      </c>
      <c r="C2" s="19">
        <v>0</v>
      </c>
      <c r="D2" s="19">
        <v>80</v>
      </c>
    </row>
    <row r="3" spans="1:4">
      <c r="A3" s="18">
        <v>2</v>
      </c>
      <c r="B3" s="19">
        <v>20</v>
      </c>
      <c r="C3" s="19">
        <v>0</v>
      </c>
      <c r="D3" s="19">
        <v>80</v>
      </c>
    </row>
    <row r="4" spans="1:4">
      <c r="A4" s="18">
        <v>3</v>
      </c>
      <c r="B4" s="19">
        <v>20</v>
      </c>
      <c r="C4" s="19">
        <v>0</v>
      </c>
      <c r="D4" s="19">
        <v>80</v>
      </c>
    </row>
    <row r="5" spans="1:4">
      <c r="A5" s="18">
        <v>4</v>
      </c>
      <c r="B5" s="19">
        <v>20</v>
      </c>
      <c r="C5" s="19">
        <v>0</v>
      </c>
      <c r="D5" s="19">
        <v>80</v>
      </c>
    </row>
    <row r="6" spans="1:4">
      <c r="A6" s="18">
        <v>5</v>
      </c>
      <c r="B6" s="19">
        <v>20</v>
      </c>
      <c r="C6" s="19">
        <v>0</v>
      </c>
      <c r="D6" s="19">
        <v>80</v>
      </c>
    </row>
    <row r="7" spans="1:4">
      <c r="A7" s="18">
        <v>6</v>
      </c>
      <c r="B7" s="19">
        <v>20</v>
      </c>
      <c r="C7" s="19">
        <v>0</v>
      </c>
      <c r="D7" s="19">
        <v>80</v>
      </c>
    </row>
    <row r="8" spans="1:4">
      <c r="A8" s="18">
        <v>7</v>
      </c>
      <c r="B8" s="19">
        <v>20</v>
      </c>
      <c r="C8" s="19">
        <v>0</v>
      </c>
      <c r="D8" s="19">
        <v>80</v>
      </c>
    </row>
    <row r="9" spans="1:4">
      <c r="A9" s="18">
        <v>8</v>
      </c>
      <c r="B9" s="19">
        <v>20</v>
      </c>
      <c r="C9" s="19">
        <v>0</v>
      </c>
      <c r="D9" s="19">
        <v>80</v>
      </c>
    </row>
    <row r="10" spans="1:4">
      <c r="A10" s="18">
        <v>9</v>
      </c>
      <c r="B10" s="19">
        <v>41</v>
      </c>
      <c r="C10" s="19">
        <v>6</v>
      </c>
      <c r="D10" s="19">
        <v>53</v>
      </c>
    </row>
    <row r="11" spans="1:4">
      <c r="A11" s="18">
        <v>10</v>
      </c>
      <c r="B11" s="19">
        <v>60</v>
      </c>
      <c r="C11" s="19">
        <v>19</v>
      </c>
      <c r="D11" s="19">
        <v>20</v>
      </c>
    </row>
    <row r="12" spans="1:4">
      <c r="A12" s="18">
        <v>11</v>
      </c>
      <c r="B12" s="19">
        <v>64</v>
      </c>
      <c r="C12" s="19">
        <v>11</v>
      </c>
      <c r="D12" s="19">
        <v>25</v>
      </c>
    </row>
    <row r="13" spans="1:4">
      <c r="A13" s="18">
        <v>12</v>
      </c>
      <c r="B13" s="19">
        <v>66</v>
      </c>
      <c r="C13" s="19">
        <v>2</v>
      </c>
      <c r="D13" s="19">
        <v>31</v>
      </c>
    </row>
    <row r="14" spans="1:4">
      <c r="A14" s="18">
        <v>13</v>
      </c>
      <c r="B14" s="19">
        <v>44</v>
      </c>
      <c r="C14" s="19">
        <v>4</v>
      </c>
      <c r="D14" s="19">
        <v>52</v>
      </c>
    </row>
    <row r="15" spans="1:4">
      <c r="A15" s="18">
        <v>14</v>
      </c>
      <c r="B15" s="19">
        <v>51</v>
      </c>
      <c r="C15" s="19">
        <v>1</v>
      </c>
      <c r="D15" s="19">
        <v>48</v>
      </c>
    </row>
    <row r="16" spans="1:4">
      <c r="A16" s="18">
        <v>15</v>
      </c>
      <c r="B16" s="19">
        <v>50</v>
      </c>
      <c r="C16" s="19">
        <v>0</v>
      </c>
      <c r="D16" s="19">
        <v>50</v>
      </c>
    </row>
    <row r="17" spans="1:4">
      <c r="A17" s="18">
        <v>16</v>
      </c>
      <c r="B17" s="19">
        <v>68</v>
      </c>
      <c r="C17" s="19">
        <v>7</v>
      </c>
      <c r="D17" s="19">
        <v>25</v>
      </c>
    </row>
    <row r="18" spans="1:4">
      <c r="A18" s="18">
        <v>17</v>
      </c>
      <c r="B18" s="19">
        <v>39</v>
      </c>
      <c r="C18" s="19">
        <v>16</v>
      </c>
      <c r="D18" s="19">
        <v>45</v>
      </c>
    </row>
    <row r="19" spans="1:4">
      <c r="A19" s="18">
        <v>18</v>
      </c>
      <c r="B19" s="19">
        <v>40</v>
      </c>
      <c r="C19" s="19">
        <v>1</v>
      </c>
      <c r="D19" s="19">
        <v>59</v>
      </c>
    </row>
    <row r="20" spans="1:4">
      <c r="A20" s="18">
        <v>19</v>
      </c>
      <c r="B20" s="19">
        <v>39</v>
      </c>
      <c r="C20" s="19">
        <v>1</v>
      </c>
      <c r="D20" s="19">
        <v>60</v>
      </c>
    </row>
    <row r="21" spans="1:4">
      <c r="A21" s="18">
        <v>20</v>
      </c>
      <c r="B21" s="19">
        <v>34</v>
      </c>
      <c r="C21" s="19">
        <v>1</v>
      </c>
      <c r="D21" s="19">
        <v>66</v>
      </c>
    </row>
    <row r="22" spans="1:4">
      <c r="A22" s="18">
        <v>21</v>
      </c>
      <c r="B22" s="19">
        <v>42</v>
      </c>
      <c r="C22" s="19">
        <v>4</v>
      </c>
      <c r="D22" s="19">
        <v>54</v>
      </c>
    </row>
    <row r="23" spans="1:4">
      <c r="A23" s="18">
        <v>22</v>
      </c>
      <c r="B23" s="19">
        <v>46</v>
      </c>
      <c r="C23" s="19">
        <v>3</v>
      </c>
      <c r="D23" s="19">
        <v>51</v>
      </c>
    </row>
    <row r="24" spans="1:4">
      <c r="A24" s="18">
        <v>23</v>
      </c>
      <c r="B24" s="19">
        <v>34</v>
      </c>
      <c r="C24" s="19">
        <v>3</v>
      </c>
      <c r="D24" s="19">
        <v>63</v>
      </c>
    </row>
    <row r="25" spans="1:4">
      <c r="A25" s="18">
        <v>24</v>
      </c>
      <c r="B25" s="19">
        <v>39</v>
      </c>
      <c r="C25" s="19">
        <v>1</v>
      </c>
      <c r="D25" s="19">
        <v>60</v>
      </c>
    </row>
    <row r="26" spans="1:4">
      <c r="A26" s="18">
        <v>25</v>
      </c>
      <c r="B26" s="19">
        <v>37</v>
      </c>
      <c r="C26" s="19">
        <v>3</v>
      </c>
      <c r="D26" s="19">
        <v>61</v>
      </c>
    </row>
    <row r="27" spans="1:4">
      <c r="A27" s="18">
        <v>26</v>
      </c>
      <c r="B27" s="19">
        <v>34</v>
      </c>
      <c r="C27" s="19">
        <v>1</v>
      </c>
      <c r="D27" s="19">
        <v>65</v>
      </c>
    </row>
    <row r="28" spans="1:4">
      <c r="A28" s="18">
        <v>27</v>
      </c>
      <c r="B28" s="19">
        <v>37</v>
      </c>
      <c r="C28" s="19">
        <v>1</v>
      </c>
      <c r="D28" s="19">
        <v>62</v>
      </c>
    </row>
    <row r="29" spans="1:4">
      <c r="A29" s="18">
        <v>28</v>
      </c>
      <c r="B29" s="19">
        <v>31</v>
      </c>
      <c r="C29" s="19">
        <v>0</v>
      </c>
      <c r="D29" s="19">
        <v>69</v>
      </c>
    </row>
    <row r="30" spans="1:4">
      <c r="A30" s="18">
        <v>29</v>
      </c>
      <c r="B30" s="19">
        <v>20</v>
      </c>
      <c r="C30" s="19">
        <v>0</v>
      </c>
      <c r="D30" s="19">
        <v>79</v>
      </c>
    </row>
    <row r="31" spans="1:4">
      <c r="A31" s="18">
        <v>30</v>
      </c>
      <c r="B31" s="19">
        <v>22</v>
      </c>
      <c r="C31" s="19">
        <v>0</v>
      </c>
      <c r="D31" s="19">
        <v>78</v>
      </c>
    </row>
    <row r="32" spans="1:4">
      <c r="A32" s="18">
        <v>31</v>
      </c>
      <c r="B32" s="19">
        <v>22</v>
      </c>
      <c r="C32" s="19">
        <v>0</v>
      </c>
      <c r="D32" s="19">
        <v>78</v>
      </c>
    </row>
    <row r="33" spans="1:4">
      <c r="A33" s="18">
        <v>32</v>
      </c>
      <c r="B33" s="19">
        <v>20</v>
      </c>
      <c r="C33" s="19">
        <v>0</v>
      </c>
      <c r="D33" s="19">
        <v>80</v>
      </c>
    </row>
    <row r="34" spans="1:4">
      <c r="A34" s="18">
        <v>33</v>
      </c>
      <c r="B34" s="19">
        <v>20</v>
      </c>
      <c r="C34" s="19">
        <v>0</v>
      </c>
      <c r="D34" s="19">
        <v>80</v>
      </c>
    </row>
    <row r="35" spans="1:4">
      <c r="A35" s="18">
        <v>34</v>
      </c>
      <c r="B35" s="19">
        <v>20</v>
      </c>
      <c r="C35" s="19">
        <v>0</v>
      </c>
      <c r="D35" s="19">
        <v>79</v>
      </c>
    </row>
    <row r="36" spans="1:4">
      <c r="A36" s="18">
        <v>35</v>
      </c>
      <c r="B36" s="19">
        <v>20</v>
      </c>
      <c r="C36" s="19">
        <v>0</v>
      </c>
      <c r="D36" s="19">
        <v>80</v>
      </c>
    </row>
    <row r="37" spans="1:4">
      <c r="A37" s="18">
        <v>36</v>
      </c>
      <c r="B37" s="19">
        <v>21</v>
      </c>
      <c r="C37" s="19">
        <v>0</v>
      </c>
      <c r="D37" s="19">
        <v>79</v>
      </c>
    </row>
    <row r="38" spans="1:4">
      <c r="A38" s="18">
        <v>37</v>
      </c>
      <c r="B38" s="19">
        <v>21</v>
      </c>
      <c r="C38" s="19">
        <v>0</v>
      </c>
      <c r="D38" s="19">
        <v>79</v>
      </c>
    </row>
    <row r="39" spans="1:4">
      <c r="A39" s="18">
        <v>38</v>
      </c>
      <c r="B39" s="19">
        <v>21</v>
      </c>
      <c r="C39" s="19">
        <v>0</v>
      </c>
      <c r="D39" s="19">
        <v>79</v>
      </c>
    </row>
    <row r="40" spans="1:4">
      <c r="A40" s="18">
        <v>39</v>
      </c>
      <c r="B40" s="19">
        <v>26</v>
      </c>
      <c r="C40" s="19">
        <v>0</v>
      </c>
      <c r="D40" s="19">
        <v>74</v>
      </c>
    </row>
    <row r="41" spans="1:4">
      <c r="A41" s="18">
        <v>40</v>
      </c>
      <c r="B41" s="19">
        <v>28</v>
      </c>
      <c r="C41" s="19">
        <v>1</v>
      </c>
      <c r="D41" s="19">
        <v>71</v>
      </c>
    </row>
    <row r="42" spans="1:4">
      <c r="A42" s="18">
        <v>41</v>
      </c>
      <c r="B42" s="19">
        <v>24</v>
      </c>
      <c r="C42" s="19">
        <v>0</v>
      </c>
      <c r="D42" s="19">
        <v>76</v>
      </c>
    </row>
    <row r="43" spans="1:4">
      <c r="A43" s="18">
        <v>42</v>
      </c>
      <c r="B43" s="19">
        <v>20</v>
      </c>
      <c r="C43" s="19">
        <v>0</v>
      </c>
      <c r="D43" s="19">
        <v>80</v>
      </c>
    </row>
    <row r="44" spans="1:4">
      <c r="A44" s="18">
        <v>43</v>
      </c>
      <c r="B44" s="19">
        <v>20</v>
      </c>
      <c r="C44" s="19">
        <v>0</v>
      </c>
      <c r="D44" s="19">
        <v>80</v>
      </c>
    </row>
    <row r="45" spans="1:4">
      <c r="A45" s="18">
        <v>44</v>
      </c>
      <c r="B45" s="19">
        <v>20</v>
      </c>
      <c r="C45" s="19">
        <v>0</v>
      </c>
      <c r="D45" s="19">
        <v>80</v>
      </c>
    </row>
    <row r="46" spans="1:4">
      <c r="A46" s="18">
        <v>45</v>
      </c>
      <c r="B46" s="19">
        <v>20</v>
      </c>
      <c r="C46" s="19">
        <v>0</v>
      </c>
      <c r="D46" s="19">
        <v>80</v>
      </c>
    </row>
    <row r="47" spans="1:4">
      <c r="A47" s="18">
        <v>46</v>
      </c>
      <c r="B47" s="19">
        <v>20</v>
      </c>
      <c r="C47" s="19">
        <v>0</v>
      </c>
      <c r="D47" s="19">
        <v>80</v>
      </c>
    </row>
    <row r="48" spans="1:4">
      <c r="A48" s="18">
        <v>47</v>
      </c>
      <c r="B48" s="19">
        <v>20</v>
      </c>
      <c r="C48" s="19">
        <v>0</v>
      </c>
      <c r="D48" s="19">
        <v>80</v>
      </c>
    </row>
    <row r="49" spans="1:4">
      <c r="A49" s="18">
        <v>48</v>
      </c>
      <c r="B49" s="19">
        <v>20</v>
      </c>
      <c r="C49" s="19">
        <v>0</v>
      </c>
      <c r="D49" s="19">
        <v>80</v>
      </c>
    </row>
    <row r="50" spans="1:4">
      <c r="A50" s="18">
        <v>49</v>
      </c>
      <c r="B50" s="19">
        <v>20</v>
      </c>
      <c r="C50" s="19">
        <v>0</v>
      </c>
      <c r="D50" s="19">
        <v>80</v>
      </c>
    </row>
    <row r="51" spans="1:4">
      <c r="A51" s="18">
        <v>50</v>
      </c>
      <c r="B51" s="19">
        <v>20</v>
      </c>
      <c r="C51" s="19">
        <v>0</v>
      </c>
      <c r="D51" s="19">
        <v>80</v>
      </c>
    </row>
    <row r="52" spans="1:4">
      <c r="A52" s="18">
        <v>51</v>
      </c>
      <c r="B52" s="19">
        <v>20</v>
      </c>
      <c r="C52" s="19">
        <v>0</v>
      </c>
      <c r="D52" s="19">
        <v>80</v>
      </c>
    </row>
    <row r="53" spans="1:4">
      <c r="A53" s="18">
        <v>52</v>
      </c>
      <c r="B53" s="19">
        <v>20</v>
      </c>
      <c r="C53" s="19">
        <v>0</v>
      </c>
      <c r="D53" s="19">
        <v>80</v>
      </c>
    </row>
    <row r="54" spans="1:4">
      <c r="A54" s="18">
        <v>53</v>
      </c>
      <c r="B54" s="19">
        <v>20</v>
      </c>
      <c r="C54" s="19">
        <v>0</v>
      </c>
      <c r="D54" s="19">
        <v>80</v>
      </c>
    </row>
    <row r="55" spans="1:4">
      <c r="A55" s="18">
        <v>54</v>
      </c>
      <c r="B55" s="19">
        <v>20</v>
      </c>
      <c r="C55" s="19">
        <v>0</v>
      </c>
      <c r="D55" s="19">
        <v>80</v>
      </c>
    </row>
    <row r="56" spans="1:4">
      <c r="A56" s="18">
        <v>55</v>
      </c>
      <c r="B56" s="19">
        <v>20</v>
      </c>
      <c r="C56" s="19">
        <v>0</v>
      </c>
      <c r="D56" s="19">
        <v>80</v>
      </c>
    </row>
    <row r="57" spans="1:4">
      <c r="A57" s="18">
        <v>56</v>
      </c>
      <c r="B57" s="19">
        <v>20</v>
      </c>
      <c r="C57" s="19">
        <v>0</v>
      </c>
      <c r="D57" s="19">
        <v>80</v>
      </c>
    </row>
    <row r="58" spans="1:4">
      <c r="A58" s="18">
        <v>57</v>
      </c>
      <c r="B58" s="19">
        <v>20</v>
      </c>
      <c r="C58" s="19">
        <v>0</v>
      </c>
      <c r="D58" s="19">
        <v>80</v>
      </c>
    </row>
    <row r="59" spans="1:4">
      <c r="A59" s="18">
        <v>58</v>
      </c>
      <c r="B59" s="19">
        <v>20</v>
      </c>
      <c r="C59" s="19">
        <v>0</v>
      </c>
      <c r="D59" s="19">
        <v>80</v>
      </c>
    </row>
    <row r="60" spans="1:4">
      <c r="A60" s="18">
        <v>59</v>
      </c>
      <c r="B60" s="19">
        <v>20</v>
      </c>
      <c r="C60" s="19">
        <v>0</v>
      </c>
      <c r="D60" s="19">
        <v>80</v>
      </c>
    </row>
    <row r="61" spans="1:4">
      <c r="A61" s="18">
        <v>60</v>
      </c>
      <c r="B61" s="19">
        <v>20</v>
      </c>
      <c r="C61" s="19">
        <v>0</v>
      </c>
      <c r="D61" s="19">
        <v>80</v>
      </c>
    </row>
    <row r="62" spans="1:4">
      <c r="A62" s="18">
        <v>61</v>
      </c>
      <c r="B62" s="19">
        <v>20</v>
      </c>
      <c r="C62" s="19">
        <v>0</v>
      </c>
      <c r="D62" s="19">
        <v>80</v>
      </c>
    </row>
    <row r="63" spans="1:4">
      <c r="A63" s="18">
        <v>62</v>
      </c>
      <c r="B63" s="19">
        <v>20</v>
      </c>
      <c r="C63" s="19">
        <v>0</v>
      </c>
      <c r="D63" s="19">
        <v>80</v>
      </c>
    </row>
    <row r="64" spans="1:4">
      <c r="A64" s="18">
        <v>63</v>
      </c>
      <c r="B64" s="19">
        <v>20</v>
      </c>
      <c r="C64" s="19">
        <v>0</v>
      </c>
      <c r="D64" s="19">
        <v>80</v>
      </c>
    </row>
    <row r="65" spans="1:4">
      <c r="A65" s="18">
        <v>64</v>
      </c>
      <c r="B65" s="19">
        <v>20</v>
      </c>
      <c r="C65" s="19">
        <v>0</v>
      </c>
      <c r="D65" s="19">
        <v>80</v>
      </c>
    </row>
    <row r="66" spans="1:4">
      <c r="A66" s="18">
        <v>65</v>
      </c>
      <c r="B66" s="19">
        <v>20</v>
      </c>
      <c r="C66" s="19">
        <v>0</v>
      </c>
      <c r="D66" s="19">
        <v>80</v>
      </c>
    </row>
    <row r="67" spans="1:4">
      <c r="A67" s="18">
        <v>66</v>
      </c>
      <c r="B67" s="19">
        <v>20</v>
      </c>
      <c r="C67" s="19">
        <v>0</v>
      </c>
      <c r="D67" s="19">
        <v>80</v>
      </c>
    </row>
    <row r="68" spans="1:4">
      <c r="A68" s="18">
        <v>67</v>
      </c>
      <c r="B68" s="19">
        <v>20</v>
      </c>
      <c r="C68" s="19">
        <v>0</v>
      </c>
      <c r="D68" s="19">
        <v>80</v>
      </c>
    </row>
    <row r="69" spans="1:4">
      <c r="A69" s="18">
        <v>68</v>
      </c>
      <c r="B69" s="19">
        <v>20</v>
      </c>
      <c r="C69" s="19">
        <v>0</v>
      </c>
      <c r="D69" s="19">
        <v>80</v>
      </c>
    </row>
    <row r="70" spans="1:4">
      <c r="A70" s="18">
        <v>69</v>
      </c>
      <c r="B70" s="19">
        <v>20</v>
      </c>
      <c r="C70" s="19">
        <v>0</v>
      </c>
      <c r="D70" s="19">
        <v>80</v>
      </c>
    </row>
    <row r="71" spans="1:4">
      <c r="A71" s="18">
        <v>70</v>
      </c>
      <c r="B71" s="19">
        <v>20</v>
      </c>
      <c r="C71" s="19">
        <v>0</v>
      </c>
      <c r="D71" s="19">
        <v>80</v>
      </c>
    </row>
    <row r="72" spans="1:4">
      <c r="A72" s="18">
        <v>71</v>
      </c>
      <c r="B72" s="19">
        <v>20</v>
      </c>
      <c r="C72" s="19">
        <v>0</v>
      </c>
      <c r="D72" s="19">
        <v>80</v>
      </c>
    </row>
    <row r="73" spans="1:4">
      <c r="A73" s="18">
        <v>72</v>
      </c>
      <c r="B73" s="19">
        <v>20</v>
      </c>
      <c r="C73" s="19">
        <v>0</v>
      </c>
      <c r="D73" s="19">
        <v>80</v>
      </c>
    </row>
    <row r="74" spans="1:4">
      <c r="A74" s="18">
        <v>73</v>
      </c>
      <c r="B74" s="19">
        <v>20</v>
      </c>
      <c r="C74" s="19">
        <v>0</v>
      </c>
      <c r="D74" s="19">
        <v>80</v>
      </c>
    </row>
    <row r="75" spans="1:4">
      <c r="A75" s="18">
        <v>74</v>
      </c>
      <c r="B75" s="19">
        <v>20</v>
      </c>
      <c r="C75" s="19">
        <v>0</v>
      </c>
      <c r="D75" s="19">
        <v>80</v>
      </c>
    </row>
    <row r="76" spans="1:4">
      <c r="A76" s="18">
        <v>75</v>
      </c>
      <c r="B76" s="19">
        <v>20</v>
      </c>
      <c r="C76" s="19">
        <v>0</v>
      </c>
      <c r="D76" s="19">
        <v>80</v>
      </c>
    </row>
    <row r="77" spans="1:4">
      <c r="A77" s="18">
        <v>76</v>
      </c>
      <c r="B77" s="19">
        <v>20</v>
      </c>
      <c r="C77" s="19">
        <v>0</v>
      </c>
      <c r="D77" s="19">
        <v>80</v>
      </c>
    </row>
    <row r="78" spans="1:4">
      <c r="A78" s="18">
        <v>77</v>
      </c>
      <c r="B78" s="19">
        <v>20</v>
      </c>
      <c r="C78" s="19">
        <v>0</v>
      </c>
      <c r="D78" s="19">
        <v>80</v>
      </c>
    </row>
    <row r="79" spans="1:4">
      <c r="A79" s="18">
        <v>78</v>
      </c>
      <c r="B79" s="19">
        <v>20</v>
      </c>
      <c r="C79" s="19">
        <v>0</v>
      </c>
      <c r="D79" s="19">
        <v>80</v>
      </c>
    </row>
    <row r="80" spans="1:4">
      <c r="A80" s="18">
        <v>79</v>
      </c>
      <c r="B80" s="19">
        <v>20</v>
      </c>
      <c r="C80" s="19">
        <v>0</v>
      </c>
      <c r="D80" s="19">
        <v>80</v>
      </c>
    </row>
    <row r="81" spans="1:4">
      <c r="A81" s="18">
        <v>80</v>
      </c>
      <c r="B81" s="19">
        <v>20</v>
      </c>
      <c r="C81" s="19">
        <v>0</v>
      </c>
      <c r="D81" s="19">
        <v>80</v>
      </c>
    </row>
    <row r="82" spans="1:4">
      <c r="A82" s="18">
        <v>81</v>
      </c>
      <c r="B82" s="19">
        <v>20</v>
      </c>
      <c r="C82" s="19">
        <v>0</v>
      </c>
      <c r="D82" s="19">
        <v>80</v>
      </c>
    </row>
    <row r="83" spans="1:4">
      <c r="A83" s="18">
        <v>82</v>
      </c>
      <c r="B83" s="19">
        <v>20</v>
      </c>
      <c r="C83" s="19">
        <v>0</v>
      </c>
      <c r="D83" s="19">
        <v>80</v>
      </c>
    </row>
    <row r="84" spans="1:4">
      <c r="A84" s="18">
        <v>83</v>
      </c>
      <c r="B84" s="19">
        <v>20</v>
      </c>
      <c r="C84" s="19">
        <v>0</v>
      </c>
      <c r="D84" s="19">
        <v>80</v>
      </c>
    </row>
    <row r="85" spans="1:4">
      <c r="A85" s="18">
        <v>84</v>
      </c>
      <c r="B85" s="19">
        <v>20</v>
      </c>
      <c r="C85" s="19">
        <v>0</v>
      </c>
      <c r="D85" s="19">
        <v>80</v>
      </c>
    </row>
    <row r="86" spans="1:4">
      <c r="A86" s="18">
        <v>85</v>
      </c>
      <c r="B86" s="19">
        <v>20</v>
      </c>
      <c r="C86" s="19">
        <v>0</v>
      </c>
      <c r="D86" s="19">
        <v>80</v>
      </c>
    </row>
    <row r="87" spans="1:4">
      <c r="A87" s="18">
        <v>86</v>
      </c>
      <c r="B87" s="19">
        <v>20</v>
      </c>
      <c r="C87" s="19">
        <v>0</v>
      </c>
      <c r="D87" s="19">
        <v>80</v>
      </c>
    </row>
    <row r="88" spans="1:4">
      <c r="A88" s="18">
        <v>87</v>
      </c>
      <c r="B88" s="19">
        <v>20</v>
      </c>
      <c r="C88" s="19">
        <v>0</v>
      </c>
      <c r="D88" s="19">
        <v>80</v>
      </c>
    </row>
    <row r="89" spans="1:4">
      <c r="A89" s="18">
        <v>88</v>
      </c>
      <c r="B89" s="19">
        <v>20</v>
      </c>
      <c r="C89" s="19">
        <v>0</v>
      </c>
      <c r="D89" s="19">
        <v>80</v>
      </c>
    </row>
    <row r="90" spans="1:4">
      <c r="A90" s="18">
        <v>89</v>
      </c>
      <c r="B90" s="19">
        <v>20</v>
      </c>
      <c r="C90" s="19">
        <v>0</v>
      </c>
      <c r="D90" s="19">
        <v>80</v>
      </c>
    </row>
    <row r="91" spans="1:4">
      <c r="A91" s="18">
        <v>90</v>
      </c>
      <c r="B91" s="19">
        <v>64</v>
      </c>
      <c r="C91" s="19">
        <v>17</v>
      </c>
      <c r="D91" s="19">
        <v>19</v>
      </c>
    </row>
    <row r="92" spans="1:4">
      <c r="A92" s="18">
        <v>91</v>
      </c>
      <c r="B92" s="19">
        <v>65</v>
      </c>
      <c r="C92" s="19">
        <v>10</v>
      </c>
      <c r="D92" s="19">
        <v>25</v>
      </c>
    </row>
    <row r="93" spans="1:4">
      <c r="A93" s="18">
        <v>92</v>
      </c>
      <c r="B93" s="19">
        <v>51</v>
      </c>
      <c r="C93" s="19">
        <v>0</v>
      </c>
      <c r="D93" s="19">
        <v>48</v>
      </c>
    </row>
    <row r="94" spans="1:4">
      <c r="A94" s="18">
        <v>93</v>
      </c>
      <c r="B94" s="19">
        <v>42</v>
      </c>
      <c r="C94" s="19">
        <v>4</v>
      </c>
      <c r="D94" s="19">
        <v>54</v>
      </c>
    </row>
    <row r="95" spans="1:4">
      <c r="A95" s="18">
        <v>94</v>
      </c>
      <c r="B95" s="19">
        <v>58</v>
      </c>
      <c r="C95" s="19">
        <v>1</v>
      </c>
      <c r="D95" s="19">
        <v>41</v>
      </c>
    </row>
    <row r="96" spans="1:4">
      <c r="A96" s="18">
        <v>95</v>
      </c>
      <c r="B96" s="19">
        <v>47</v>
      </c>
      <c r="C96" s="19">
        <v>5</v>
      </c>
      <c r="D96" s="19">
        <v>49</v>
      </c>
    </row>
    <row r="97" spans="1:4">
      <c r="A97" s="18">
        <v>96</v>
      </c>
      <c r="B97" s="19">
        <v>57</v>
      </c>
      <c r="C97" s="19">
        <v>10</v>
      </c>
      <c r="D97" s="19">
        <v>33</v>
      </c>
    </row>
    <row r="98" spans="1:4">
      <c r="A98" s="18">
        <v>97</v>
      </c>
      <c r="B98" s="19">
        <v>39</v>
      </c>
      <c r="C98" s="19">
        <v>15</v>
      </c>
      <c r="D98" s="19">
        <v>46</v>
      </c>
    </row>
    <row r="99" spans="1:4">
      <c r="A99" s="18">
        <v>98</v>
      </c>
      <c r="B99" s="19">
        <v>29</v>
      </c>
      <c r="C99" s="19">
        <v>1</v>
      </c>
      <c r="D99" s="19">
        <v>70</v>
      </c>
    </row>
    <row r="100" spans="1:4">
      <c r="A100" s="18">
        <v>99</v>
      </c>
      <c r="B100" s="19">
        <v>51</v>
      </c>
      <c r="C100" s="19">
        <v>4</v>
      </c>
      <c r="D100" s="19">
        <v>45</v>
      </c>
    </row>
    <row r="101" spans="1:4">
      <c r="A101" s="18">
        <v>100</v>
      </c>
      <c r="B101" s="19">
        <v>32</v>
      </c>
      <c r="C101" s="19">
        <v>1</v>
      </c>
      <c r="D101" s="19">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89AE6-7E48-BA41-850B-EAFA96031317}">
  <dimension ref="A1:D101"/>
  <sheetViews>
    <sheetView workbookViewId="0"/>
  </sheetViews>
  <sheetFormatPr baseColWidth="10" defaultColWidth="25.33203125" defaultRowHeight="16"/>
  <cols>
    <col min="1" max="1" width="9.5" style="8" bestFit="1" customWidth="1"/>
    <col min="2" max="2" width="17.83203125" style="8" bestFit="1" customWidth="1"/>
    <col min="3" max="3" width="19" style="8" bestFit="1" customWidth="1"/>
    <col min="4" max="4" width="16.83203125" style="8" bestFit="1" customWidth="1"/>
    <col min="5" max="16384" width="25.33203125" style="8"/>
  </cols>
  <sheetData>
    <row r="1" spans="1:4">
      <c r="A1" s="22" t="s">
        <v>1677</v>
      </c>
      <c r="B1" s="23" t="s">
        <v>1673</v>
      </c>
      <c r="C1" s="22" t="s">
        <v>1674</v>
      </c>
      <c r="D1" s="23" t="s">
        <v>1676</v>
      </c>
    </row>
    <row r="2" spans="1:4">
      <c r="A2" s="18">
        <v>1</v>
      </c>
      <c r="B2" s="19">
        <v>64</v>
      </c>
      <c r="C2" s="19">
        <v>17</v>
      </c>
      <c r="D2" s="19">
        <v>19</v>
      </c>
    </row>
    <row r="3" spans="1:4">
      <c r="A3" s="18">
        <v>2</v>
      </c>
      <c r="B3" s="19">
        <v>64</v>
      </c>
      <c r="C3" s="19">
        <v>6</v>
      </c>
      <c r="D3" s="19">
        <v>31</v>
      </c>
    </row>
    <row r="4" spans="1:4">
      <c r="A4" s="18">
        <v>3</v>
      </c>
      <c r="B4" s="19">
        <v>69</v>
      </c>
      <c r="C4" s="19">
        <v>6</v>
      </c>
      <c r="D4" s="19">
        <v>25</v>
      </c>
    </row>
    <row r="5" spans="1:4">
      <c r="A5" s="18">
        <v>4</v>
      </c>
      <c r="B5" s="19">
        <v>60</v>
      </c>
      <c r="C5" s="19">
        <v>18</v>
      </c>
      <c r="D5" s="19">
        <v>22</v>
      </c>
    </row>
    <row r="6" spans="1:4">
      <c r="A6" s="18">
        <v>5</v>
      </c>
      <c r="B6" s="19">
        <v>66</v>
      </c>
      <c r="C6" s="19">
        <v>7</v>
      </c>
      <c r="D6" s="19">
        <v>26</v>
      </c>
    </row>
    <row r="7" spans="1:4">
      <c r="A7" s="18">
        <v>6</v>
      </c>
      <c r="B7" s="19">
        <v>68</v>
      </c>
      <c r="C7" s="19">
        <v>8</v>
      </c>
      <c r="D7" s="19">
        <v>24</v>
      </c>
    </row>
    <row r="8" spans="1:4">
      <c r="A8" s="18">
        <v>7</v>
      </c>
      <c r="B8" s="19">
        <v>64</v>
      </c>
      <c r="C8" s="19">
        <v>12</v>
      </c>
      <c r="D8" s="19">
        <v>24</v>
      </c>
    </row>
    <row r="9" spans="1:4">
      <c r="A9" s="18">
        <v>8</v>
      </c>
      <c r="B9" s="19">
        <v>68</v>
      </c>
      <c r="C9" s="19">
        <v>8</v>
      </c>
      <c r="D9" s="19">
        <v>23</v>
      </c>
    </row>
    <row r="10" spans="1:4">
      <c r="A10" s="18">
        <v>9</v>
      </c>
      <c r="B10" s="19">
        <v>68</v>
      </c>
      <c r="C10" s="19">
        <v>15</v>
      </c>
      <c r="D10" s="19">
        <v>16</v>
      </c>
    </row>
    <row r="11" spans="1:4">
      <c r="A11" s="18">
        <v>10</v>
      </c>
      <c r="B11" s="19">
        <v>70</v>
      </c>
      <c r="C11" s="19">
        <v>4</v>
      </c>
      <c r="D11" s="19">
        <v>26</v>
      </c>
    </row>
    <row r="12" spans="1:4">
      <c r="A12" s="18">
        <v>11</v>
      </c>
      <c r="B12" s="19">
        <v>65</v>
      </c>
      <c r="C12" s="19">
        <v>8</v>
      </c>
      <c r="D12" s="19">
        <v>27</v>
      </c>
    </row>
    <row r="13" spans="1:4">
      <c r="A13" s="18">
        <v>12</v>
      </c>
      <c r="B13" s="19">
        <v>70</v>
      </c>
      <c r="C13" s="19">
        <v>9</v>
      </c>
      <c r="D13" s="19">
        <v>21</v>
      </c>
    </row>
    <row r="14" spans="1:4">
      <c r="A14" s="18">
        <v>13</v>
      </c>
      <c r="B14" s="19">
        <v>65</v>
      </c>
      <c r="C14" s="19">
        <v>11</v>
      </c>
      <c r="D14" s="19">
        <v>24</v>
      </c>
    </row>
    <row r="15" spans="1:4">
      <c r="A15" s="18">
        <v>14</v>
      </c>
      <c r="B15" s="19">
        <v>68</v>
      </c>
      <c r="C15" s="19">
        <v>7</v>
      </c>
      <c r="D15" s="19">
        <v>26</v>
      </c>
    </row>
    <row r="16" spans="1:4">
      <c r="A16" s="18">
        <v>15</v>
      </c>
      <c r="B16" s="19">
        <v>61</v>
      </c>
      <c r="C16" s="19">
        <v>5</v>
      </c>
      <c r="D16" s="19">
        <v>34</v>
      </c>
    </row>
    <row r="17" spans="1:4">
      <c r="A17" s="18">
        <v>16</v>
      </c>
      <c r="B17" s="19">
        <v>66</v>
      </c>
      <c r="C17" s="19">
        <v>13</v>
      </c>
      <c r="D17" s="19">
        <v>21</v>
      </c>
    </row>
    <row r="18" spans="1:4">
      <c r="A18" s="18">
        <v>17</v>
      </c>
      <c r="B18" s="19">
        <v>70</v>
      </c>
      <c r="C18" s="19">
        <v>5</v>
      </c>
      <c r="D18" s="19">
        <v>25</v>
      </c>
    </row>
    <row r="19" spans="1:4">
      <c r="A19" s="18">
        <v>18</v>
      </c>
      <c r="B19" s="19">
        <v>69</v>
      </c>
      <c r="C19" s="19">
        <v>7</v>
      </c>
      <c r="D19" s="19">
        <v>24</v>
      </c>
    </row>
    <row r="20" spans="1:4">
      <c r="A20" s="18">
        <v>19</v>
      </c>
      <c r="B20" s="19">
        <v>63</v>
      </c>
      <c r="C20" s="19">
        <v>11</v>
      </c>
      <c r="D20" s="19">
        <v>27</v>
      </c>
    </row>
    <row r="21" spans="1:4">
      <c r="A21" s="18">
        <v>20</v>
      </c>
      <c r="B21" s="19">
        <v>73</v>
      </c>
      <c r="C21" s="19">
        <v>11</v>
      </c>
      <c r="D21" s="19">
        <v>16</v>
      </c>
    </row>
    <row r="22" spans="1:4">
      <c r="A22" s="18">
        <v>21</v>
      </c>
      <c r="B22" s="19">
        <v>67</v>
      </c>
      <c r="C22" s="19">
        <v>13</v>
      </c>
      <c r="D22" s="19">
        <v>20</v>
      </c>
    </row>
    <row r="23" spans="1:4">
      <c r="A23" s="18">
        <v>22</v>
      </c>
      <c r="B23" s="19">
        <v>65</v>
      </c>
      <c r="C23" s="19">
        <v>13</v>
      </c>
      <c r="D23" s="19">
        <v>23</v>
      </c>
    </row>
    <row r="24" spans="1:4">
      <c r="A24" s="18">
        <v>23</v>
      </c>
      <c r="B24" s="19">
        <v>66</v>
      </c>
      <c r="C24" s="19">
        <v>13</v>
      </c>
      <c r="D24" s="19">
        <v>21</v>
      </c>
    </row>
    <row r="25" spans="1:4">
      <c r="A25" s="18">
        <v>24</v>
      </c>
      <c r="B25" s="19">
        <v>70</v>
      </c>
      <c r="C25" s="19">
        <v>5</v>
      </c>
      <c r="D25" s="19">
        <v>25</v>
      </c>
    </row>
    <row r="26" spans="1:4">
      <c r="A26" s="18">
        <v>25</v>
      </c>
      <c r="B26" s="19">
        <v>65</v>
      </c>
      <c r="C26" s="19">
        <v>11</v>
      </c>
      <c r="D26" s="19">
        <v>23</v>
      </c>
    </row>
    <row r="27" spans="1:4">
      <c r="A27" s="18">
        <v>26</v>
      </c>
      <c r="B27" s="19">
        <v>58</v>
      </c>
      <c r="C27" s="19">
        <v>20</v>
      </c>
      <c r="D27" s="19">
        <v>22</v>
      </c>
    </row>
    <row r="28" spans="1:4">
      <c r="A28" s="18">
        <v>27</v>
      </c>
      <c r="B28" s="19">
        <v>62</v>
      </c>
      <c r="C28" s="19">
        <v>19</v>
      </c>
      <c r="D28" s="19">
        <v>19</v>
      </c>
    </row>
    <row r="29" spans="1:4">
      <c r="A29" s="18">
        <v>28</v>
      </c>
      <c r="B29" s="19">
        <v>68</v>
      </c>
      <c r="C29" s="19">
        <v>11</v>
      </c>
      <c r="D29" s="19">
        <v>22</v>
      </c>
    </row>
    <row r="30" spans="1:4">
      <c r="A30" s="18">
        <v>29</v>
      </c>
      <c r="B30" s="19">
        <v>69</v>
      </c>
      <c r="C30" s="19">
        <v>9</v>
      </c>
      <c r="D30" s="19">
        <v>22</v>
      </c>
    </row>
    <row r="31" spans="1:4">
      <c r="A31" s="18">
        <v>30</v>
      </c>
      <c r="B31" s="19">
        <v>70</v>
      </c>
      <c r="C31" s="19">
        <v>7</v>
      </c>
      <c r="D31" s="19">
        <v>23</v>
      </c>
    </row>
    <row r="32" spans="1:4">
      <c r="A32" s="18">
        <v>31</v>
      </c>
      <c r="B32" s="19">
        <v>71</v>
      </c>
      <c r="C32" s="19">
        <v>6</v>
      </c>
      <c r="D32" s="19">
        <v>22</v>
      </c>
    </row>
    <row r="33" spans="1:4">
      <c r="A33" s="18">
        <v>32</v>
      </c>
      <c r="B33" s="19">
        <v>69</v>
      </c>
      <c r="C33" s="19">
        <v>5</v>
      </c>
      <c r="D33" s="19">
        <v>25</v>
      </c>
    </row>
    <row r="34" spans="1:4">
      <c r="A34" s="18">
        <v>33</v>
      </c>
      <c r="B34" s="19">
        <v>69</v>
      </c>
      <c r="C34" s="19">
        <v>7</v>
      </c>
      <c r="D34" s="19">
        <v>24</v>
      </c>
    </row>
    <row r="35" spans="1:4">
      <c r="A35" s="18">
        <v>34</v>
      </c>
      <c r="B35" s="19">
        <v>61</v>
      </c>
      <c r="C35" s="19">
        <v>14</v>
      </c>
      <c r="D35" s="19">
        <v>25</v>
      </c>
    </row>
    <row r="36" spans="1:4">
      <c r="A36" s="18">
        <v>35</v>
      </c>
      <c r="B36" s="19">
        <v>65</v>
      </c>
      <c r="C36" s="19">
        <v>9</v>
      </c>
      <c r="D36" s="19">
        <v>27</v>
      </c>
    </row>
    <row r="37" spans="1:4">
      <c r="A37" s="18">
        <v>36</v>
      </c>
      <c r="B37" s="19">
        <v>65</v>
      </c>
      <c r="C37" s="19">
        <v>11</v>
      </c>
      <c r="D37" s="19">
        <v>24</v>
      </c>
    </row>
    <row r="38" spans="1:4">
      <c r="A38" s="18">
        <v>37</v>
      </c>
      <c r="B38" s="19">
        <v>57</v>
      </c>
      <c r="C38" s="19">
        <v>6</v>
      </c>
      <c r="D38" s="19">
        <v>37</v>
      </c>
    </row>
    <row r="39" spans="1:4">
      <c r="A39" s="18">
        <v>38</v>
      </c>
      <c r="B39" s="19">
        <v>64</v>
      </c>
      <c r="C39" s="19">
        <v>15</v>
      </c>
      <c r="D39" s="19">
        <v>21</v>
      </c>
    </row>
    <row r="40" spans="1:4">
      <c r="A40" s="18">
        <v>39</v>
      </c>
      <c r="B40" s="19">
        <v>63</v>
      </c>
      <c r="C40" s="19">
        <v>18</v>
      </c>
      <c r="D40" s="19">
        <v>19</v>
      </c>
    </row>
    <row r="41" spans="1:4">
      <c r="A41" s="18">
        <v>40</v>
      </c>
      <c r="B41" s="19">
        <v>64</v>
      </c>
      <c r="C41" s="19">
        <v>9</v>
      </c>
      <c r="D41" s="19">
        <v>27</v>
      </c>
    </row>
    <row r="42" spans="1:4">
      <c r="A42" s="18">
        <v>41</v>
      </c>
      <c r="B42" s="19">
        <v>66</v>
      </c>
      <c r="C42" s="19">
        <v>12</v>
      </c>
      <c r="D42" s="19">
        <v>22</v>
      </c>
    </row>
    <row r="43" spans="1:4">
      <c r="A43" s="18">
        <v>42</v>
      </c>
      <c r="B43" s="19">
        <v>70</v>
      </c>
      <c r="C43" s="19">
        <v>7</v>
      </c>
      <c r="D43" s="19">
        <v>23</v>
      </c>
    </row>
    <row r="44" spans="1:4">
      <c r="A44" s="18">
        <v>43</v>
      </c>
      <c r="B44" s="19">
        <v>66</v>
      </c>
      <c r="C44" s="19">
        <v>11</v>
      </c>
      <c r="D44" s="19">
        <v>23</v>
      </c>
    </row>
    <row r="45" spans="1:4">
      <c r="A45" s="18">
        <v>44</v>
      </c>
      <c r="B45" s="19">
        <v>69</v>
      </c>
      <c r="C45" s="19">
        <v>10</v>
      </c>
      <c r="D45" s="19">
        <v>21</v>
      </c>
    </row>
    <row r="46" spans="1:4">
      <c r="A46" s="18">
        <v>45</v>
      </c>
      <c r="B46" s="19">
        <v>61</v>
      </c>
      <c r="C46" s="19">
        <v>20</v>
      </c>
      <c r="D46" s="19">
        <v>19</v>
      </c>
    </row>
    <row r="47" spans="1:4">
      <c r="A47" s="18">
        <v>46</v>
      </c>
      <c r="B47" s="19">
        <v>68</v>
      </c>
      <c r="C47" s="19">
        <v>13</v>
      </c>
      <c r="D47" s="19">
        <v>19</v>
      </c>
    </row>
    <row r="48" spans="1:4">
      <c r="A48" s="18">
        <v>47</v>
      </c>
      <c r="B48" s="19">
        <v>66</v>
      </c>
      <c r="C48" s="19">
        <v>7</v>
      </c>
      <c r="D48" s="19">
        <v>26</v>
      </c>
    </row>
    <row r="49" spans="1:4">
      <c r="A49" s="18">
        <v>48</v>
      </c>
      <c r="B49" s="19">
        <v>67</v>
      </c>
      <c r="C49" s="19">
        <v>8</v>
      </c>
      <c r="D49" s="19">
        <v>25</v>
      </c>
    </row>
    <row r="50" spans="1:4">
      <c r="A50" s="18">
        <v>49</v>
      </c>
      <c r="B50" s="19">
        <v>65</v>
      </c>
      <c r="C50" s="19">
        <v>14</v>
      </c>
      <c r="D50" s="19">
        <v>21</v>
      </c>
    </row>
    <row r="51" spans="1:4">
      <c r="A51" s="18">
        <v>50</v>
      </c>
      <c r="B51" s="19">
        <v>68</v>
      </c>
      <c r="C51" s="19">
        <v>7</v>
      </c>
      <c r="D51" s="19">
        <v>26</v>
      </c>
    </row>
    <row r="52" spans="1:4">
      <c r="A52" s="18">
        <v>51</v>
      </c>
      <c r="B52" s="19">
        <v>68</v>
      </c>
      <c r="C52" s="19">
        <v>12</v>
      </c>
      <c r="D52" s="19">
        <v>20</v>
      </c>
    </row>
    <row r="53" spans="1:4">
      <c r="A53" s="18">
        <v>52</v>
      </c>
      <c r="B53" s="19">
        <v>60</v>
      </c>
      <c r="C53" s="19">
        <v>18</v>
      </c>
      <c r="D53" s="19">
        <v>22</v>
      </c>
    </row>
    <row r="54" spans="1:4">
      <c r="A54" s="18">
        <v>53</v>
      </c>
      <c r="B54" s="19">
        <v>56</v>
      </c>
      <c r="C54" s="19">
        <v>23</v>
      </c>
      <c r="D54" s="19">
        <v>21</v>
      </c>
    </row>
    <row r="55" spans="1:4">
      <c r="A55" s="18">
        <v>54</v>
      </c>
      <c r="B55" s="19">
        <v>64</v>
      </c>
      <c r="C55" s="19">
        <v>12</v>
      </c>
      <c r="D55" s="19">
        <v>25</v>
      </c>
    </row>
    <row r="56" spans="1:4">
      <c r="A56" s="18">
        <v>55</v>
      </c>
      <c r="B56" s="19">
        <v>72</v>
      </c>
      <c r="C56" s="19">
        <v>10</v>
      </c>
      <c r="D56" s="19">
        <v>18</v>
      </c>
    </row>
    <row r="57" spans="1:4">
      <c r="A57" s="18">
        <v>56</v>
      </c>
      <c r="B57" s="19">
        <v>65</v>
      </c>
      <c r="C57" s="19">
        <v>9</v>
      </c>
      <c r="D57" s="19">
        <v>26</v>
      </c>
    </row>
    <row r="58" spans="1:4">
      <c r="A58" s="18">
        <v>57</v>
      </c>
      <c r="B58" s="19">
        <v>55</v>
      </c>
      <c r="C58" s="19">
        <v>22</v>
      </c>
      <c r="D58" s="19">
        <v>22</v>
      </c>
    </row>
    <row r="59" spans="1:4">
      <c r="A59" s="18">
        <v>58</v>
      </c>
      <c r="B59" s="19">
        <v>69</v>
      </c>
      <c r="C59" s="19">
        <v>6</v>
      </c>
      <c r="D59" s="19">
        <v>25</v>
      </c>
    </row>
    <row r="60" spans="1:4">
      <c r="A60" s="18">
        <v>59</v>
      </c>
      <c r="B60" s="19">
        <v>62</v>
      </c>
      <c r="C60" s="19">
        <v>16</v>
      </c>
      <c r="D60" s="19">
        <v>22</v>
      </c>
    </row>
    <row r="61" spans="1:4">
      <c r="A61" s="18">
        <v>60</v>
      </c>
      <c r="B61" s="19">
        <v>67</v>
      </c>
      <c r="C61" s="19">
        <v>8</v>
      </c>
      <c r="D61" s="19">
        <v>25</v>
      </c>
    </row>
    <row r="62" spans="1:4">
      <c r="A62" s="18">
        <v>61</v>
      </c>
      <c r="B62" s="19">
        <v>62</v>
      </c>
      <c r="C62" s="19">
        <v>14</v>
      </c>
      <c r="D62" s="19">
        <v>25</v>
      </c>
    </row>
    <row r="63" spans="1:4">
      <c r="A63" s="18">
        <v>62</v>
      </c>
      <c r="B63" s="19">
        <v>66</v>
      </c>
      <c r="C63" s="19">
        <v>15</v>
      </c>
      <c r="D63" s="19">
        <v>19</v>
      </c>
    </row>
    <row r="64" spans="1:4">
      <c r="A64" s="18">
        <v>63</v>
      </c>
      <c r="B64" s="19">
        <v>59</v>
      </c>
      <c r="C64" s="19">
        <v>19</v>
      </c>
      <c r="D64" s="19">
        <v>21</v>
      </c>
    </row>
    <row r="65" spans="1:4">
      <c r="A65" s="18">
        <v>64</v>
      </c>
      <c r="B65" s="19">
        <v>64</v>
      </c>
      <c r="C65" s="19">
        <v>13</v>
      </c>
      <c r="D65" s="19">
        <v>23</v>
      </c>
    </row>
    <row r="66" spans="1:4">
      <c r="A66" s="18">
        <v>65</v>
      </c>
      <c r="B66" s="19">
        <v>60</v>
      </c>
      <c r="C66" s="19">
        <v>19</v>
      </c>
      <c r="D66" s="19">
        <v>21</v>
      </c>
    </row>
    <row r="67" spans="1:4">
      <c r="A67" s="18">
        <v>66</v>
      </c>
      <c r="B67" s="19">
        <v>63</v>
      </c>
      <c r="C67" s="19">
        <v>9</v>
      </c>
      <c r="D67" s="19">
        <v>28</v>
      </c>
    </row>
    <row r="68" spans="1:4">
      <c r="A68" s="18">
        <v>67</v>
      </c>
      <c r="B68" s="19">
        <v>61</v>
      </c>
      <c r="C68" s="19">
        <v>17</v>
      </c>
      <c r="D68" s="19">
        <v>22</v>
      </c>
    </row>
    <row r="69" spans="1:4">
      <c r="A69" s="18">
        <v>68</v>
      </c>
      <c r="B69" s="19">
        <v>61</v>
      </c>
      <c r="C69" s="19">
        <v>18</v>
      </c>
      <c r="D69" s="19">
        <v>21</v>
      </c>
    </row>
    <row r="70" spans="1:4">
      <c r="A70" s="18">
        <v>69</v>
      </c>
      <c r="B70" s="19">
        <v>67</v>
      </c>
      <c r="C70" s="19">
        <v>6</v>
      </c>
      <c r="D70" s="19">
        <v>27</v>
      </c>
    </row>
    <row r="71" spans="1:4">
      <c r="A71" s="18">
        <v>70</v>
      </c>
      <c r="B71" s="19">
        <v>68</v>
      </c>
      <c r="C71" s="19">
        <v>7</v>
      </c>
      <c r="D71" s="19">
        <v>24</v>
      </c>
    </row>
    <row r="72" spans="1:4">
      <c r="A72" s="18">
        <v>71</v>
      </c>
      <c r="B72" s="19">
        <v>61</v>
      </c>
      <c r="C72" s="19">
        <v>7</v>
      </c>
      <c r="D72" s="19">
        <v>33</v>
      </c>
    </row>
    <row r="73" spans="1:4">
      <c r="A73" s="18">
        <v>72</v>
      </c>
      <c r="B73" s="19">
        <v>64</v>
      </c>
      <c r="C73" s="19">
        <v>9</v>
      </c>
      <c r="D73" s="19">
        <v>28</v>
      </c>
    </row>
    <row r="74" spans="1:4">
      <c r="A74" s="18">
        <v>73</v>
      </c>
      <c r="B74" s="19">
        <v>63</v>
      </c>
      <c r="C74" s="19">
        <v>14</v>
      </c>
      <c r="D74" s="19">
        <v>23</v>
      </c>
    </row>
    <row r="75" spans="1:4">
      <c r="A75" s="18">
        <v>74</v>
      </c>
      <c r="B75" s="19">
        <v>69</v>
      </c>
      <c r="C75" s="19">
        <v>6</v>
      </c>
      <c r="D75" s="19">
        <v>25</v>
      </c>
    </row>
    <row r="76" spans="1:4">
      <c r="A76" s="18">
        <v>75</v>
      </c>
      <c r="B76" s="19">
        <v>64</v>
      </c>
      <c r="C76" s="19">
        <v>15</v>
      </c>
      <c r="D76" s="19">
        <v>21</v>
      </c>
    </row>
    <row r="77" spans="1:4">
      <c r="A77" s="18">
        <v>76</v>
      </c>
      <c r="B77" s="19">
        <v>65</v>
      </c>
      <c r="C77" s="19">
        <v>11</v>
      </c>
      <c r="D77" s="19">
        <v>23</v>
      </c>
    </row>
    <row r="78" spans="1:4">
      <c r="A78" s="18">
        <v>77</v>
      </c>
      <c r="B78" s="19">
        <v>63</v>
      </c>
      <c r="C78" s="19">
        <v>12</v>
      </c>
      <c r="D78" s="19">
        <v>25</v>
      </c>
    </row>
    <row r="79" spans="1:4">
      <c r="A79" s="18">
        <v>78</v>
      </c>
      <c r="B79" s="19">
        <v>67</v>
      </c>
      <c r="C79" s="19">
        <v>12</v>
      </c>
      <c r="D79" s="19">
        <v>21</v>
      </c>
    </row>
    <row r="80" spans="1:4">
      <c r="A80" s="18">
        <v>79</v>
      </c>
      <c r="B80" s="19">
        <v>70</v>
      </c>
      <c r="C80" s="19">
        <v>8</v>
      </c>
      <c r="D80" s="19">
        <v>22</v>
      </c>
    </row>
    <row r="81" spans="1:4">
      <c r="A81" s="18">
        <v>80</v>
      </c>
      <c r="B81" s="19">
        <v>59</v>
      </c>
      <c r="C81" s="19">
        <v>20</v>
      </c>
      <c r="D81" s="19">
        <v>21</v>
      </c>
    </row>
    <row r="82" spans="1:4">
      <c r="A82" s="18">
        <v>81</v>
      </c>
      <c r="B82" s="19">
        <v>63</v>
      </c>
      <c r="C82" s="19">
        <v>18</v>
      </c>
      <c r="D82" s="19">
        <v>19</v>
      </c>
    </row>
    <row r="83" spans="1:4">
      <c r="A83" s="18">
        <v>82</v>
      </c>
      <c r="B83" s="19">
        <v>63</v>
      </c>
      <c r="C83" s="19">
        <v>7</v>
      </c>
      <c r="D83" s="19">
        <v>30</v>
      </c>
    </row>
    <row r="84" spans="1:4">
      <c r="A84" s="18">
        <v>83</v>
      </c>
      <c r="B84" s="19">
        <v>60</v>
      </c>
      <c r="C84" s="19">
        <v>7</v>
      </c>
      <c r="D84" s="19">
        <v>33</v>
      </c>
    </row>
    <row r="85" spans="1:4">
      <c r="A85" s="18">
        <v>84</v>
      </c>
      <c r="B85" s="19">
        <v>64</v>
      </c>
      <c r="C85" s="19">
        <v>17</v>
      </c>
      <c r="D85" s="19">
        <v>19</v>
      </c>
    </row>
    <row r="86" spans="1:4">
      <c r="A86" s="18">
        <v>85</v>
      </c>
      <c r="B86" s="19">
        <v>69</v>
      </c>
      <c r="C86" s="19">
        <v>11</v>
      </c>
      <c r="D86" s="19">
        <v>20</v>
      </c>
    </row>
    <row r="87" spans="1:4">
      <c r="A87" s="18">
        <v>86</v>
      </c>
      <c r="B87" s="19">
        <v>55</v>
      </c>
      <c r="C87" s="19">
        <v>23</v>
      </c>
      <c r="D87" s="19">
        <v>22</v>
      </c>
    </row>
    <row r="88" spans="1:4">
      <c r="A88" s="18">
        <v>87</v>
      </c>
      <c r="B88" s="19">
        <v>63</v>
      </c>
      <c r="C88" s="19">
        <v>7</v>
      </c>
      <c r="D88" s="19">
        <v>30</v>
      </c>
    </row>
    <row r="89" spans="1:4">
      <c r="A89" s="18">
        <v>88</v>
      </c>
      <c r="B89" s="19">
        <v>67</v>
      </c>
      <c r="C89" s="19">
        <v>9</v>
      </c>
      <c r="D89" s="19">
        <v>24</v>
      </c>
    </row>
    <row r="90" spans="1:4">
      <c r="A90" s="18">
        <v>89</v>
      </c>
      <c r="B90" s="19">
        <v>61</v>
      </c>
      <c r="C90" s="19">
        <v>16</v>
      </c>
      <c r="D90" s="19">
        <v>23</v>
      </c>
    </row>
    <row r="91" spans="1:4">
      <c r="A91" s="18">
        <v>90</v>
      </c>
      <c r="B91" s="19">
        <v>65</v>
      </c>
      <c r="C91" s="19">
        <v>11</v>
      </c>
      <c r="D91" s="19">
        <v>23</v>
      </c>
    </row>
    <row r="92" spans="1:4">
      <c r="A92" s="18">
        <v>91</v>
      </c>
      <c r="B92" s="19">
        <v>63</v>
      </c>
      <c r="C92" s="19">
        <v>13</v>
      </c>
      <c r="D92" s="19">
        <v>24</v>
      </c>
    </row>
    <row r="93" spans="1:4">
      <c r="A93" s="18">
        <v>92</v>
      </c>
      <c r="B93" s="19">
        <v>66</v>
      </c>
      <c r="C93" s="19">
        <v>9</v>
      </c>
      <c r="D93" s="19">
        <v>25</v>
      </c>
    </row>
    <row r="94" spans="1:4">
      <c r="A94" s="18">
        <v>93</v>
      </c>
      <c r="B94" s="19">
        <v>65</v>
      </c>
      <c r="C94" s="19">
        <v>16</v>
      </c>
      <c r="D94" s="19">
        <v>19</v>
      </c>
    </row>
    <row r="95" spans="1:4">
      <c r="A95" s="18">
        <v>94</v>
      </c>
      <c r="B95" s="19">
        <v>63</v>
      </c>
      <c r="C95" s="19">
        <v>18</v>
      </c>
      <c r="D95" s="19">
        <v>19</v>
      </c>
    </row>
    <row r="96" spans="1:4">
      <c r="A96" s="18">
        <v>95</v>
      </c>
      <c r="B96" s="19">
        <v>63</v>
      </c>
      <c r="C96" s="19">
        <v>11</v>
      </c>
      <c r="D96" s="19">
        <v>27</v>
      </c>
    </row>
    <row r="97" spans="1:4">
      <c r="A97" s="18">
        <v>96</v>
      </c>
      <c r="B97" s="19">
        <v>69</v>
      </c>
      <c r="C97" s="19">
        <v>14</v>
      </c>
      <c r="D97" s="19">
        <v>17</v>
      </c>
    </row>
    <row r="98" spans="1:4">
      <c r="A98" s="18">
        <v>97</v>
      </c>
      <c r="B98" s="19">
        <v>65</v>
      </c>
      <c r="C98" s="19">
        <v>16</v>
      </c>
      <c r="D98" s="19">
        <v>19</v>
      </c>
    </row>
    <row r="99" spans="1:4">
      <c r="A99" s="18">
        <v>98</v>
      </c>
      <c r="B99" s="19">
        <v>64</v>
      </c>
      <c r="C99" s="19">
        <v>13</v>
      </c>
      <c r="D99" s="19">
        <v>23</v>
      </c>
    </row>
    <row r="100" spans="1:4">
      <c r="A100" s="18">
        <v>99</v>
      </c>
      <c r="B100" s="19">
        <v>69</v>
      </c>
      <c r="C100" s="19">
        <v>4</v>
      </c>
      <c r="D100" s="19">
        <v>27</v>
      </c>
    </row>
    <row r="101" spans="1:4">
      <c r="A101" s="18">
        <v>100</v>
      </c>
      <c r="B101" s="19">
        <v>71</v>
      </c>
      <c r="C101" s="19">
        <v>6</v>
      </c>
      <c r="D101" s="1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B23F1-1EB4-5344-B234-9BDF52B425ED}">
  <dimension ref="A1:D101"/>
  <sheetViews>
    <sheetView workbookViewId="0">
      <selection activeCell="B11" sqref="B11"/>
    </sheetView>
  </sheetViews>
  <sheetFormatPr baseColWidth="10" defaultColWidth="21.33203125" defaultRowHeight="16"/>
  <cols>
    <col min="1" max="1" width="9.5" style="8" bestFit="1" customWidth="1"/>
    <col min="2" max="2" width="17.83203125" style="8" bestFit="1" customWidth="1"/>
    <col min="3" max="3" width="19" style="8" bestFit="1" customWidth="1"/>
    <col min="4" max="4" width="16.83203125" style="8" bestFit="1" customWidth="1"/>
    <col min="5" max="16384" width="21.33203125" style="5"/>
  </cols>
  <sheetData>
    <row r="1" spans="1:4">
      <c r="A1" s="13" t="s">
        <v>1677</v>
      </c>
      <c r="B1" s="14" t="s">
        <v>1673</v>
      </c>
      <c r="C1" s="13" t="s">
        <v>1674</v>
      </c>
      <c r="D1" s="14" t="s">
        <v>1676</v>
      </c>
    </row>
    <row r="2" spans="1:4">
      <c r="A2" s="20">
        <v>1</v>
      </c>
      <c r="B2" s="21">
        <v>40</v>
      </c>
      <c r="C2" s="21">
        <v>0</v>
      </c>
      <c r="D2" s="21">
        <v>60</v>
      </c>
    </row>
    <row r="3" spans="1:4">
      <c r="A3" s="20">
        <v>2</v>
      </c>
      <c r="B3" s="21">
        <v>44</v>
      </c>
      <c r="C3" s="21">
        <v>1</v>
      </c>
      <c r="D3" s="21">
        <v>55</v>
      </c>
    </row>
    <row r="4" spans="1:4">
      <c r="A4" s="20">
        <v>3</v>
      </c>
      <c r="B4" s="21">
        <v>61</v>
      </c>
      <c r="C4" s="21">
        <v>4</v>
      </c>
      <c r="D4" s="21">
        <v>35</v>
      </c>
    </row>
    <row r="5" spans="1:4">
      <c r="A5" s="20">
        <v>4</v>
      </c>
      <c r="B5" s="21">
        <v>38</v>
      </c>
      <c r="C5" s="21">
        <v>0</v>
      </c>
      <c r="D5" s="21">
        <v>62</v>
      </c>
    </row>
    <row r="6" spans="1:4">
      <c r="A6" s="20">
        <v>5</v>
      </c>
      <c r="B6" s="21">
        <v>57</v>
      </c>
      <c r="C6" s="21">
        <v>0</v>
      </c>
      <c r="D6" s="21">
        <v>43</v>
      </c>
    </row>
    <row r="7" spans="1:4">
      <c r="A7" s="20">
        <v>6</v>
      </c>
      <c r="B7" s="21">
        <v>40</v>
      </c>
      <c r="C7" s="21">
        <v>0</v>
      </c>
      <c r="D7" s="21">
        <v>60</v>
      </c>
    </row>
    <row r="8" spans="1:4">
      <c r="A8" s="20">
        <v>7</v>
      </c>
      <c r="B8" s="21">
        <v>40</v>
      </c>
      <c r="C8" s="21">
        <v>0</v>
      </c>
      <c r="D8" s="21">
        <v>60</v>
      </c>
    </row>
    <row r="9" spans="1:4">
      <c r="A9" s="20">
        <v>8</v>
      </c>
      <c r="B9" s="21">
        <v>43</v>
      </c>
      <c r="C9" s="21">
        <v>1</v>
      </c>
      <c r="D9" s="21">
        <v>55</v>
      </c>
    </row>
    <row r="10" spans="1:4">
      <c r="A10" s="20">
        <v>9</v>
      </c>
      <c r="B10" s="21">
        <v>40</v>
      </c>
      <c r="C10" s="21">
        <v>1</v>
      </c>
      <c r="D10" s="21">
        <v>59</v>
      </c>
    </row>
    <row r="11" spans="1:4">
      <c r="A11" s="20">
        <v>10</v>
      </c>
      <c r="B11" s="21">
        <v>61</v>
      </c>
      <c r="C11" s="21">
        <v>10</v>
      </c>
      <c r="D11" s="21">
        <v>29</v>
      </c>
    </row>
    <row r="12" spans="1:4">
      <c r="A12" s="20">
        <v>11</v>
      </c>
      <c r="B12" s="21">
        <v>41</v>
      </c>
      <c r="C12" s="21">
        <v>0</v>
      </c>
      <c r="D12" s="21">
        <v>59</v>
      </c>
    </row>
    <row r="13" spans="1:4">
      <c r="A13" s="20">
        <v>12</v>
      </c>
      <c r="B13" s="21">
        <v>59</v>
      </c>
      <c r="C13" s="21">
        <v>0</v>
      </c>
      <c r="D13" s="21">
        <v>41</v>
      </c>
    </row>
    <row r="14" spans="1:4">
      <c r="A14" s="20">
        <v>13</v>
      </c>
      <c r="B14" s="21">
        <v>40</v>
      </c>
      <c r="C14" s="21">
        <v>0</v>
      </c>
      <c r="D14" s="21">
        <v>60</v>
      </c>
    </row>
    <row r="15" spans="1:4">
      <c r="A15" s="20">
        <v>14</v>
      </c>
      <c r="B15" s="21">
        <v>46</v>
      </c>
      <c r="C15" s="21">
        <v>2</v>
      </c>
      <c r="D15" s="21">
        <v>52</v>
      </c>
    </row>
    <row r="16" spans="1:4">
      <c r="A16" s="20">
        <v>15</v>
      </c>
      <c r="B16" s="21">
        <v>50</v>
      </c>
      <c r="C16" s="21">
        <v>2</v>
      </c>
      <c r="D16" s="21">
        <v>48</v>
      </c>
    </row>
    <row r="17" spans="1:4">
      <c r="A17" s="20">
        <v>16</v>
      </c>
      <c r="B17" s="21">
        <v>40</v>
      </c>
      <c r="C17" s="21">
        <v>1</v>
      </c>
      <c r="D17" s="21">
        <v>59</v>
      </c>
    </row>
    <row r="18" spans="1:4">
      <c r="A18" s="20">
        <v>17</v>
      </c>
      <c r="B18" s="21">
        <v>44</v>
      </c>
      <c r="C18" s="21">
        <v>1</v>
      </c>
      <c r="D18" s="21">
        <v>55</v>
      </c>
    </row>
    <row r="19" spans="1:4">
      <c r="A19" s="20">
        <v>18</v>
      </c>
      <c r="B19" s="21">
        <v>40</v>
      </c>
      <c r="C19" s="21">
        <v>0</v>
      </c>
      <c r="D19" s="21">
        <v>60</v>
      </c>
    </row>
    <row r="20" spans="1:4">
      <c r="A20" s="20">
        <v>19</v>
      </c>
      <c r="B20" s="21">
        <v>40</v>
      </c>
      <c r="C20" s="21">
        <v>0</v>
      </c>
      <c r="D20" s="21">
        <v>60</v>
      </c>
    </row>
    <row r="21" spans="1:4">
      <c r="A21" s="20">
        <v>20</v>
      </c>
      <c r="B21" s="21">
        <v>39</v>
      </c>
      <c r="C21" s="21">
        <v>0</v>
      </c>
      <c r="D21" s="21">
        <v>60</v>
      </c>
    </row>
    <row r="22" spans="1:4">
      <c r="A22" s="20">
        <v>21</v>
      </c>
      <c r="B22" s="21">
        <v>39</v>
      </c>
      <c r="C22" s="21">
        <v>1</v>
      </c>
      <c r="D22" s="21">
        <v>60</v>
      </c>
    </row>
    <row r="23" spans="1:4">
      <c r="A23" s="20">
        <v>22</v>
      </c>
      <c r="B23" s="21">
        <v>40</v>
      </c>
      <c r="C23" s="21">
        <v>0</v>
      </c>
      <c r="D23" s="21">
        <v>60</v>
      </c>
    </row>
    <row r="24" spans="1:4">
      <c r="A24" s="20">
        <v>23</v>
      </c>
      <c r="B24" s="21">
        <v>37</v>
      </c>
      <c r="C24" s="21">
        <v>1</v>
      </c>
      <c r="D24" s="21">
        <v>62</v>
      </c>
    </row>
    <row r="25" spans="1:4">
      <c r="A25" s="20">
        <v>24</v>
      </c>
      <c r="B25" s="21">
        <v>42</v>
      </c>
      <c r="C25" s="21">
        <v>0</v>
      </c>
      <c r="D25" s="21">
        <v>58</v>
      </c>
    </row>
    <row r="26" spans="1:4">
      <c r="A26" s="20">
        <v>25</v>
      </c>
      <c r="B26" s="21">
        <v>39</v>
      </c>
      <c r="C26" s="21">
        <v>0</v>
      </c>
      <c r="D26" s="21">
        <v>61</v>
      </c>
    </row>
    <row r="27" spans="1:4">
      <c r="A27" s="20">
        <v>26</v>
      </c>
      <c r="B27" s="21">
        <v>44</v>
      </c>
      <c r="C27" s="21">
        <v>3</v>
      </c>
      <c r="D27" s="21">
        <v>54</v>
      </c>
    </row>
    <row r="28" spans="1:4">
      <c r="A28" s="20">
        <v>27</v>
      </c>
      <c r="B28" s="21">
        <v>40</v>
      </c>
      <c r="C28" s="21">
        <v>0</v>
      </c>
      <c r="D28" s="21">
        <v>60</v>
      </c>
    </row>
    <row r="29" spans="1:4">
      <c r="A29" s="20">
        <v>28</v>
      </c>
      <c r="B29" s="21">
        <v>40</v>
      </c>
      <c r="C29" s="21">
        <v>0</v>
      </c>
      <c r="D29" s="21">
        <v>60</v>
      </c>
    </row>
    <row r="30" spans="1:4">
      <c r="A30" s="20">
        <v>29</v>
      </c>
      <c r="B30" s="21">
        <v>33</v>
      </c>
      <c r="C30" s="21">
        <v>0</v>
      </c>
      <c r="D30" s="21">
        <v>67</v>
      </c>
    </row>
    <row r="31" spans="1:4">
      <c r="A31" s="20">
        <v>30</v>
      </c>
      <c r="B31" s="21">
        <v>36</v>
      </c>
      <c r="C31" s="21">
        <v>1</v>
      </c>
      <c r="D31" s="21">
        <v>64</v>
      </c>
    </row>
    <row r="32" spans="1:4">
      <c r="A32" s="20">
        <v>31</v>
      </c>
      <c r="B32" s="21">
        <v>47</v>
      </c>
      <c r="C32" s="21">
        <v>2</v>
      </c>
      <c r="D32" s="21">
        <v>51</v>
      </c>
    </row>
    <row r="33" spans="1:4">
      <c r="A33" s="20">
        <v>32</v>
      </c>
      <c r="B33" s="21">
        <v>39</v>
      </c>
      <c r="C33" s="21">
        <v>3</v>
      </c>
      <c r="D33" s="21">
        <v>57</v>
      </c>
    </row>
    <row r="34" spans="1:4">
      <c r="A34" s="20">
        <v>33</v>
      </c>
      <c r="B34" s="21">
        <v>46</v>
      </c>
      <c r="C34" s="21">
        <v>2</v>
      </c>
      <c r="D34" s="21">
        <v>52</v>
      </c>
    </row>
    <row r="35" spans="1:4">
      <c r="A35" s="20">
        <v>34</v>
      </c>
      <c r="B35" s="21">
        <v>40</v>
      </c>
      <c r="C35" s="21">
        <v>0</v>
      </c>
      <c r="D35" s="21">
        <v>60</v>
      </c>
    </row>
    <row r="36" spans="1:4">
      <c r="A36" s="20">
        <v>35</v>
      </c>
      <c r="B36" s="21">
        <v>40</v>
      </c>
      <c r="C36" s="21">
        <v>0</v>
      </c>
      <c r="D36" s="21">
        <v>60</v>
      </c>
    </row>
    <row r="37" spans="1:4">
      <c r="A37" s="20">
        <v>36</v>
      </c>
      <c r="B37" s="21">
        <v>45</v>
      </c>
      <c r="C37" s="21">
        <v>1</v>
      </c>
      <c r="D37" s="21">
        <v>55</v>
      </c>
    </row>
    <row r="38" spans="1:4">
      <c r="A38" s="20">
        <v>37</v>
      </c>
      <c r="B38" s="21">
        <v>61</v>
      </c>
      <c r="C38" s="21">
        <v>2</v>
      </c>
      <c r="D38" s="21">
        <v>38</v>
      </c>
    </row>
    <row r="39" spans="1:4">
      <c r="A39" s="20">
        <v>38</v>
      </c>
      <c r="B39" s="21">
        <v>60</v>
      </c>
      <c r="C39" s="21">
        <v>1</v>
      </c>
      <c r="D39" s="21">
        <v>39</v>
      </c>
    </row>
    <row r="40" spans="1:4">
      <c r="A40" s="20">
        <v>39</v>
      </c>
      <c r="B40" s="21">
        <v>44</v>
      </c>
      <c r="C40" s="21">
        <v>3</v>
      </c>
      <c r="D40" s="21">
        <v>53</v>
      </c>
    </row>
    <row r="41" spans="1:4">
      <c r="A41" s="20">
        <v>40</v>
      </c>
      <c r="B41" s="21">
        <v>60</v>
      </c>
      <c r="C41" s="21">
        <v>3</v>
      </c>
      <c r="D41" s="21">
        <v>37</v>
      </c>
    </row>
    <row r="42" spans="1:4">
      <c r="A42" s="20">
        <v>41</v>
      </c>
      <c r="B42" s="21">
        <v>40</v>
      </c>
      <c r="C42" s="21">
        <v>0</v>
      </c>
      <c r="D42" s="21">
        <v>60</v>
      </c>
    </row>
    <row r="43" spans="1:4">
      <c r="A43" s="20">
        <v>42</v>
      </c>
      <c r="B43" s="21">
        <v>40</v>
      </c>
      <c r="C43" s="21">
        <v>0</v>
      </c>
      <c r="D43" s="21">
        <v>60</v>
      </c>
    </row>
    <row r="44" spans="1:4">
      <c r="A44" s="20">
        <v>43</v>
      </c>
      <c r="B44" s="21">
        <v>40</v>
      </c>
      <c r="C44" s="21">
        <v>0</v>
      </c>
      <c r="D44" s="21">
        <v>60</v>
      </c>
    </row>
    <row r="45" spans="1:4">
      <c r="A45" s="20">
        <v>44</v>
      </c>
      <c r="B45" s="21">
        <v>40</v>
      </c>
      <c r="C45" s="21">
        <v>0</v>
      </c>
      <c r="D45" s="21">
        <v>60</v>
      </c>
    </row>
    <row r="46" spans="1:4">
      <c r="A46" s="20">
        <v>45</v>
      </c>
      <c r="B46" s="21">
        <v>37</v>
      </c>
      <c r="C46" s="21">
        <v>0</v>
      </c>
      <c r="D46" s="21">
        <v>63</v>
      </c>
    </row>
    <row r="47" spans="1:4">
      <c r="A47" s="20">
        <v>46</v>
      </c>
      <c r="B47" s="21">
        <v>40</v>
      </c>
      <c r="C47" s="21">
        <v>3</v>
      </c>
      <c r="D47" s="21">
        <v>56</v>
      </c>
    </row>
    <row r="48" spans="1:4">
      <c r="A48" s="20">
        <v>47</v>
      </c>
      <c r="B48" s="21">
        <v>39</v>
      </c>
      <c r="C48" s="21">
        <v>0</v>
      </c>
      <c r="D48" s="21">
        <v>61</v>
      </c>
    </row>
    <row r="49" spans="1:4">
      <c r="A49" s="20">
        <v>48</v>
      </c>
      <c r="B49" s="21">
        <v>41</v>
      </c>
      <c r="C49" s="21">
        <v>0</v>
      </c>
      <c r="D49" s="21">
        <v>58</v>
      </c>
    </row>
    <row r="50" spans="1:4">
      <c r="A50" s="20">
        <v>49</v>
      </c>
      <c r="B50" s="21">
        <v>39</v>
      </c>
      <c r="C50" s="21">
        <v>1</v>
      </c>
      <c r="D50" s="21">
        <v>60</v>
      </c>
    </row>
    <row r="51" spans="1:4">
      <c r="A51" s="20">
        <v>50</v>
      </c>
      <c r="B51" s="21">
        <v>38</v>
      </c>
      <c r="C51" s="21">
        <v>0</v>
      </c>
      <c r="D51" s="21">
        <v>62</v>
      </c>
    </row>
    <row r="52" spans="1:4">
      <c r="A52" s="20">
        <v>51</v>
      </c>
      <c r="B52" s="21">
        <v>47</v>
      </c>
      <c r="C52" s="21">
        <v>0</v>
      </c>
      <c r="D52" s="21">
        <v>53</v>
      </c>
    </row>
    <row r="53" spans="1:4">
      <c r="A53" s="20">
        <v>52</v>
      </c>
      <c r="B53" s="21">
        <v>40</v>
      </c>
      <c r="C53" s="21">
        <v>0</v>
      </c>
      <c r="D53" s="21">
        <v>60</v>
      </c>
    </row>
    <row r="54" spans="1:4">
      <c r="A54" s="20">
        <v>53</v>
      </c>
      <c r="B54" s="21">
        <v>44</v>
      </c>
      <c r="C54" s="21">
        <v>1</v>
      </c>
      <c r="D54" s="21">
        <v>55</v>
      </c>
    </row>
    <row r="55" spans="1:4">
      <c r="A55" s="20">
        <v>54</v>
      </c>
      <c r="B55" s="21">
        <v>28</v>
      </c>
      <c r="C55" s="21">
        <v>2</v>
      </c>
      <c r="D55" s="21">
        <v>71</v>
      </c>
    </row>
    <row r="56" spans="1:4">
      <c r="A56" s="20">
        <v>55</v>
      </c>
      <c r="B56" s="21">
        <v>65</v>
      </c>
      <c r="C56" s="21">
        <v>6</v>
      </c>
      <c r="D56" s="21">
        <v>29</v>
      </c>
    </row>
    <row r="57" spans="1:4">
      <c r="A57" s="20">
        <v>56</v>
      </c>
      <c r="B57" s="21">
        <v>40</v>
      </c>
      <c r="C57" s="21">
        <v>0</v>
      </c>
      <c r="D57" s="21">
        <v>60</v>
      </c>
    </row>
    <row r="58" spans="1:4">
      <c r="A58" s="20">
        <v>57</v>
      </c>
      <c r="B58" s="21">
        <v>47</v>
      </c>
      <c r="C58" s="21">
        <v>2</v>
      </c>
      <c r="D58" s="21">
        <v>51</v>
      </c>
    </row>
    <row r="59" spans="1:4">
      <c r="A59" s="20">
        <v>58</v>
      </c>
      <c r="B59" s="21">
        <v>42</v>
      </c>
      <c r="C59" s="21">
        <v>0</v>
      </c>
      <c r="D59" s="21">
        <v>58</v>
      </c>
    </row>
    <row r="60" spans="1:4">
      <c r="A60" s="20">
        <v>59</v>
      </c>
      <c r="B60" s="21">
        <v>40</v>
      </c>
      <c r="C60" s="21">
        <v>0</v>
      </c>
      <c r="D60" s="21">
        <v>60</v>
      </c>
    </row>
    <row r="61" spans="1:4">
      <c r="A61" s="20">
        <v>60</v>
      </c>
      <c r="B61" s="21">
        <v>40</v>
      </c>
      <c r="C61" s="21">
        <v>0</v>
      </c>
      <c r="D61" s="21">
        <v>60</v>
      </c>
    </row>
    <row r="62" spans="1:4">
      <c r="A62" s="20">
        <v>61</v>
      </c>
      <c r="B62" s="21">
        <v>42</v>
      </c>
      <c r="C62" s="21">
        <v>1</v>
      </c>
      <c r="D62" s="21">
        <v>57</v>
      </c>
    </row>
    <row r="63" spans="1:4">
      <c r="A63" s="20">
        <v>62</v>
      </c>
      <c r="B63" s="21">
        <v>53</v>
      </c>
      <c r="C63" s="21">
        <v>5</v>
      </c>
      <c r="D63" s="21">
        <v>42</v>
      </c>
    </row>
    <row r="64" spans="1:4">
      <c r="A64" s="20">
        <v>63</v>
      </c>
      <c r="B64" s="21">
        <v>40</v>
      </c>
      <c r="C64" s="21">
        <v>0</v>
      </c>
      <c r="D64" s="21">
        <v>60</v>
      </c>
    </row>
    <row r="65" spans="1:4">
      <c r="A65" s="20">
        <v>64</v>
      </c>
      <c r="B65" s="21">
        <v>60</v>
      </c>
      <c r="C65" s="21">
        <v>3</v>
      </c>
      <c r="D65" s="21">
        <v>37</v>
      </c>
    </row>
    <row r="66" spans="1:4">
      <c r="A66" s="20">
        <v>65</v>
      </c>
      <c r="B66" s="21">
        <v>40</v>
      </c>
      <c r="C66" s="21">
        <v>0</v>
      </c>
      <c r="D66" s="21">
        <v>60</v>
      </c>
    </row>
    <row r="67" spans="1:4">
      <c r="A67" s="20">
        <v>66</v>
      </c>
      <c r="B67" s="21">
        <v>40</v>
      </c>
      <c r="C67" s="21">
        <v>0</v>
      </c>
      <c r="D67" s="21">
        <v>60</v>
      </c>
    </row>
    <row r="68" spans="1:4">
      <c r="A68" s="20">
        <v>67</v>
      </c>
      <c r="B68" s="21">
        <v>42</v>
      </c>
      <c r="C68" s="21">
        <v>1</v>
      </c>
      <c r="D68" s="21">
        <v>57</v>
      </c>
    </row>
    <row r="69" spans="1:4">
      <c r="A69" s="20">
        <v>68</v>
      </c>
      <c r="B69" s="21">
        <v>35</v>
      </c>
      <c r="C69" s="21">
        <v>1</v>
      </c>
      <c r="D69" s="21">
        <v>64</v>
      </c>
    </row>
    <row r="70" spans="1:4">
      <c r="A70" s="20">
        <v>69</v>
      </c>
      <c r="B70" s="21">
        <v>40</v>
      </c>
      <c r="C70" s="21">
        <v>0</v>
      </c>
      <c r="D70" s="21">
        <v>60</v>
      </c>
    </row>
    <row r="71" spans="1:4">
      <c r="A71" s="20">
        <v>70</v>
      </c>
      <c r="B71" s="21">
        <v>44</v>
      </c>
      <c r="C71" s="21">
        <v>1</v>
      </c>
      <c r="D71" s="21">
        <v>56</v>
      </c>
    </row>
    <row r="72" spans="1:4">
      <c r="A72" s="20">
        <v>71</v>
      </c>
      <c r="B72" s="21">
        <v>43</v>
      </c>
      <c r="C72" s="21">
        <v>0</v>
      </c>
      <c r="D72" s="21">
        <v>57</v>
      </c>
    </row>
    <row r="73" spans="1:4">
      <c r="A73" s="20">
        <v>72</v>
      </c>
      <c r="B73" s="21">
        <v>40</v>
      </c>
      <c r="C73" s="21">
        <v>0</v>
      </c>
      <c r="D73" s="21">
        <v>60</v>
      </c>
    </row>
    <row r="74" spans="1:4">
      <c r="A74" s="20">
        <v>73</v>
      </c>
      <c r="B74" s="21">
        <v>40</v>
      </c>
      <c r="C74" s="21">
        <v>0</v>
      </c>
      <c r="D74" s="21">
        <v>60</v>
      </c>
    </row>
    <row r="75" spans="1:4">
      <c r="A75" s="20">
        <v>74</v>
      </c>
      <c r="B75" s="21">
        <v>36</v>
      </c>
      <c r="C75" s="21">
        <v>2</v>
      </c>
      <c r="D75" s="21">
        <v>62</v>
      </c>
    </row>
    <row r="76" spans="1:4">
      <c r="A76" s="20">
        <v>75</v>
      </c>
      <c r="B76" s="21">
        <v>59</v>
      </c>
      <c r="C76" s="21">
        <v>9</v>
      </c>
      <c r="D76" s="21">
        <v>31</v>
      </c>
    </row>
    <row r="77" spans="1:4">
      <c r="A77" s="20">
        <v>76</v>
      </c>
      <c r="B77" s="21">
        <v>53</v>
      </c>
      <c r="C77" s="21">
        <v>1</v>
      </c>
      <c r="D77" s="21">
        <v>46</v>
      </c>
    </row>
    <row r="78" spans="1:4">
      <c r="A78" s="20">
        <v>77</v>
      </c>
      <c r="B78" s="21">
        <v>62</v>
      </c>
      <c r="C78" s="21">
        <v>1</v>
      </c>
      <c r="D78" s="21">
        <v>37</v>
      </c>
    </row>
    <row r="79" spans="1:4">
      <c r="A79" s="20">
        <v>78</v>
      </c>
      <c r="B79" s="21">
        <v>61</v>
      </c>
      <c r="C79" s="21">
        <v>0</v>
      </c>
      <c r="D79" s="21">
        <v>39</v>
      </c>
    </row>
    <row r="80" spans="1:4">
      <c r="A80" s="20">
        <v>79</v>
      </c>
      <c r="B80" s="21">
        <v>40</v>
      </c>
      <c r="C80" s="21">
        <v>0</v>
      </c>
      <c r="D80" s="21">
        <v>60</v>
      </c>
    </row>
    <row r="81" spans="1:4">
      <c r="A81" s="20">
        <v>80</v>
      </c>
      <c r="B81" s="21">
        <v>40</v>
      </c>
      <c r="C81" s="21">
        <v>0</v>
      </c>
      <c r="D81" s="21">
        <v>60</v>
      </c>
    </row>
    <row r="82" spans="1:4">
      <c r="A82" s="20">
        <v>81</v>
      </c>
      <c r="B82" s="21">
        <v>40</v>
      </c>
      <c r="C82" s="21">
        <v>0</v>
      </c>
      <c r="D82" s="21">
        <v>60</v>
      </c>
    </row>
    <row r="83" spans="1:4">
      <c r="A83" s="20">
        <v>82</v>
      </c>
      <c r="B83" s="21">
        <v>40</v>
      </c>
      <c r="C83" s="21">
        <v>0</v>
      </c>
      <c r="D83" s="21">
        <v>60</v>
      </c>
    </row>
    <row r="84" spans="1:4">
      <c r="A84" s="20">
        <v>83</v>
      </c>
      <c r="B84" s="21">
        <v>46</v>
      </c>
      <c r="C84" s="21">
        <v>1</v>
      </c>
      <c r="D84" s="21">
        <v>53</v>
      </c>
    </row>
    <row r="85" spans="1:4">
      <c r="A85" s="20">
        <v>84</v>
      </c>
      <c r="B85" s="21">
        <v>60</v>
      </c>
      <c r="C85" s="21">
        <v>18</v>
      </c>
      <c r="D85" s="21">
        <v>23</v>
      </c>
    </row>
    <row r="86" spans="1:4">
      <c r="A86" s="20">
        <v>85</v>
      </c>
      <c r="B86" s="21">
        <v>36</v>
      </c>
      <c r="C86" s="21">
        <v>0</v>
      </c>
      <c r="D86" s="21">
        <v>64</v>
      </c>
    </row>
    <row r="87" spans="1:4">
      <c r="A87" s="20">
        <v>86</v>
      </c>
      <c r="B87" s="21">
        <v>38</v>
      </c>
      <c r="C87" s="21">
        <v>0</v>
      </c>
      <c r="D87" s="21">
        <v>61</v>
      </c>
    </row>
    <row r="88" spans="1:4">
      <c r="A88" s="20">
        <v>87</v>
      </c>
      <c r="B88" s="21">
        <v>40</v>
      </c>
      <c r="C88" s="21">
        <v>0</v>
      </c>
      <c r="D88" s="21">
        <v>60</v>
      </c>
    </row>
    <row r="89" spans="1:4">
      <c r="A89" s="20">
        <v>88</v>
      </c>
      <c r="B89" s="21">
        <v>35</v>
      </c>
      <c r="C89" s="21">
        <v>1</v>
      </c>
      <c r="D89" s="21">
        <v>64</v>
      </c>
    </row>
    <row r="90" spans="1:4">
      <c r="A90" s="20">
        <v>89</v>
      </c>
      <c r="B90" s="21">
        <v>60</v>
      </c>
      <c r="C90" s="21">
        <v>8</v>
      </c>
      <c r="D90" s="21">
        <v>33</v>
      </c>
    </row>
    <row r="91" spans="1:4">
      <c r="A91" s="20">
        <v>90</v>
      </c>
      <c r="B91" s="21">
        <v>42</v>
      </c>
      <c r="C91" s="21">
        <v>0</v>
      </c>
      <c r="D91" s="21">
        <v>58</v>
      </c>
    </row>
    <row r="92" spans="1:4">
      <c r="A92" s="20">
        <v>91</v>
      </c>
      <c r="B92" s="21">
        <v>57</v>
      </c>
      <c r="C92" s="21">
        <v>0</v>
      </c>
      <c r="D92" s="21">
        <v>43</v>
      </c>
    </row>
    <row r="93" spans="1:4">
      <c r="A93" s="20">
        <v>92</v>
      </c>
      <c r="B93" s="21">
        <v>41</v>
      </c>
      <c r="C93" s="21">
        <v>0</v>
      </c>
      <c r="D93" s="21">
        <v>59</v>
      </c>
    </row>
    <row r="94" spans="1:4">
      <c r="A94" s="20">
        <v>93</v>
      </c>
      <c r="B94" s="21">
        <v>40</v>
      </c>
      <c r="C94" s="21">
        <v>0</v>
      </c>
      <c r="D94" s="21">
        <v>60</v>
      </c>
    </row>
    <row r="95" spans="1:4">
      <c r="A95" s="20">
        <v>94</v>
      </c>
      <c r="B95" s="21">
        <v>41</v>
      </c>
      <c r="C95" s="21">
        <v>1</v>
      </c>
      <c r="D95" s="21">
        <v>58</v>
      </c>
    </row>
    <row r="96" spans="1:4">
      <c r="A96" s="20">
        <v>95</v>
      </c>
      <c r="B96" s="21">
        <v>21</v>
      </c>
      <c r="C96" s="21">
        <v>0</v>
      </c>
      <c r="D96" s="21">
        <v>79</v>
      </c>
    </row>
    <row r="97" spans="1:4">
      <c r="A97" s="20">
        <v>96</v>
      </c>
      <c r="B97" s="21">
        <v>45</v>
      </c>
      <c r="C97" s="21">
        <v>1</v>
      </c>
      <c r="D97" s="21">
        <v>54</v>
      </c>
    </row>
    <row r="98" spans="1:4">
      <c r="A98" s="20">
        <v>97</v>
      </c>
      <c r="B98" s="21">
        <v>41</v>
      </c>
      <c r="C98" s="21">
        <v>1</v>
      </c>
      <c r="D98" s="21">
        <v>58</v>
      </c>
    </row>
    <row r="99" spans="1:4">
      <c r="A99" s="20">
        <v>98</v>
      </c>
      <c r="B99" s="21">
        <v>40</v>
      </c>
      <c r="C99" s="21">
        <v>0</v>
      </c>
      <c r="D99" s="21">
        <v>60</v>
      </c>
    </row>
    <row r="100" spans="1:4">
      <c r="A100" s="20">
        <v>99</v>
      </c>
      <c r="B100" s="21">
        <v>40</v>
      </c>
      <c r="C100" s="21">
        <v>0</v>
      </c>
      <c r="D100" s="21">
        <v>60</v>
      </c>
    </row>
    <row r="101" spans="1:4">
      <c r="A101" s="20">
        <v>100</v>
      </c>
      <c r="B101" s="21">
        <v>40</v>
      </c>
      <c r="C101" s="21">
        <v>0</v>
      </c>
      <c r="D101" s="21">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725B-B73C-AD43-85C6-4965E4F34667}">
  <dimension ref="A1:D101"/>
  <sheetViews>
    <sheetView topLeftCell="A36" workbookViewId="0"/>
  </sheetViews>
  <sheetFormatPr baseColWidth="10" defaultColWidth="23.33203125" defaultRowHeight="16"/>
  <cols>
    <col min="1" max="1" width="9.5" style="5" bestFit="1" customWidth="1"/>
    <col min="2" max="2" width="17.83203125" style="5" bestFit="1" customWidth="1"/>
    <col min="3" max="3" width="19" style="5" bestFit="1" customWidth="1"/>
    <col min="4" max="4" width="16.83203125" style="5" bestFit="1" customWidth="1"/>
  </cols>
  <sheetData>
    <row r="1" spans="1:4">
      <c r="A1" s="13" t="s">
        <v>1677</v>
      </c>
      <c r="B1" s="14" t="s">
        <v>1673</v>
      </c>
      <c r="C1" s="13" t="s">
        <v>1674</v>
      </c>
      <c r="D1" s="14" t="s">
        <v>1676</v>
      </c>
    </row>
    <row r="2" spans="1:4">
      <c r="A2" s="20">
        <v>1</v>
      </c>
      <c r="B2" s="21">
        <v>60</v>
      </c>
      <c r="C2" s="21">
        <v>4</v>
      </c>
      <c r="D2" s="21">
        <v>36</v>
      </c>
    </row>
    <row r="3" spans="1:4">
      <c r="A3" s="20">
        <v>2</v>
      </c>
      <c r="B3" s="21">
        <v>27</v>
      </c>
      <c r="C3" s="21">
        <v>0</v>
      </c>
      <c r="D3" s="21">
        <v>73</v>
      </c>
    </row>
    <row r="4" spans="1:4">
      <c r="A4" s="20">
        <v>3</v>
      </c>
      <c r="B4" s="21">
        <v>24</v>
      </c>
      <c r="C4" s="21">
        <v>0</v>
      </c>
      <c r="D4" s="21">
        <v>76</v>
      </c>
    </row>
    <row r="5" spans="1:4">
      <c r="A5" s="20">
        <v>4</v>
      </c>
      <c r="B5" s="21">
        <v>22</v>
      </c>
      <c r="C5" s="21">
        <v>0</v>
      </c>
      <c r="D5" s="21">
        <v>78</v>
      </c>
    </row>
    <row r="6" spans="1:4">
      <c r="A6" s="20">
        <v>5</v>
      </c>
      <c r="B6" s="21">
        <v>24</v>
      </c>
      <c r="C6" s="21">
        <v>0</v>
      </c>
      <c r="D6" s="21">
        <v>76</v>
      </c>
    </row>
    <row r="7" spans="1:4">
      <c r="A7" s="20">
        <v>6</v>
      </c>
      <c r="B7" s="21">
        <v>33</v>
      </c>
      <c r="C7" s="21">
        <v>2</v>
      </c>
      <c r="D7" s="21">
        <v>66</v>
      </c>
    </row>
    <row r="8" spans="1:4">
      <c r="A8" s="20">
        <v>7</v>
      </c>
      <c r="B8" s="21">
        <v>34</v>
      </c>
      <c r="C8" s="21">
        <v>0</v>
      </c>
      <c r="D8" s="21">
        <v>66</v>
      </c>
    </row>
    <row r="9" spans="1:4">
      <c r="A9" s="20">
        <v>8</v>
      </c>
      <c r="B9" s="21">
        <v>38</v>
      </c>
      <c r="C9" s="21">
        <v>1</v>
      </c>
      <c r="D9" s="21">
        <v>60</v>
      </c>
    </row>
    <row r="10" spans="1:4">
      <c r="A10" s="20">
        <v>9</v>
      </c>
      <c r="B10" s="21">
        <v>50</v>
      </c>
      <c r="C10" s="21">
        <v>2</v>
      </c>
      <c r="D10" s="21">
        <v>48</v>
      </c>
    </row>
    <row r="11" spans="1:4">
      <c r="A11" s="20">
        <v>10</v>
      </c>
      <c r="B11" s="21">
        <v>53</v>
      </c>
      <c r="C11" s="21">
        <v>10</v>
      </c>
      <c r="D11" s="21">
        <v>37</v>
      </c>
    </row>
    <row r="12" spans="1:4">
      <c r="A12" s="20">
        <v>11</v>
      </c>
      <c r="B12" s="21">
        <v>45</v>
      </c>
      <c r="C12" s="21">
        <v>1</v>
      </c>
      <c r="D12" s="21">
        <v>54</v>
      </c>
    </row>
    <row r="13" spans="1:4">
      <c r="A13" s="20">
        <v>12</v>
      </c>
      <c r="B13" s="21">
        <v>46</v>
      </c>
      <c r="C13" s="21">
        <v>4</v>
      </c>
      <c r="D13" s="21">
        <v>50</v>
      </c>
    </row>
    <row r="14" spans="1:4">
      <c r="A14" s="20">
        <v>13</v>
      </c>
      <c r="B14" s="21">
        <v>50</v>
      </c>
      <c r="C14" s="21">
        <v>2</v>
      </c>
      <c r="D14" s="21">
        <v>48</v>
      </c>
    </row>
    <row r="15" spans="1:4">
      <c r="A15" s="20">
        <v>14</v>
      </c>
      <c r="B15" s="21">
        <v>43</v>
      </c>
      <c r="C15" s="21">
        <v>2</v>
      </c>
      <c r="D15" s="21">
        <v>56</v>
      </c>
    </row>
    <row r="16" spans="1:4">
      <c r="A16" s="20">
        <v>15</v>
      </c>
      <c r="B16" s="21">
        <v>43</v>
      </c>
      <c r="C16" s="21">
        <v>2</v>
      </c>
      <c r="D16" s="21">
        <v>55</v>
      </c>
    </row>
    <row r="17" spans="1:4">
      <c r="A17" s="20">
        <v>16</v>
      </c>
      <c r="B17" s="21">
        <v>52</v>
      </c>
      <c r="C17" s="21">
        <v>3</v>
      </c>
      <c r="D17" s="21">
        <v>45</v>
      </c>
    </row>
    <row r="18" spans="1:4">
      <c r="A18" s="20">
        <v>17</v>
      </c>
      <c r="B18" s="21">
        <v>49</v>
      </c>
      <c r="C18" s="21">
        <v>1</v>
      </c>
      <c r="D18" s="21">
        <v>50</v>
      </c>
    </row>
    <row r="19" spans="1:4">
      <c r="A19" s="20">
        <v>18</v>
      </c>
      <c r="B19" s="21">
        <v>61</v>
      </c>
      <c r="C19" s="21">
        <v>3</v>
      </c>
      <c r="D19" s="21">
        <v>36</v>
      </c>
    </row>
    <row r="20" spans="1:4">
      <c r="A20" s="20">
        <v>19</v>
      </c>
      <c r="B20" s="21">
        <v>41</v>
      </c>
      <c r="C20" s="21">
        <v>1</v>
      </c>
      <c r="D20" s="21">
        <v>58</v>
      </c>
    </row>
    <row r="21" spans="1:4">
      <c r="A21" s="20">
        <v>20</v>
      </c>
      <c r="B21" s="21">
        <v>45</v>
      </c>
      <c r="C21" s="21">
        <v>1</v>
      </c>
      <c r="D21" s="21">
        <v>54</v>
      </c>
    </row>
    <row r="22" spans="1:4">
      <c r="A22" s="20">
        <v>21</v>
      </c>
      <c r="B22" s="21">
        <v>40</v>
      </c>
      <c r="C22" s="21">
        <v>0</v>
      </c>
      <c r="D22" s="21">
        <v>60</v>
      </c>
    </row>
    <row r="23" spans="1:4">
      <c r="A23" s="20">
        <v>22</v>
      </c>
      <c r="B23" s="21">
        <v>42</v>
      </c>
      <c r="C23" s="21">
        <v>1</v>
      </c>
      <c r="D23" s="21">
        <v>57</v>
      </c>
    </row>
    <row r="24" spans="1:4">
      <c r="A24" s="20">
        <v>23</v>
      </c>
      <c r="B24" s="21">
        <v>60</v>
      </c>
      <c r="C24" s="21">
        <v>0</v>
      </c>
      <c r="D24" s="21">
        <v>40</v>
      </c>
    </row>
    <row r="25" spans="1:4">
      <c r="A25" s="20">
        <v>24</v>
      </c>
      <c r="B25" s="21">
        <v>40</v>
      </c>
      <c r="C25" s="21">
        <v>0</v>
      </c>
      <c r="D25" s="21">
        <v>60</v>
      </c>
    </row>
    <row r="26" spans="1:4">
      <c r="A26" s="20">
        <v>25</v>
      </c>
      <c r="B26" s="21">
        <v>40</v>
      </c>
      <c r="C26" s="21">
        <v>0</v>
      </c>
      <c r="D26" s="21">
        <v>60</v>
      </c>
    </row>
    <row r="27" spans="1:4">
      <c r="A27" s="20">
        <v>26</v>
      </c>
      <c r="B27" s="21">
        <v>44</v>
      </c>
      <c r="C27" s="21">
        <v>0</v>
      </c>
      <c r="D27" s="21">
        <v>55</v>
      </c>
    </row>
    <row r="28" spans="1:4">
      <c r="A28" s="20">
        <v>27</v>
      </c>
      <c r="B28" s="21">
        <v>43</v>
      </c>
      <c r="C28" s="21">
        <v>1</v>
      </c>
      <c r="D28" s="21">
        <v>56</v>
      </c>
    </row>
    <row r="29" spans="1:4">
      <c r="A29" s="20">
        <v>28</v>
      </c>
      <c r="B29" s="21">
        <v>43</v>
      </c>
      <c r="C29" s="21">
        <v>0</v>
      </c>
      <c r="D29" s="21">
        <v>57</v>
      </c>
    </row>
    <row r="30" spans="1:4">
      <c r="A30" s="20">
        <v>29</v>
      </c>
      <c r="B30" s="21">
        <v>43</v>
      </c>
      <c r="C30" s="21">
        <v>0</v>
      </c>
      <c r="D30" s="21">
        <v>57</v>
      </c>
    </row>
    <row r="31" spans="1:4">
      <c r="A31" s="20">
        <v>30</v>
      </c>
      <c r="B31" s="21">
        <v>40</v>
      </c>
      <c r="C31" s="21">
        <v>0</v>
      </c>
      <c r="D31" s="21">
        <v>60</v>
      </c>
    </row>
    <row r="32" spans="1:4">
      <c r="A32" s="20">
        <v>31</v>
      </c>
      <c r="B32" s="21">
        <v>43</v>
      </c>
      <c r="C32" s="21">
        <v>0</v>
      </c>
      <c r="D32" s="21">
        <v>57</v>
      </c>
    </row>
    <row r="33" spans="1:4">
      <c r="A33" s="20">
        <v>32</v>
      </c>
      <c r="B33" s="21">
        <v>46</v>
      </c>
      <c r="C33" s="21">
        <v>0</v>
      </c>
      <c r="D33" s="21">
        <v>54</v>
      </c>
    </row>
    <row r="34" spans="1:4">
      <c r="A34" s="20">
        <v>33</v>
      </c>
      <c r="B34" s="21">
        <v>54</v>
      </c>
      <c r="C34" s="21">
        <v>0</v>
      </c>
      <c r="D34" s="21">
        <v>45</v>
      </c>
    </row>
    <row r="35" spans="1:4">
      <c r="A35" s="20">
        <v>34</v>
      </c>
      <c r="B35" s="21">
        <v>40</v>
      </c>
      <c r="C35" s="21">
        <v>0</v>
      </c>
      <c r="D35" s="21">
        <v>60</v>
      </c>
    </row>
    <row r="36" spans="1:4">
      <c r="A36" s="20">
        <v>35</v>
      </c>
      <c r="B36" s="21">
        <v>47</v>
      </c>
      <c r="C36" s="21">
        <v>0</v>
      </c>
      <c r="D36" s="21">
        <v>53</v>
      </c>
    </row>
    <row r="37" spans="1:4">
      <c r="A37" s="20">
        <v>36</v>
      </c>
      <c r="B37" s="21">
        <v>40</v>
      </c>
      <c r="C37" s="21">
        <v>0</v>
      </c>
      <c r="D37" s="21">
        <v>60</v>
      </c>
    </row>
    <row r="38" spans="1:4">
      <c r="A38" s="20">
        <v>37</v>
      </c>
      <c r="B38" s="21">
        <v>42</v>
      </c>
      <c r="C38" s="21">
        <v>2</v>
      </c>
      <c r="D38" s="21">
        <v>56</v>
      </c>
    </row>
    <row r="39" spans="1:4">
      <c r="A39" s="20">
        <v>38</v>
      </c>
      <c r="B39" s="21">
        <v>41</v>
      </c>
      <c r="C39" s="21">
        <v>3</v>
      </c>
      <c r="D39" s="21">
        <v>55</v>
      </c>
    </row>
    <row r="40" spans="1:4">
      <c r="A40" s="20">
        <v>39</v>
      </c>
      <c r="B40" s="21">
        <v>40</v>
      </c>
      <c r="C40" s="21">
        <v>0</v>
      </c>
      <c r="D40" s="21">
        <v>60</v>
      </c>
    </row>
    <row r="41" spans="1:4">
      <c r="A41" s="20">
        <v>40</v>
      </c>
      <c r="B41" s="21">
        <v>45</v>
      </c>
      <c r="C41" s="21">
        <v>0</v>
      </c>
      <c r="D41" s="21">
        <v>55</v>
      </c>
    </row>
    <row r="42" spans="1:4">
      <c r="A42" s="20">
        <v>41</v>
      </c>
      <c r="B42" s="21">
        <v>41</v>
      </c>
      <c r="C42" s="21">
        <v>0</v>
      </c>
      <c r="D42" s="21">
        <v>59</v>
      </c>
    </row>
    <row r="43" spans="1:4">
      <c r="A43" s="20">
        <v>42</v>
      </c>
      <c r="B43" s="21">
        <v>41</v>
      </c>
      <c r="C43" s="21">
        <v>0</v>
      </c>
      <c r="D43" s="21">
        <v>59</v>
      </c>
    </row>
    <row r="44" spans="1:4">
      <c r="A44" s="20">
        <v>43</v>
      </c>
      <c r="B44" s="21">
        <v>41</v>
      </c>
      <c r="C44" s="21">
        <v>0</v>
      </c>
      <c r="D44" s="21">
        <v>59</v>
      </c>
    </row>
    <row r="45" spans="1:4">
      <c r="A45" s="20">
        <v>44</v>
      </c>
      <c r="B45" s="21">
        <v>41</v>
      </c>
      <c r="C45" s="21">
        <v>0</v>
      </c>
      <c r="D45" s="21">
        <v>59</v>
      </c>
    </row>
    <row r="46" spans="1:4">
      <c r="A46" s="20">
        <v>45</v>
      </c>
      <c r="B46" s="21">
        <v>43</v>
      </c>
      <c r="C46" s="21">
        <v>0</v>
      </c>
      <c r="D46" s="21">
        <v>57</v>
      </c>
    </row>
    <row r="47" spans="1:4">
      <c r="A47" s="20">
        <v>46</v>
      </c>
      <c r="B47" s="21">
        <v>41</v>
      </c>
      <c r="C47" s="21">
        <v>0</v>
      </c>
      <c r="D47" s="21">
        <v>59</v>
      </c>
    </row>
    <row r="48" spans="1:4">
      <c r="A48" s="20">
        <v>47</v>
      </c>
      <c r="B48" s="21">
        <v>40</v>
      </c>
      <c r="C48" s="21">
        <v>0</v>
      </c>
      <c r="D48" s="21">
        <v>60</v>
      </c>
    </row>
    <row r="49" spans="1:4">
      <c r="A49" s="20">
        <v>48</v>
      </c>
      <c r="B49" s="21">
        <v>41</v>
      </c>
      <c r="C49" s="21">
        <v>0</v>
      </c>
      <c r="D49" s="21">
        <v>59</v>
      </c>
    </row>
    <row r="50" spans="1:4">
      <c r="A50" s="20">
        <v>49</v>
      </c>
      <c r="B50" s="21">
        <v>47</v>
      </c>
      <c r="C50" s="21">
        <v>0</v>
      </c>
      <c r="D50" s="21">
        <v>53</v>
      </c>
    </row>
    <row r="51" spans="1:4">
      <c r="A51" s="20">
        <v>50</v>
      </c>
      <c r="B51" s="21">
        <v>26</v>
      </c>
      <c r="C51" s="21">
        <v>1</v>
      </c>
      <c r="D51" s="21">
        <v>73</v>
      </c>
    </row>
    <row r="52" spans="1:4">
      <c r="A52" s="20">
        <v>51</v>
      </c>
      <c r="B52" s="21">
        <v>25</v>
      </c>
      <c r="C52" s="21">
        <v>0</v>
      </c>
      <c r="D52" s="21">
        <v>75</v>
      </c>
    </row>
    <row r="53" spans="1:4">
      <c r="A53" s="20">
        <v>52</v>
      </c>
      <c r="B53" s="21">
        <v>42</v>
      </c>
      <c r="C53" s="21">
        <v>0</v>
      </c>
      <c r="D53" s="21">
        <v>58</v>
      </c>
    </row>
    <row r="54" spans="1:4">
      <c r="A54" s="20">
        <v>53</v>
      </c>
      <c r="B54" s="21">
        <v>50</v>
      </c>
      <c r="C54" s="21">
        <v>0</v>
      </c>
      <c r="D54" s="21">
        <v>50</v>
      </c>
    </row>
    <row r="55" spans="1:4">
      <c r="A55" s="20">
        <v>54</v>
      </c>
      <c r="B55" s="21">
        <v>26</v>
      </c>
      <c r="C55" s="21">
        <v>1</v>
      </c>
      <c r="D55" s="21">
        <v>73</v>
      </c>
    </row>
    <row r="56" spans="1:4">
      <c r="A56" s="20">
        <v>55</v>
      </c>
      <c r="B56" s="21">
        <v>28</v>
      </c>
      <c r="C56" s="21">
        <v>0</v>
      </c>
      <c r="D56" s="21">
        <v>71</v>
      </c>
    </row>
    <row r="57" spans="1:4">
      <c r="A57" s="20">
        <v>56</v>
      </c>
      <c r="B57" s="21">
        <v>29</v>
      </c>
      <c r="C57" s="21">
        <v>1</v>
      </c>
      <c r="D57" s="21">
        <v>70</v>
      </c>
    </row>
    <row r="58" spans="1:4">
      <c r="A58" s="20">
        <v>57</v>
      </c>
      <c r="B58" s="21">
        <v>23</v>
      </c>
      <c r="C58" s="21">
        <v>0</v>
      </c>
      <c r="D58" s="21">
        <v>76</v>
      </c>
    </row>
    <row r="59" spans="1:4">
      <c r="A59" s="20">
        <v>58</v>
      </c>
      <c r="B59" s="21">
        <v>43</v>
      </c>
      <c r="C59" s="21">
        <v>0</v>
      </c>
      <c r="D59" s="21">
        <v>57</v>
      </c>
    </row>
    <row r="60" spans="1:4">
      <c r="A60" s="20">
        <v>59</v>
      </c>
      <c r="B60" s="21">
        <v>30</v>
      </c>
      <c r="C60" s="21">
        <v>1</v>
      </c>
      <c r="D60" s="21">
        <v>69</v>
      </c>
    </row>
    <row r="61" spans="1:4">
      <c r="A61" s="20">
        <v>60</v>
      </c>
      <c r="B61" s="21">
        <v>22</v>
      </c>
      <c r="C61" s="21">
        <v>0</v>
      </c>
      <c r="D61" s="21">
        <v>78</v>
      </c>
    </row>
    <row r="62" spans="1:4">
      <c r="A62" s="20">
        <v>61</v>
      </c>
      <c r="B62" s="21">
        <v>32</v>
      </c>
      <c r="C62" s="21">
        <v>0</v>
      </c>
      <c r="D62" s="21">
        <v>68</v>
      </c>
    </row>
    <row r="63" spans="1:4">
      <c r="A63" s="20">
        <v>62</v>
      </c>
      <c r="B63" s="21">
        <v>26</v>
      </c>
      <c r="C63" s="21">
        <v>1</v>
      </c>
      <c r="D63" s="21">
        <v>73</v>
      </c>
    </row>
    <row r="64" spans="1:4">
      <c r="A64" s="20">
        <v>63</v>
      </c>
      <c r="B64" s="21">
        <v>61</v>
      </c>
      <c r="C64" s="21">
        <v>10</v>
      </c>
      <c r="D64" s="21">
        <v>29</v>
      </c>
    </row>
    <row r="65" spans="1:4">
      <c r="A65" s="20">
        <v>64</v>
      </c>
      <c r="B65" s="21">
        <v>47</v>
      </c>
      <c r="C65" s="21">
        <v>3</v>
      </c>
      <c r="D65" s="21">
        <v>49</v>
      </c>
    </row>
    <row r="66" spans="1:4">
      <c r="A66" s="20">
        <v>65</v>
      </c>
      <c r="B66" s="21">
        <v>51</v>
      </c>
      <c r="C66" s="21">
        <v>9</v>
      </c>
      <c r="D66" s="21">
        <v>40</v>
      </c>
    </row>
    <row r="67" spans="1:4">
      <c r="A67" s="20">
        <v>66</v>
      </c>
      <c r="B67" s="21">
        <v>52</v>
      </c>
      <c r="C67" s="21">
        <v>7</v>
      </c>
      <c r="D67" s="21">
        <v>41</v>
      </c>
    </row>
    <row r="68" spans="1:4">
      <c r="A68" s="20">
        <v>67</v>
      </c>
      <c r="B68" s="21">
        <v>44</v>
      </c>
      <c r="C68" s="21">
        <v>0</v>
      </c>
      <c r="D68" s="21">
        <v>56</v>
      </c>
    </row>
    <row r="69" spans="1:4">
      <c r="A69" s="20">
        <v>68</v>
      </c>
      <c r="B69" s="21">
        <v>54</v>
      </c>
      <c r="C69" s="21">
        <v>2</v>
      </c>
      <c r="D69" s="21">
        <v>43</v>
      </c>
    </row>
    <row r="70" spans="1:4">
      <c r="A70" s="20">
        <v>69</v>
      </c>
      <c r="B70" s="21">
        <v>46</v>
      </c>
      <c r="C70" s="21">
        <v>5</v>
      </c>
      <c r="D70" s="21">
        <v>49</v>
      </c>
    </row>
    <row r="71" spans="1:4">
      <c r="A71" s="20">
        <v>70</v>
      </c>
      <c r="B71" s="21">
        <v>46</v>
      </c>
      <c r="C71" s="21">
        <v>1</v>
      </c>
      <c r="D71" s="21">
        <v>53</v>
      </c>
    </row>
    <row r="72" spans="1:4">
      <c r="A72" s="20">
        <v>71</v>
      </c>
      <c r="B72" s="21">
        <v>44</v>
      </c>
      <c r="C72" s="21">
        <v>0</v>
      </c>
      <c r="D72" s="21">
        <v>55</v>
      </c>
    </row>
    <row r="73" spans="1:4">
      <c r="A73" s="20">
        <v>72</v>
      </c>
      <c r="B73" s="21">
        <v>40</v>
      </c>
      <c r="C73" s="21">
        <v>0</v>
      </c>
      <c r="D73" s="21">
        <v>60</v>
      </c>
    </row>
    <row r="74" spans="1:4">
      <c r="A74" s="20">
        <v>73</v>
      </c>
      <c r="B74" s="21">
        <v>41</v>
      </c>
      <c r="C74" s="21">
        <v>0</v>
      </c>
      <c r="D74" s="21">
        <v>59</v>
      </c>
    </row>
    <row r="75" spans="1:4">
      <c r="A75" s="20">
        <v>74</v>
      </c>
      <c r="B75" s="21">
        <v>40</v>
      </c>
      <c r="C75" s="21">
        <v>0</v>
      </c>
      <c r="D75" s="21">
        <v>60</v>
      </c>
    </row>
    <row r="76" spans="1:4">
      <c r="A76" s="20">
        <v>75</v>
      </c>
      <c r="B76" s="21">
        <v>40</v>
      </c>
      <c r="C76" s="21">
        <v>0</v>
      </c>
      <c r="D76" s="21">
        <v>60</v>
      </c>
    </row>
    <row r="77" spans="1:4">
      <c r="A77" s="20">
        <v>76</v>
      </c>
      <c r="B77" s="21">
        <v>40</v>
      </c>
      <c r="C77" s="21">
        <v>0</v>
      </c>
      <c r="D77" s="21">
        <v>60</v>
      </c>
    </row>
    <row r="78" spans="1:4">
      <c r="A78" s="20">
        <v>77</v>
      </c>
      <c r="B78" s="21">
        <v>59</v>
      </c>
      <c r="C78" s="21">
        <v>1</v>
      </c>
      <c r="D78" s="21">
        <v>40</v>
      </c>
    </row>
    <row r="79" spans="1:4">
      <c r="A79" s="20">
        <v>78</v>
      </c>
      <c r="B79" s="21">
        <v>42</v>
      </c>
      <c r="C79" s="21">
        <v>0</v>
      </c>
      <c r="D79" s="21">
        <v>58</v>
      </c>
    </row>
    <row r="80" spans="1:4">
      <c r="A80" s="20">
        <v>79</v>
      </c>
      <c r="B80" s="21">
        <v>51</v>
      </c>
      <c r="C80" s="21">
        <v>4</v>
      </c>
      <c r="D80" s="21">
        <v>44</v>
      </c>
    </row>
    <row r="81" spans="1:4">
      <c r="A81" s="20">
        <v>80</v>
      </c>
      <c r="B81" s="21">
        <v>41</v>
      </c>
      <c r="C81" s="21">
        <v>1</v>
      </c>
      <c r="D81" s="21">
        <v>59</v>
      </c>
    </row>
    <row r="82" spans="1:4">
      <c r="A82" s="20">
        <v>81</v>
      </c>
      <c r="B82" s="21">
        <v>40</v>
      </c>
      <c r="C82" s="21">
        <v>1</v>
      </c>
      <c r="D82" s="21">
        <v>59</v>
      </c>
    </row>
    <row r="83" spans="1:4">
      <c r="A83" s="20">
        <v>82</v>
      </c>
      <c r="B83" s="21">
        <v>60</v>
      </c>
      <c r="C83" s="21">
        <v>0</v>
      </c>
      <c r="D83" s="21">
        <v>40</v>
      </c>
    </row>
    <row r="84" spans="1:4">
      <c r="A84" s="20">
        <v>83</v>
      </c>
      <c r="B84" s="21">
        <v>41</v>
      </c>
      <c r="C84" s="21">
        <v>0</v>
      </c>
      <c r="D84" s="21">
        <v>59</v>
      </c>
    </row>
    <row r="85" spans="1:4">
      <c r="A85" s="20">
        <v>84</v>
      </c>
      <c r="B85" s="21">
        <v>60</v>
      </c>
      <c r="C85" s="21">
        <v>6</v>
      </c>
      <c r="D85" s="21">
        <v>33</v>
      </c>
    </row>
    <row r="86" spans="1:4">
      <c r="A86" s="20">
        <v>85</v>
      </c>
      <c r="B86" s="21">
        <v>43</v>
      </c>
      <c r="C86" s="21">
        <v>0</v>
      </c>
      <c r="D86" s="21">
        <v>56</v>
      </c>
    </row>
    <row r="87" spans="1:4">
      <c r="A87" s="20">
        <v>86</v>
      </c>
      <c r="B87" s="21">
        <v>42</v>
      </c>
      <c r="C87" s="21">
        <v>1</v>
      </c>
      <c r="D87" s="21">
        <v>57</v>
      </c>
    </row>
    <row r="88" spans="1:4">
      <c r="A88" s="20">
        <v>87</v>
      </c>
      <c r="B88" s="21">
        <v>54</v>
      </c>
      <c r="C88" s="21">
        <v>0</v>
      </c>
      <c r="D88" s="21">
        <v>46</v>
      </c>
    </row>
    <row r="89" spans="1:4">
      <c r="A89" s="20">
        <v>88</v>
      </c>
      <c r="B89" s="21">
        <v>58</v>
      </c>
      <c r="C89" s="21">
        <v>2</v>
      </c>
      <c r="D89" s="21">
        <v>40</v>
      </c>
    </row>
    <row r="90" spans="1:4">
      <c r="A90" s="20">
        <v>89</v>
      </c>
      <c r="B90" s="21">
        <v>40</v>
      </c>
      <c r="C90" s="21">
        <v>0</v>
      </c>
      <c r="D90" s="21">
        <v>60</v>
      </c>
    </row>
    <row r="91" spans="1:4">
      <c r="A91" s="20">
        <v>90</v>
      </c>
      <c r="B91" s="21">
        <v>43</v>
      </c>
      <c r="C91" s="21">
        <v>0</v>
      </c>
      <c r="D91" s="21">
        <v>57</v>
      </c>
    </row>
    <row r="92" spans="1:4">
      <c r="A92" s="20">
        <v>91</v>
      </c>
      <c r="B92" s="21">
        <v>40</v>
      </c>
      <c r="C92" s="21">
        <v>0</v>
      </c>
      <c r="D92" s="21">
        <v>60</v>
      </c>
    </row>
    <row r="93" spans="1:4">
      <c r="A93" s="20">
        <v>92</v>
      </c>
      <c r="B93" s="21">
        <v>42</v>
      </c>
      <c r="C93" s="21">
        <v>1</v>
      </c>
      <c r="D93" s="21">
        <v>57</v>
      </c>
    </row>
    <row r="94" spans="1:4">
      <c r="A94" s="20">
        <v>93</v>
      </c>
      <c r="B94" s="21">
        <v>42</v>
      </c>
      <c r="C94" s="21">
        <v>1</v>
      </c>
      <c r="D94" s="21">
        <v>57</v>
      </c>
    </row>
    <row r="95" spans="1:4">
      <c r="A95" s="20">
        <v>94</v>
      </c>
      <c r="B95" s="21">
        <v>40</v>
      </c>
      <c r="C95" s="21">
        <v>0</v>
      </c>
      <c r="D95" s="21">
        <v>60</v>
      </c>
    </row>
    <row r="96" spans="1:4">
      <c r="A96" s="20">
        <v>95</v>
      </c>
      <c r="B96" s="21">
        <v>40</v>
      </c>
      <c r="C96" s="21">
        <v>0</v>
      </c>
      <c r="D96" s="21">
        <v>60</v>
      </c>
    </row>
    <row r="97" spans="1:4">
      <c r="A97" s="20">
        <v>96</v>
      </c>
      <c r="B97" s="21">
        <v>41</v>
      </c>
      <c r="C97" s="21">
        <v>0</v>
      </c>
      <c r="D97" s="21">
        <v>59</v>
      </c>
    </row>
    <row r="98" spans="1:4">
      <c r="A98" s="20">
        <v>97</v>
      </c>
      <c r="B98" s="21">
        <v>46</v>
      </c>
      <c r="C98" s="21">
        <v>2</v>
      </c>
      <c r="D98" s="21">
        <v>53</v>
      </c>
    </row>
    <row r="99" spans="1:4">
      <c r="A99" s="20">
        <v>98</v>
      </c>
      <c r="B99" s="21">
        <v>41</v>
      </c>
      <c r="C99" s="21">
        <v>0</v>
      </c>
      <c r="D99" s="21">
        <v>59</v>
      </c>
    </row>
    <row r="100" spans="1:4">
      <c r="A100" s="20">
        <v>99</v>
      </c>
      <c r="B100" s="21">
        <v>53</v>
      </c>
      <c r="C100" s="21">
        <v>0</v>
      </c>
      <c r="D100" s="21">
        <v>46</v>
      </c>
    </row>
    <row r="101" spans="1:4">
      <c r="A101" s="20">
        <v>100</v>
      </c>
      <c r="B101" s="21">
        <v>42</v>
      </c>
      <c r="C101" s="21">
        <v>0</v>
      </c>
      <c r="D101" s="21">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1793-96C5-1C4E-81BC-B9DB341D9203}">
  <dimension ref="A1:E101"/>
  <sheetViews>
    <sheetView workbookViewId="0"/>
  </sheetViews>
  <sheetFormatPr baseColWidth="10" defaultRowHeight="16"/>
  <cols>
    <col min="1" max="1" width="9.5" bestFit="1" customWidth="1"/>
    <col min="2" max="2" width="17.83203125" bestFit="1" customWidth="1"/>
    <col min="3" max="3" width="19" bestFit="1" customWidth="1"/>
    <col min="4" max="4" width="16.83203125" bestFit="1" customWidth="1"/>
  </cols>
  <sheetData>
    <row r="1" spans="1:5" s="1" customFormat="1">
      <c r="A1" s="13" t="s">
        <v>1677</v>
      </c>
      <c r="B1" s="14" t="s">
        <v>1673</v>
      </c>
      <c r="C1" s="13" t="s">
        <v>1674</v>
      </c>
      <c r="D1" s="14" t="s">
        <v>1676</v>
      </c>
      <c r="E1" s="12"/>
    </row>
    <row r="2" spans="1:5">
      <c r="A2" s="20">
        <v>1</v>
      </c>
      <c r="B2" s="21">
        <v>42</v>
      </c>
      <c r="C2" s="21">
        <v>0</v>
      </c>
      <c r="D2" s="21">
        <v>58</v>
      </c>
      <c r="E2" s="8"/>
    </row>
    <row r="3" spans="1:5">
      <c r="A3" s="20">
        <v>2</v>
      </c>
      <c r="B3" s="21">
        <v>43</v>
      </c>
      <c r="C3" s="21">
        <v>2</v>
      </c>
      <c r="D3" s="21">
        <v>56</v>
      </c>
      <c r="E3" s="8"/>
    </row>
    <row r="4" spans="1:5">
      <c r="A4" s="20">
        <v>3</v>
      </c>
      <c r="B4" s="21">
        <v>40</v>
      </c>
      <c r="C4" s="21">
        <v>0</v>
      </c>
      <c r="D4" s="21">
        <v>60</v>
      </c>
      <c r="E4" s="8"/>
    </row>
    <row r="5" spans="1:5">
      <c r="A5" s="20">
        <v>4</v>
      </c>
      <c r="B5" s="21">
        <v>42</v>
      </c>
      <c r="C5" s="21">
        <v>0</v>
      </c>
      <c r="D5" s="21">
        <v>58</v>
      </c>
      <c r="E5" s="8"/>
    </row>
    <row r="6" spans="1:5">
      <c r="A6" s="20">
        <v>5</v>
      </c>
      <c r="B6" s="21">
        <v>42</v>
      </c>
      <c r="C6" s="21">
        <v>2</v>
      </c>
      <c r="D6" s="21">
        <v>56</v>
      </c>
      <c r="E6" s="8"/>
    </row>
    <row r="7" spans="1:5">
      <c r="A7" s="20">
        <v>6</v>
      </c>
      <c r="B7" s="21">
        <v>42</v>
      </c>
      <c r="C7" s="21">
        <v>0</v>
      </c>
      <c r="D7" s="21">
        <v>58</v>
      </c>
      <c r="E7" s="8"/>
    </row>
    <row r="8" spans="1:5">
      <c r="A8" s="20">
        <v>7</v>
      </c>
      <c r="B8" s="21">
        <v>42</v>
      </c>
      <c r="C8" s="21">
        <v>0</v>
      </c>
      <c r="D8" s="21">
        <v>58</v>
      </c>
      <c r="E8" s="8"/>
    </row>
    <row r="9" spans="1:5">
      <c r="A9" s="20">
        <v>8</v>
      </c>
      <c r="B9" s="21">
        <v>40</v>
      </c>
      <c r="C9" s="21">
        <v>0</v>
      </c>
      <c r="D9" s="21">
        <v>60</v>
      </c>
      <c r="E9" s="8"/>
    </row>
    <row r="10" spans="1:5">
      <c r="A10" s="20">
        <v>9</v>
      </c>
      <c r="B10" s="21">
        <v>46</v>
      </c>
      <c r="C10" s="21">
        <v>1</v>
      </c>
      <c r="D10" s="21">
        <v>52</v>
      </c>
      <c r="E10" s="8"/>
    </row>
    <row r="11" spans="1:5">
      <c r="A11" s="20">
        <v>10</v>
      </c>
      <c r="B11" s="21">
        <v>61</v>
      </c>
      <c r="C11" s="21">
        <v>1</v>
      </c>
      <c r="D11" s="21">
        <v>38</v>
      </c>
      <c r="E11" s="8"/>
    </row>
    <row r="12" spans="1:5">
      <c r="A12" s="20">
        <v>11</v>
      </c>
      <c r="B12" s="21">
        <v>22</v>
      </c>
      <c r="C12" s="21">
        <v>0</v>
      </c>
      <c r="D12" s="21">
        <v>78</v>
      </c>
      <c r="E12" s="8"/>
    </row>
    <row r="13" spans="1:5">
      <c r="A13" s="20">
        <v>12</v>
      </c>
      <c r="B13" s="21">
        <v>59</v>
      </c>
      <c r="C13" s="21">
        <v>2</v>
      </c>
      <c r="D13" s="21">
        <v>39</v>
      </c>
      <c r="E13" s="8"/>
    </row>
    <row r="14" spans="1:5">
      <c r="A14" s="20">
        <v>13</v>
      </c>
      <c r="B14" s="21">
        <v>41</v>
      </c>
      <c r="C14" s="21">
        <v>10</v>
      </c>
      <c r="D14" s="21">
        <v>49</v>
      </c>
      <c r="E14" s="8"/>
    </row>
    <row r="15" spans="1:5">
      <c r="A15" s="20">
        <v>14</v>
      </c>
      <c r="B15" s="21">
        <v>68</v>
      </c>
      <c r="C15" s="21">
        <v>2</v>
      </c>
      <c r="D15" s="21">
        <v>30</v>
      </c>
      <c r="E15" s="8"/>
    </row>
    <row r="16" spans="1:5">
      <c r="A16" s="20">
        <v>15</v>
      </c>
      <c r="B16" s="21">
        <v>39</v>
      </c>
      <c r="C16" s="21">
        <v>1</v>
      </c>
      <c r="D16" s="21">
        <v>61</v>
      </c>
      <c r="E16" s="8"/>
    </row>
    <row r="17" spans="1:5">
      <c r="A17" s="20">
        <v>16</v>
      </c>
      <c r="B17" s="21">
        <v>50</v>
      </c>
      <c r="C17" s="21">
        <v>2</v>
      </c>
      <c r="D17" s="21">
        <v>48</v>
      </c>
      <c r="E17" s="8"/>
    </row>
    <row r="18" spans="1:5">
      <c r="A18" s="20">
        <v>17</v>
      </c>
      <c r="B18" s="21">
        <v>58</v>
      </c>
      <c r="C18" s="21">
        <v>21</v>
      </c>
      <c r="D18" s="21">
        <v>21</v>
      </c>
      <c r="E18" s="8"/>
    </row>
    <row r="19" spans="1:5">
      <c r="A19" s="20">
        <v>18</v>
      </c>
      <c r="B19" s="21">
        <v>47</v>
      </c>
      <c r="C19" s="21">
        <v>3</v>
      </c>
      <c r="D19" s="21">
        <v>50</v>
      </c>
      <c r="E19" s="8"/>
    </row>
    <row r="20" spans="1:5">
      <c r="A20" s="20">
        <v>19</v>
      </c>
      <c r="B20" s="21">
        <v>41</v>
      </c>
      <c r="C20" s="21">
        <v>0</v>
      </c>
      <c r="D20" s="21">
        <v>59</v>
      </c>
      <c r="E20" s="8"/>
    </row>
    <row r="21" spans="1:5">
      <c r="A21" s="20">
        <v>20</v>
      </c>
      <c r="B21" s="21">
        <v>53</v>
      </c>
      <c r="C21" s="21">
        <v>8</v>
      </c>
      <c r="D21" s="21">
        <v>39</v>
      </c>
      <c r="E21" s="8"/>
    </row>
    <row r="22" spans="1:5">
      <c r="A22" s="20">
        <v>21</v>
      </c>
      <c r="B22" s="21">
        <v>65</v>
      </c>
      <c r="C22" s="21">
        <v>9</v>
      </c>
      <c r="D22" s="21">
        <v>26</v>
      </c>
      <c r="E22" s="8"/>
    </row>
    <row r="23" spans="1:5">
      <c r="A23" s="20">
        <v>22</v>
      </c>
      <c r="B23" s="21">
        <v>43</v>
      </c>
      <c r="C23" s="21">
        <v>0</v>
      </c>
      <c r="D23" s="21">
        <v>57</v>
      </c>
      <c r="E23" s="8"/>
    </row>
    <row r="24" spans="1:5">
      <c r="A24" s="20">
        <v>23</v>
      </c>
      <c r="B24" s="21">
        <v>43</v>
      </c>
      <c r="C24" s="21">
        <v>1</v>
      </c>
      <c r="D24" s="21">
        <v>56</v>
      </c>
      <c r="E24" s="8"/>
    </row>
    <row r="25" spans="1:5">
      <c r="A25" s="20">
        <v>24</v>
      </c>
      <c r="B25" s="21">
        <v>49</v>
      </c>
      <c r="C25" s="21">
        <v>3</v>
      </c>
      <c r="D25" s="21">
        <v>48</v>
      </c>
      <c r="E25" s="8"/>
    </row>
    <row r="26" spans="1:5">
      <c r="A26" s="20">
        <v>25</v>
      </c>
      <c r="B26" s="21">
        <v>40</v>
      </c>
      <c r="C26" s="21">
        <v>1</v>
      </c>
      <c r="D26" s="21">
        <v>59</v>
      </c>
      <c r="E26" s="8"/>
    </row>
    <row r="27" spans="1:5">
      <c r="A27" s="20">
        <v>26</v>
      </c>
      <c r="B27" s="21">
        <v>47</v>
      </c>
      <c r="C27" s="21">
        <v>1</v>
      </c>
      <c r="D27" s="21">
        <v>52</v>
      </c>
      <c r="E27" s="8"/>
    </row>
    <row r="28" spans="1:5">
      <c r="A28" s="20">
        <v>27</v>
      </c>
      <c r="B28" s="21">
        <v>54</v>
      </c>
      <c r="C28" s="21">
        <v>1</v>
      </c>
      <c r="D28" s="21">
        <v>45</v>
      </c>
      <c r="E28" s="8"/>
    </row>
    <row r="29" spans="1:5">
      <c r="A29" s="20">
        <v>28</v>
      </c>
      <c r="B29" s="21">
        <v>42</v>
      </c>
      <c r="C29" s="21">
        <v>0</v>
      </c>
      <c r="D29" s="21">
        <v>58</v>
      </c>
      <c r="E29" s="8"/>
    </row>
    <row r="30" spans="1:5">
      <c r="A30" s="20">
        <v>29</v>
      </c>
      <c r="B30" s="21">
        <v>41</v>
      </c>
      <c r="C30" s="21">
        <v>0</v>
      </c>
      <c r="D30" s="21">
        <v>59</v>
      </c>
      <c r="E30" s="8"/>
    </row>
    <row r="31" spans="1:5">
      <c r="A31" s="20">
        <v>30</v>
      </c>
      <c r="B31" s="21">
        <v>44</v>
      </c>
      <c r="C31" s="21">
        <v>1</v>
      </c>
      <c r="D31" s="21">
        <v>56</v>
      </c>
      <c r="E31" s="8"/>
    </row>
    <row r="32" spans="1:5">
      <c r="A32" s="20">
        <v>31</v>
      </c>
      <c r="B32" s="21">
        <v>45</v>
      </c>
      <c r="C32" s="21">
        <v>3</v>
      </c>
      <c r="D32" s="21">
        <v>52</v>
      </c>
      <c r="E32" s="8"/>
    </row>
    <row r="33" spans="1:5">
      <c r="A33" s="20">
        <v>32</v>
      </c>
      <c r="B33" s="21">
        <v>43</v>
      </c>
      <c r="C33" s="21">
        <v>1</v>
      </c>
      <c r="D33" s="21">
        <v>57</v>
      </c>
      <c r="E33" s="8"/>
    </row>
    <row r="34" spans="1:5">
      <c r="A34" s="20">
        <v>33</v>
      </c>
      <c r="B34" s="21">
        <v>52</v>
      </c>
      <c r="C34" s="21">
        <v>1</v>
      </c>
      <c r="D34" s="21">
        <v>47</v>
      </c>
      <c r="E34" s="8"/>
    </row>
    <row r="35" spans="1:5">
      <c r="A35" s="20">
        <v>34</v>
      </c>
      <c r="B35" s="21">
        <v>54</v>
      </c>
      <c r="C35" s="21">
        <v>3</v>
      </c>
      <c r="D35" s="21">
        <v>43</v>
      </c>
      <c r="E35" s="8"/>
    </row>
    <row r="36" spans="1:5">
      <c r="A36" s="20">
        <v>35</v>
      </c>
      <c r="B36" s="21">
        <v>47</v>
      </c>
      <c r="C36" s="21">
        <v>4</v>
      </c>
      <c r="D36" s="21">
        <v>49</v>
      </c>
      <c r="E36" s="8"/>
    </row>
    <row r="37" spans="1:5">
      <c r="A37" s="20">
        <v>36</v>
      </c>
      <c r="B37" s="21">
        <v>43</v>
      </c>
      <c r="C37" s="21">
        <v>6</v>
      </c>
      <c r="D37" s="21">
        <v>51</v>
      </c>
      <c r="E37" s="8"/>
    </row>
    <row r="38" spans="1:5">
      <c r="A38" s="20">
        <v>37</v>
      </c>
      <c r="B38" s="21">
        <v>61</v>
      </c>
      <c r="C38" s="21">
        <v>0</v>
      </c>
      <c r="D38" s="21">
        <v>39</v>
      </c>
      <c r="E38" s="8"/>
    </row>
    <row r="39" spans="1:5">
      <c r="A39" s="20">
        <v>38</v>
      </c>
      <c r="B39" s="21">
        <v>47</v>
      </c>
      <c r="C39" s="21">
        <v>0</v>
      </c>
      <c r="D39" s="21">
        <v>53</v>
      </c>
      <c r="E39" s="8"/>
    </row>
    <row r="40" spans="1:5">
      <c r="A40" s="20">
        <v>39</v>
      </c>
      <c r="B40" s="21">
        <v>54</v>
      </c>
      <c r="C40" s="21">
        <v>2</v>
      </c>
      <c r="D40" s="21">
        <v>44</v>
      </c>
      <c r="E40" s="8"/>
    </row>
    <row r="41" spans="1:5">
      <c r="A41" s="20">
        <v>40</v>
      </c>
      <c r="B41" s="21">
        <v>41</v>
      </c>
      <c r="C41" s="21">
        <v>0</v>
      </c>
      <c r="D41" s="21">
        <v>58</v>
      </c>
      <c r="E41" s="8"/>
    </row>
    <row r="42" spans="1:5">
      <c r="A42" s="20">
        <v>41</v>
      </c>
      <c r="B42" s="21">
        <v>40</v>
      </c>
      <c r="C42" s="21">
        <v>0</v>
      </c>
      <c r="D42" s="21">
        <v>59</v>
      </c>
      <c r="E42" s="8"/>
    </row>
    <row r="43" spans="1:5">
      <c r="A43" s="20">
        <v>42</v>
      </c>
      <c r="B43" s="21">
        <v>58</v>
      </c>
      <c r="C43" s="21">
        <v>4</v>
      </c>
      <c r="D43" s="21">
        <v>38</v>
      </c>
      <c r="E43" s="8"/>
    </row>
    <row r="44" spans="1:5">
      <c r="A44" s="20">
        <v>43</v>
      </c>
      <c r="B44" s="21">
        <v>41</v>
      </c>
      <c r="C44" s="21">
        <v>0</v>
      </c>
      <c r="D44" s="21">
        <v>59</v>
      </c>
      <c r="E44" s="8"/>
    </row>
    <row r="45" spans="1:5">
      <c r="A45" s="20">
        <v>44</v>
      </c>
      <c r="B45" s="21">
        <v>43</v>
      </c>
      <c r="C45" s="21">
        <v>1</v>
      </c>
      <c r="D45" s="21">
        <v>56</v>
      </c>
      <c r="E45" s="8"/>
    </row>
    <row r="46" spans="1:5">
      <c r="A46" s="20">
        <v>45</v>
      </c>
      <c r="B46" s="21">
        <v>57</v>
      </c>
      <c r="C46" s="21">
        <v>8</v>
      </c>
      <c r="D46" s="21">
        <v>34</v>
      </c>
      <c r="E46" s="8"/>
    </row>
    <row r="47" spans="1:5">
      <c r="A47" s="20">
        <v>46</v>
      </c>
      <c r="B47" s="21">
        <v>55</v>
      </c>
      <c r="C47" s="21">
        <v>6</v>
      </c>
      <c r="D47" s="21">
        <v>39</v>
      </c>
      <c r="E47" s="8"/>
    </row>
    <row r="48" spans="1:5">
      <c r="A48" s="20">
        <v>47</v>
      </c>
      <c r="B48" s="21">
        <v>48</v>
      </c>
      <c r="C48" s="21">
        <v>2</v>
      </c>
      <c r="D48" s="21">
        <v>51</v>
      </c>
      <c r="E48" s="8"/>
    </row>
    <row r="49" spans="1:5">
      <c r="A49" s="20">
        <v>48</v>
      </c>
      <c r="B49" s="21">
        <v>47</v>
      </c>
      <c r="C49" s="21">
        <v>0</v>
      </c>
      <c r="D49" s="21">
        <v>52</v>
      </c>
      <c r="E49" s="8"/>
    </row>
    <row r="50" spans="1:5">
      <c r="A50" s="20">
        <v>49</v>
      </c>
      <c r="B50" s="21">
        <v>46</v>
      </c>
      <c r="C50" s="21">
        <v>1</v>
      </c>
      <c r="D50" s="21">
        <v>53</v>
      </c>
      <c r="E50" s="8"/>
    </row>
    <row r="51" spans="1:5">
      <c r="A51" s="20">
        <v>50</v>
      </c>
      <c r="B51" s="21">
        <v>45</v>
      </c>
      <c r="C51" s="21">
        <v>1</v>
      </c>
      <c r="D51" s="21">
        <v>54</v>
      </c>
      <c r="E51" s="8"/>
    </row>
    <row r="52" spans="1:5">
      <c r="A52" s="20">
        <v>51</v>
      </c>
      <c r="B52" s="21">
        <v>54</v>
      </c>
      <c r="C52" s="21">
        <v>0</v>
      </c>
      <c r="D52" s="21">
        <v>46</v>
      </c>
      <c r="E52" s="8"/>
    </row>
    <row r="53" spans="1:5">
      <c r="A53" s="20">
        <v>52</v>
      </c>
      <c r="B53" s="21">
        <v>51</v>
      </c>
      <c r="C53" s="21">
        <v>0</v>
      </c>
      <c r="D53" s="21">
        <v>49</v>
      </c>
      <c r="E53" s="8"/>
    </row>
    <row r="54" spans="1:5">
      <c r="A54" s="20">
        <v>53</v>
      </c>
      <c r="B54" s="21">
        <v>65</v>
      </c>
      <c r="C54" s="21">
        <v>15</v>
      </c>
      <c r="D54" s="21">
        <v>20</v>
      </c>
      <c r="E54" s="8"/>
    </row>
    <row r="55" spans="1:5">
      <c r="A55" s="20">
        <v>54</v>
      </c>
      <c r="B55" s="21">
        <v>44</v>
      </c>
      <c r="C55" s="21">
        <v>0</v>
      </c>
      <c r="D55" s="21">
        <v>56</v>
      </c>
      <c r="E55" s="8"/>
    </row>
    <row r="56" spans="1:5">
      <c r="A56" s="20">
        <v>55</v>
      </c>
      <c r="B56" s="21">
        <v>41</v>
      </c>
      <c r="C56" s="21">
        <v>0</v>
      </c>
      <c r="D56" s="21">
        <v>58</v>
      </c>
      <c r="E56" s="8"/>
    </row>
    <row r="57" spans="1:5">
      <c r="A57" s="20">
        <v>56</v>
      </c>
      <c r="B57" s="21">
        <v>58</v>
      </c>
      <c r="C57" s="21">
        <v>0</v>
      </c>
      <c r="D57" s="21">
        <v>42</v>
      </c>
      <c r="E57" s="8"/>
    </row>
    <row r="58" spans="1:5">
      <c r="A58" s="20">
        <v>57</v>
      </c>
      <c r="B58" s="21">
        <v>57</v>
      </c>
      <c r="C58" s="21">
        <v>10</v>
      </c>
      <c r="D58" s="21">
        <v>33</v>
      </c>
      <c r="E58" s="8"/>
    </row>
    <row r="59" spans="1:5">
      <c r="A59" s="20">
        <v>58</v>
      </c>
      <c r="B59" s="21">
        <v>42</v>
      </c>
      <c r="C59" s="21">
        <v>3</v>
      </c>
      <c r="D59" s="21">
        <v>56</v>
      </c>
      <c r="E59" s="8"/>
    </row>
    <row r="60" spans="1:5">
      <c r="A60" s="20">
        <v>59</v>
      </c>
      <c r="B60" s="21">
        <v>50</v>
      </c>
      <c r="C60" s="21">
        <v>2</v>
      </c>
      <c r="D60" s="21">
        <v>48</v>
      </c>
      <c r="E60" s="8"/>
    </row>
    <row r="61" spans="1:5">
      <c r="A61" s="20">
        <v>60</v>
      </c>
      <c r="B61" s="21">
        <v>47</v>
      </c>
      <c r="C61" s="21">
        <v>5</v>
      </c>
      <c r="D61" s="21">
        <v>48</v>
      </c>
      <c r="E61" s="8"/>
    </row>
    <row r="62" spans="1:5">
      <c r="A62" s="20">
        <v>61</v>
      </c>
      <c r="B62" s="21">
        <v>51</v>
      </c>
      <c r="C62" s="21">
        <v>5</v>
      </c>
      <c r="D62" s="21">
        <v>44</v>
      </c>
      <c r="E62" s="8"/>
    </row>
    <row r="63" spans="1:5">
      <c r="A63" s="20">
        <v>62</v>
      </c>
      <c r="B63" s="21">
        <v>41</v>
      </c>
      <c r="C63" s="21">
        <v>1</v>
      </c>
      <c r="D63" s="21">
        <v>58</v>
      </c>
      <c r="E63" s="8"/>
    </row>
    <row r="64" spans="1:5">
      <c r="A64" s="20">
        <v>63</v>
      </c>
      <c r="B64" s="21">
        <v>43</v>
      </c>
      <c r="C64" s="21">
        <v>0</v>
      </c>
      <c r="D64" s="21">
        <v>57</v>
      </c>
      <c r="E64" s="8"/>
    </row>
    <row r="65" spans="1:5">
      <c r="A65" s="20">
        <v>64</v>
      </c>
      <c r="B65" s="21">
        <v>41</v>
      </c>
      <c r="C65" s="21">
        <v>0</v>
      </c>
      <c r="D65" s="21">
        <v>59</v>
      </c>
      <c r="E65" s="8"/>
    </row>
    <row r="66" spans="1:5">
      <c r="A66" s="20">
        <v>65</v>
      </c>
      <c r="B66" s="21">
        <v>42</v>
      </c>
      <c r="C66" s="21">
        <v>0</v>
      </c>
      <c r="D66" s="21">
        <v>58</v>
      </c>
      <c r="E66" s="8"/>
    </row>
    <row r="67" spans="1:5">
      <c r="A67" s="20">
        <v>66</v>
      </c>
      <c r="B67" s="21">
        <v>50</v>
      </c>
      <c r="C67" s="21">
        <v>5</v>
      </c>
      <c r="D67" s="21">
        <v>45</v>
      </c>
      <c r="E67" s="8"/>
    </row>
    <row r="68" spans="1:5">
      <c r="A68" s="20">
        <v>67</v>
      </c>
      <c r="B68" s="21">
        <v>49</v>
      </c>
      <c r="C68" s="21">
        <v>0</v>
      </c>
      <c r="D68" s="21">
        <v>51</v>
      </c>
      <c r="E68" s="8"/>
    </row>
    <row r="69" spans="1:5">
      <c r="A69" s="20">
        <v>68</v>
      </c>
      <c r="B69" s="21">
        <v>40</v>
      </c>
      <c r="C69" s="21">
        <v>0</v>
      </c>
      <c r="D69" s="21">
        <v>59</v>
      </c>
      <c r="E69" s="8"/>
    </row>
    <row r="70" spans="1:5">
      <c r="A70" s="20">
        <v>69</v>
      </c>
      <c r="B70" s="21">
        <v>41</v>
      </c>
      <c r="C70" s="21">
        <v>11</v>
      </c>
      <c r="D70" s="21">
        <v>48</v>
      </c>
      <c r="E70" s="8"/>
    </row>
    <row r="71" spans="1:5">
      <c r="A71" s="20">
        <v>70</v>
      </c>
      <c r="B71" s="21">
        <v>45</v>
      </c>
      <c r="C71" s="21">
        <v>1</v>
      </c>
      <c r="D71" s="21">
        <v>54</v>
      </c>
      <c r="E71" s="8"/>
    </row>
    <row r="72" spans="1:5">
      <c r="A72" s="20">
        <v>71</v>
      </c>
      <c r="B72" s="21">
        <v>54</v>
      </c>
      <c r="C72" s="21">
        <v>1</v>
      </c>
      <c r="D72" s="21">
        <v>45</v>
      </c>
      <c r="E72" s="8"/>
    </row>
    <row r="73" spans="1:5">
      <c r="A73" s="20">
        <v>72</v>
      </c>
      <c r="B73" s="21">
        <v>56</v>
      </c>
      <c r="C73" s="21">
        <v>3</v>
      </c>
      <c r="D73" s="21">
        <v>42</v>
      </c>
      <c r="E73" s="8"/>
    </row>
    <row r="74" spans="1:5">
      <c r="A74" s="20">
        <v>73</v>
      </c>
      <c r="B74" s="21">
        <v>49</v>
      </c>
      <c r="C74" s="21">
        <v>2</v>
      </c>
      <c r="D74" s="21">
        <v>50</v>
      </c>
      <c r="E74" s="8"/>
    </row>
    <row r="75" spans="1:5">
      <c r="A75" s="20">
        <v>74</v>
      </c>
      <c r="B75" s="21">
        <v>41</v>
      </c>
      <c r="C75" s="21">
        <v>0</v>
      </c>
      <c r="D75" s="21">
        <v>59</v>
      </c>
      <c r="E75" s="8"/>
    </row>
    <row r="76" spans="1:5">
      <c r="A76" s="20">
        <v>75</v>
      </c>
      <c r="B76" s="21">
        <v>57</v>
      </c>
      <c r="C76" s="21">
        <v>2</v>
      </c>
      <c r="D76" s="21">
        <v>41</v>
      </c>
      <c r="E76" s="8"/>
    </row>
    <row r="77" spans="1:5">
      <c r="A77" s="20">
        <v>76</v>
      </c>
      <c r="B77" s="21">
        <v>47</v>
      </c>
      <c r="C77" s="21">
        <v>2</v>
      </c>
      <c r="D77" s="21">
        <v>51</v>
      </c>
      <c r="E77" s="8"/>
    </row>
    <row r="78" spans="1:5">
      <c r="A78" s="20">
        <v>77</v>
      </c>
      <c r="B78" s="21">
        <v>29</v>
      </c>
      <c r="C78" s="21">
        <v>0</v>
      </c>
      <c r="D78" s="21">
        <v>71</v>
      </c>
      <c r="E78" s="8"/>
    </row>
    <row r="79" spans="1:5">
      <c r="A79" s="20">
        <v>78</v>
      </c>
      <c r="B79" s="21">
        <v>54</v>
      </c>
      <c r="C79" s="21">
        <v>1</v>
      </c>
      <c r="D79" s="21">
        <v>45</v>
      </c>
      <c r="E79" s="8"/>
    </row>
    <row r="80" spans="1:5">
      <c r="A80" s="20">
        <v>79</v>
      </c>
      <c r="B80" s="21">
        <v>48</v>
      </c>
      <c r="C80" s="21">
        <v>0</v>
      </c>
      <c r="D80" s="21">
        <v>52</v>
      </c>
      <c r="E80" s="8"/>
    </row>
    <row r="81" spans="1:5">
      <c r="A81" s="20">
        <v>80</v>
      </c>
      <c r="B81" s="21">
        <v>49</v>
      </c>
      <c r="C81" s="21">
        <v>10</v>
      </c>
      <c r="D81" s="21">
        <v>41</v>
      </c>
      <c r="E81" s="8"/>
    </row>
    <row r="82" spans="1:5">
      <c r="A82" s="20">
        <v>81</v>
      </c>
      <c r="B82" s="21">
        <v>41</v>
      </c>
      <c r="C82" s="21">
        <v>0</v>
      </c>
      <c r="D82" s="21">
        <v>59</v>
      </c>
      <c r="E82" s="8"/>
    </row>
    <row r="83" spans="1:5">
      <c r="A83" s="20">
        <v>82</v>
      </c>
      <c r="B83" s="21">
        <v>63</v>
      </c>
      <c r="C83" s="21">
        <v>9</v>
      </c>
      <c r="D83" s="21">
        <v>28</v>
      </c>
      <c r="E83" s="8"/>
    </row>
    <row r="84" spans="1:5">
      <c r="A84" s="20">
        <v>83</v>
      </c>
      <c r="B84" s="21">
        <v>46</v>
      </c>
      <c r="C84" s="21">
        <v>1</v>
      </c>
      <c r="D84" s="21">
        <v>52</v>
      </c>
      <c r="E84" s="8"/>
    </row>
    <row r="85" spans="1:5">
      <c r="A85" s="20">
        <v>84</v>
      </c>
      <c r="B85" s="21">
        <v>42</v>
      </c>
      <c r="C85" s="21">
        <v>1</v>
      </c>
      <c r="D85" s="21">
        <v>58</v>
      </c>
      <c r="E85" s="8"/>
    </row>
    <row r="86" spans="1:5">
      <c r="A86" s="20">
        <v>85</v>
      </c>
      <c r="B86" s="21">
        <v>62</v>
      </c>
      <c r="C86" s="21">
        <v>2</v>
      </c>
      <c r="D86" s="21">
        <v>36</v>
      </c>
      <c r="E86" s="8"/>
    </row>
    <row r="87" spans="1:5">
      <c r="A87" s="20">
        <v>86</v>
      </c>
      <c r="B87" s="21">
        <v>40</v>
      </c>
      <c r="C87" s="21">
        <v>0</v>
      </c>
      <c r="D87" s="21">
        <v>60</v>
      </c>
      <c r="E87" s="8"/>
    </row>
    <row r="88" spans="1:5">
      <c r="A88" s="20">
        <v>87</v>
      </c>
      <c r="B88" s="21">
        <v>49</v>
      </c>
      <c r="C88" s="21">
        <v>4</v>
      </c>
      <c r="D88" s="21">
        <v>48</v>
      </c>
      <c r="E88" s="8"/>
    </row>
    <row r="89" spans="1:5">
      <c r="A89" s="20">
        <v>88</v>
      </c>
      <c r="B89" s="21">
        <v>49</v>
      </c>
      <c r="C89" s="21">
        <v>0</v>
      </c>
      <c r="D89" s="21">
        <v>51</v>
      </c>
      <c r="E89" s="8"/>
    </row>
    <row r="90" spans="1:5">
      <c r="A90" s="20">
        <v>89</v>
      </c>
      <c r="B90" s="21">
        <v>45</v>
      </c>
      <c r="C90" s="21">
        <v>1</v>
      </c>
      <c r="D90" s="21">
        <v>54</v>
      </c>
      <c r="E90" s="8"/>
    </row>
    <row r="91" spans="1:5">
      <c r="A91" s="20">
        <v>90</v>
      </c>
      <c r="B91" s="21">
        <v>50</v>
      </c>
      <c r="C91" s="21">
        <v>1</v>
      </c>
      <c r="D91" s="21">
        <v>49</v>
      </c>
      <c r="E91" s="8"/>
    </row>
    <row r="92" spans="1:5">
      <c r="A92" s="20">
        <v>91</v>
      </c>
      <c r="B92" s="21">
        <v>41</v>
      </c>
      <c r="C92" s="21">
        <v>0</v>
      </c>
      <c r="D92" s="21">
        <v>59</v>
      </c>
      <c r="E92" s="8"/>
    </row>
    <row r="93" spans="1:5">
      <c r="A93" s="20">
        <v>92</v>
      </c>
      <c r="B93" s="21">
        <v>54</v>
      </c>
      <c r="C93" s="21">
        <v>5</v>
      </c>
      <c r="D93" s="21">
        <v>42</v>
      </c>
      <c r="E93" s="8"/>
    </row>
    <row r="94" spans="1:5">
      <c r="A94" s="20">
        <v>93</v>
      </c>
      <c r="B94" s="21">
        <v>51</v>
      </c>
      <c r="C94" s="21">
        <v>6</v>
      </c>
      <c r="D94" s="21">
        <v>43</v>
      </c>
      <c r="E94" s="8"/>
    </row>
    <row r="95" spans="1:5">
      <c r="A95" s="20">
        <v>94</v>
      </c>
      <c r="B95" s="21">
        <v>55</v>
      </c>
      <c r="C95" s="21">
        <v>4</v>
      </c>
      <c r="D95" s="21">
        <v>41</v>
      </c>
      <c r="E95" s="8"/>
    </row>
    <row r="96" spans="1:5">
      <c r="A96" s="20">
        <v>95</v>
      </c>
      <c r="B96" s="21">
        <v>41</v>
      </c>
      <c r="C96" s="21">
        <v>1</v>
      </c>
      <c r="D96" s="21">
        <v>59</v>
      </c>
      <c r="E96" s="8"/>
    </row>
    <row r="97" spans="1:5">
      <c r="A97" s="20">
        <v>96</v>
      </c>
      <c r="B97" s="21">
        <v>40</v>
      </c>
      <c r="C97" s="21">
        <v>0</v>
      </c>
      <c r="D97" s="21">
        <v>60</v>
      </c>
      <c r="E97" s="8"/>
    </row>
    <row r="98" spans="1:5">
      <c r="A98" s="20">
        <v>97</v>
      </c>
      <c r="B98" s="21">
        <v>42</v>
      </c>
      <c r="C98" s="21">
        <v>0</v>
      </c>
      <c r="D98" s="21">
        <v>58</v>
      </c>
      <c r="E98" s="8"/>
    </row>
    <row r="99" spans="1:5">
      <c r="A99" s="20">
        <v>98</v>
      </c>
      <c r="B99" s="21">
        <v>41</v>
      </c>
      <c r="C99" s="21">
        <v>0</v>
      </c>
      <c r="D99" s="21">
        <v>59</v>
      </c>
      <c r="E99" s="8"/>
    </row>
    <row r="100" spans="1:5">
      <c r="A100" s="20">
        <v>99</v>
      </c>
      <c r="B100" s="21">
        <v>42</v>
      </c>
      <c r="C100" s="21">
        <v>1</v>
      </c>
      <c r="D100" s="21">
        <v>56</v>
      </c>
      <c r="E100" s="8"/>
    </row>
    <row r="101" spans="1:5">
      <c r="A101" s="20">
        <v>100</v>
      </c>
      <c r="B101" s="21">
        <v>41</v>
      </c>
      <c r="C101" s="21">
        <v>0</v>
      </c>
      <c r="D101" s="21">
        <v>59</v>
      </c>
      <c r="E101"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24D8-8946-2244-9435-6D295E6CAE18}">
  <dimension ref="A1:F14"/>
  <sheetViews>
    <sheetView workbookViewId="0">
      <selection activeCell="A9" sqref="A9:F10"/>
    </sheetView>
  </sheetViews>
  <sheetFormatPr baseColWidth="10" defaultRowHeight="16"/>
  <cols>
    <col min="1" max="1" width="27.83203125" style="8" bestFit="1" customWidth="1"/>
    <col min="2" max="2" width="9" style="8" bestFit="1" customWidth="1"/>
    <col min="3" max="3" width="7" style="8" bestFit="1" customWidth="1"/>
    <col min="4" max="4" width="7.33203125" style="8" bestFit="1" customWidth="1"/>
    <col min="5" max="5" width="13" style="8" bestFit="1" customWidth="1"/>
    <col min="6" max="6" width="9.83203125" style="8" bestFit="1" customWidth="1"/>
    <col min="7" max="16384" width="10.83203125" style="8"/>
  </cols>
  <sheetData>
    <row r="1" spans="1:6">
      <c r="A1" s="13" t="s">
        <v>1335</v>
      </c>
      <c r="B1" s="14" t="s">
        <v>3</v>
      </c>
      <c r="C1" s="14" t="s">
        <v>1</v>
      </c>
      <c r="D1" s="14" t="s">
        <v>5</v>
      </c>
      <c r="E1" s="14" t="s">
        <v>1336</v>
      </c>
      <c r="F1" s="14" t="s">
        <v>7</v>
      </c>
    </row>
    <row r="2" spans="1:6">
      <c r="A2" s="15" t="s">
        <v>1337</v>
      </c>
      <c r="B2" s="16">
        <v>344</v>
      </c>
      <c r="C2" s="16">
        <v>274</v>
      </c>
      <c r="D2" s="16">
        <v>296</v>
      </c>
      <c r="E2" s="16">
        <v>140</v>
      </c>
      <c r="F2" s="16">
        <v>324</v>
      </c>
    </row>
    <row r="3" spans="1:6">
      <c r="A3" s="15" t="s">
        <v>1683</v>
      </c>
      <c r="B3" s="16">
        <v>434</v>
      </c>
      <c r="C3" s="16">
        <v>288</v>
      </c>
      <c r="D3" s="16">
        <v>403</v>
      </c>
      <c r="E3" s="16">
        <v>434</v>
      </c>
      <c r="F3" s="16">
        <v>426</v>
      </c>
    </row>
    <row r="4" spans="1:6">
      <c r="A4" s="15" t="s">
        <v>1684</v>
      </c>
      <c r="B4" s="16">
        <v>107</v>
      </c>
      <c r="C4" s="16">
        <v>215</v>
      </c>
      <c r="D4" s="16">
        <v>432</v>
      </c>
      <c r="E4" s="16">
        <v>366</v>
      </c>
      <c r="F4" s="16">
        <v>281</v>
      </c>
    </row>
    <row r="5" spans="1:6">
      <c r="A5" s="15" t="s">
        <v>1338</v>
      </c>
      <c r="B5" s="16">
        <v>85</v>
      </c>
      <c r="C5" s="16">
        <v>154</v>
      </c>
      <c r="D5" s="16">
        <v>135</v>
      </c>
      <c r="E5" s="16">
        <v>0</v>
      </c>
      <c r="F5" s="16">
        <v>7</v>
      </c>
    </row>
    <row r="9" spans="1:6">
      <c r="A9" s="8" t="s">
        <v>1693</v>
      </c>
      <c r="B9" s="8">
        <v>76</v>
      </c>
      <c r="C9" s="8">
        <v>50</v>
      </c>
      <c r="D9" s="8">
        <v>12</v>
      </c>
      <c r="E9" s="8">
        <v>33</v>
      </c>
      <c r="F9" s="8">
        <v>1</v>
      </c>
    </row>
    <row r="10" spans="1:6">
      <c r="A10" s="8" t="s">
        <v>1694</v>
      </c>
      <c r="B10" s="8">
        <v>81</v>
      </c>
      <c r="C10" s="8">
        <v>68</v>
      </c>
      <c r="D10" s="8">
        <v>86</v>
      </c>
      <c r="E10" s="8">
        <v>33</v>
      </c>
      <c r="F10" s="8">
        <v>86</v>
      </c>
    </row>
    <row r="13" spans="1:6">
      <c r="A13" s="8" t="s">
        <v>1692</v>
      </c>
      <c r="B13" s="8">
        <f>AVERAGE(B10:F10)</f>
        <v>70.8</v>
      </c>
    </row>
    <row r="14" spans="1:6">
      <c r="A14" s="8" t="s">
        <v>1695</v>
      </c>
      <c r="B14" s="8">
        <f>AVERAGE(B9:F9)</f>
        <v>34.4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00AD-9581-974B-A83A-568B76FFE22C}">
  <dimension ref="A1:B9"/>
  <sheetViews>
    <sheetView workbookViewId="0">
      <selection activeCell="R31" sqref="R31"/>
    </sheetView>
  </sheetViews>
  <sheetFormatPr baseColWidth="10" defaultRowHeight="16"/>
  <sheetData>
    <row r="1" spans="1:2">
      <c r="A1" t="s">
        <v>1703</v>
      </c>
      <c r="B1" t="s">
        <v>1704</v>
      </c>
    </row>
    <row r="2" spans="1:2">
      <c r="A2" t="s">
        <v>1706</v>
      </c>
      <c r="B2" t="s">
        <v>1705</v>
      </c>
    </row>
    <row r="3" spans="1:2">
      <c r="A3" t="s">
        <v>1707</v>
      </c>
      <c r="B3" t="s">
        <v>1705</v>
      </c>
    </row>
    <row r="4" spans="1:2">
      <c r="A4" t="s">
        <v>1708</v>
      </c>
      <c r="B4" t="s">
        <v>1705</v>
      </c>
    </row>
    <row r="7" spans="1:2">
      <c r="A7" t="s">
        <v>3</v>
      </c>
      <c r="B7" t="s">
        <v>1709</v>
      </c>
    </row>
    <row r="8" spans="1:2">
      <c r="A8" t="s">
        <v>1</v>
      </c>
      <c r="B8" t="s">
        <v>1710</v>
      </c>
    </row>
    <row r="9" spans="1:2">
      <c r="A9" t="s">
        <v>1711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Index</vt:lpstr>
      <vt:lpstr>Table S1</vt:lpstr>
      <vt:lpstr>Table S2</vt:lpstr>
      <vt:lpstr>Table S3</vt:lpstr>
      <vt:lpstr>Table S4</vt:lpstr>
      <vt:lpstr>Table S5</vt:lpstr>
      <vt:lpstr>Table S6</vt:lpstr>
      <vt:lpstr>Table S7</vt:lpstr>
      <vt:lpstr>ComparisonMA5</vt:lpstr>
      <vt:lpstr>Table S8</vt:lpstr>
      <vt:lpstr>Table S9</vt:lpstr>
      <vt:lpstr>Table SMA5-D</vt:lpstr>
      <vt:lpstr>Table SMA5-P</vt:lpstr>
      <vt:lpstr>Table S10</vt:lpstr>
      <vt:lpstr>Table S11</vt:lpstr>
      <vt:lpstr>Table S12</vt:lpstr>
      <vt:lpstr>Table S13</vt:lpstr>
      <vt:lpstr>TableS14</vt:lpstr>
      <vt:lpstr>TableS15</vt:lpstr>
      <vt:lpstr>TableS16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Klev Diamanti</dc:creator>
  <cp:lastModifiedBy>Sara Younes</cp:lastModifiedBy>
  <dcterms:created xsi:type="dcterms:W3CDTF">2020-11-28T20:11:53Z</dcterms:created>
  <dcterms:modified xsi:type="dcterms:W3CDTF">2021-08-19T13:53:18Z</dcterms:modified>
</cp:coreProperties>
</file>