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arim\Desktop\Final\"/>
    </mc:Choice>
  </mc:AlternateContent>
  <xr:revisionPtr revIDLastSave="0" documentId="13_ncr:1_{46246596-E2FC-422B-BA52-D639F439E55C}" xr6:coauthVersionLast="46" xr6:coauthVersionMax="46" xr10:uidLastSave="{00000000-0000-0000-0000-000000000000}"/>
  <bookViews>
    <workbookView xWindow="-5535" yWindow="5535" windowWidth="21600" windowHeight="122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O4" i="1" s="1"/>
  <c r="L4" i="1"/>
  <c r="Q4" i="1"/>
  <c r="R4" i="1" s="1"/>
  <c r="L3" i="1" l="1"/>
  <c r="K3" i="1"/>
  <c r="O2" i="1"/>
  <c r="L2" i="1"/>
  <c r="K2" i="1"/>
  <c r="Q3" i="1"/>
  <c r="R3" i="1" s="1"/>
  <c r="O3" i="1" l="1"/>
  <c r="Q2" i="1"/>
  <c r="R2" i="1" l="1"/>
</calcChain>
</file>

<file path=xl/sharedStrings.xml><?xml version="1.0" encoding="utf-8"?>
<sst xmlns="http://schemas.openxmlformats.org/spreadsheetml/2006/main" count="77" uniqueCount="47">
  <si>
    <t>Number</t>
  </si>
  <si>
    <t>Grade</t>
  </si>
  <si>
    <t>Student_Name</t>
  </si>
  <si>
    <t>Parent_Email</t>
  </si>
  <si>
    <t>Parent_Name</t>
  </si>
  <si>
    <t>Date</t>
  </si>
  <si>
    <t>Education</t>
  </si>
  <si>
    <t>Student_No</t>
  </si>
  <si>
    <t>Total_Fees</t>
  </si>
  <si>
    <t>Previously_Paid</t>
  </si>
  <si>
    <t>Balance</t>
  </si>
  <si>
    <t>Invoice_Amount</t>
  </si>
  <si>
    <t>VAT</t>
  </si>
  <si>
    <t>Total</t>
  </si>
  <si>
    <t>Installment</t>
  </si>
  <si>
    <t>H269</t>
  </si>
  <si>
    <t>H270</t>
  </si>
  <si>
    <t>H271</t>
  </si>
  <si>
    <t>H272</t>
  </si>
  <si>
    <t>H273</t>
  </si>
  <si>
    <t>Entrance Fees</t>
  </si>
  <si>
    <t>EMMANUEL CARTAGENA EUGENIO</t>
  </si>
  <si>
    <t>CHERRYL  EUGENIO</t>
  </si>
  <si>
    <t xml:space="preserve">cherrylceugenio@gmail.com </t>
  </si>
  <si>
    <t>HOMESCHOOL</t>
  </si>
  <si>
    <t>KG2</t>
  </si>
  <si>
    <t xml:space="preserve">KEZIAH AERIES CARTAGENA EUGENIO </t>
  </si>
  <si>
    <t>YANIE KZANDRA M. ZABELLA</t>
  </si>
  <si>
    <t>CAROLINE M. ZABELLA</t>
  </si>
  <si>
    <t xml:space="preserve">yayie.jk@gmail.com </t>
  </si>
  <si>
    <t xml:space="preserve">ANDRE' ZIOBHAN M. ZABELLA </t>
  </si>
  <si>
    <t xml:space="preserve">COELI ANDREUS M. ZABELLA </t>
  </si>
  <si>
    <t>Type</t>
  </si>
  <si>
    <t>Invoice</t>
  </si>
  <si>
    <t>Against</t>
  </si>
  <si>
    <t>H138</t>
  </si>
  <si>
    <t>December</t>
  </si>
  <si>
    <t>JOIE BUYCO</t>
  </si>
  <si>
    <t xml:space="preserve">joie.buyco@gmail.com </t>
  </si>
  <si>
    <t>JANINA JOIE BUYCO</t>
  </si>
  <si>
    <t>November</t>
  </si>
  <si>
    <t>Credit Note</t>
  </si>
  <si>
    <t>Cr-001</t>
  </si>
  <si>
    <t>Year</t>
  </si>
  <si>
    <t>2020 / 2021</t>
  </si>
  <si>
    <t>Remaining_Fees</t>
  </si>
  <si>
    <t>Invoices_To_Date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</si>
</sst>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2" borderId="0" xfId="0" applyFill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center" vertical="center"/>
    </xf>
    <xf numFmtId="4" fontId="0" fillId="2" borderId="0" xfId="0" applyNumberFormat="1" applyFill="1"/>
    <xf numFmtId="4" fontId="0" fillId="3" borderId="0" xfId="0" applyNumberFormat="1" applyFill="1"/>
    <xf numFmtId="0" fontId="0" fillId="0" borderId="0" xfId="0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ill="1" applyAlignment="1">
      <alignment horizontal="center"/>
    </xf>
    <xf numFmtId="4" fontId="2" fillId="0" borderId="0" xfId="0" applyNumberFormat="1" applyFont="1" applyFill="1" applyAlignment="1">
      <alignment horizontal="center" vertical="center"/>
    </xf>
    <xf numFmtId="4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topLeftCell="F1" zoomScaleNormal="100" workbookViewId="0">
      <pane ySplit="1" topLeftCell="A2" activePane="bottomLeft" state="frozen"/>
      <selection pane="bottomLeft" activeCell="N2" sqref="N2:N4"/>
    </sheetView>
  </sheetViews>
  <sheetFormatPr defaultRowHeight="15" x14ac:dyDescent="0.25"/>
  <cols>
    <col min="1" max="1" width="11.28515625" style="6" bestFit="1" customWidth="1"/>
    <col min="2" max="2" width="8.28515625" style="6" bestFit="1" customWidth="1"/>
    <col min="3" max="3" width="10.7109375" style="7" bestFit="1" customWidth="1"/>
    <col min="4" max="5" width="40.7109375" style="6" bestFit="1" customWidth="1"/>
    <col min="6" max="6" width="36.5703125" style="6" bestFit="1" customWidth="1"/>
    <col min="7" max="8" width="16.42578125" style="6" customWidth="1"/>
    <col min="9" max="10" width="9.140625" style="6"/>
    <col min="11" max="11" width="10.5703125" style="16" bestFit="1" customWidth="1"/>
    <col min="12" max="18" width="17" style="16" customWidth="1"/>
    <col min="19" max="19" width="17" customWidth="1"/>
  </cols>
  <sheetData>
    <row r="1" spans="1:20" s="1" customFormat="1" x14ac:dyDescent="0.25">
      <c r="A1" s="4" t="s">
        <v>32</v>
      </c>
      <c r="B1" s="4" t="s">
        <v>0</v>
      </c>
      <c r="C1" s="5" t="s">
        <v>5</v>
      </c>
      <c r="D1" s="4" t="s">
        <v>2</v>
      </c>
      <c r="E1" s="4" t="s">
        <v>4</v>
      </c>
      <c r="F1" s="4" t="s">
        <v>3</v>
      </c>
      <c r="G1" s="4" t="s">
        <v>6</v>
      </c>
      <c r="H1" s="4" t="s">
        <v>7</v>
      </c>
      <c r="I1" s="4" t="s">
        <v>1</v>
      </c>
      <c r="J1" s="4" t="s">
        <v>43</v>
      </c>
      <c r="K1" s="13" t="s">
        <v>8</v>
      </c>
      <c r="L1" s="13" t="s">
        <v>9</v>
      </c>
      <c r="M1" s="13" t="s">
        <v>45</v>
      </c>
      <c r="N1" s="13" t="s">
        <v>46</v>
      </c>
      <c r="O1" s="13" t="s">
        <v>10</v>
      </c>
      <c r="P1" s="13" t="s">
        <v>11</v>
      </c>
      <c r="Q1" s="13" t="s">
        <v>12</v>
      </c>
      <c r="R1" s="13" t="s">
        <v>13</v>
      </c>
      <c r="S1" s="1" t="s">
        <v>14</v>
      </c>
      <c r="T1" s="1" t="s">
        <v>34</v>
      </c>
    </row>
    <row r="2" spans="1:20" x14ac:dyDescent="0.25">
      <c r="A2" s="6" t="s">
        <v>33</v>
      </c>
      <c r="B2" s="12">
        <v>793</v>
      </c>
      <c r="C2" s="7">
        <v>44160</v>
      </c>
      <c r="D2" s="6" t="s">
        <v>39</v>
      </c>
      <c r="E2" s="6" t="s">
        <v>37</v>
      </c>
      <c r="F2" s="6" t="s">
        <v>38</v>
      </c>
      <c r="G2" s="6" t="s">
        <v>24</v>
      </c>
      <c r="H2" s="6" t="s">
        <v>35</v>
      </c>
      <c r="I2" s="14">
        <v>3</v>
      </c>
      <c r="J2" s="14" t="s">
        <v>44</v>
      </c>
      <c r="K2" s="15">
        <f>4200+105</f>
        <v>4305</v>
      </c>
      <c r="L2" s="16">
        <f>1500+915</f>
        <v>2415</v>
      </c>
      <c r="M2" s="16">
        <v>100</v>
      </c>
      <c r="N2" s="16">
        <v>200</v>
      </c>
      <c r="O2" s="16">
        <f>K2-L2</f>
        <v>1890</v>
      </c>
      <c r="P2" s="16">
        <v>262.5</v>
      </c>
      <c r="Q2" s="16">
        <f t="shared" ref="Q2" si="0">P2*0.05</f>
        <v>13.125</v>
      </c>
      <c r="R2" s="16">
        <f t="shared" ref="R2" si="1">Q2+P2</f>
        <v>275.625</v>
      </c>
      <c r="S2" t="s">
        <v>36</v>
      </c>
    </row>
    <row r="3" spans="1:20" x14ac:dyDescent="0.25">
      <c r="A3" s="6" t="s">
        <v>33</v>
      </c>
      <c r="B3" s="12">
        <v>541</v>
      </c>
      <c r="C3" s="7">
        <v>44129</v>
      </c>
      <c r="D3" s="6" t="s">
        <v>39</v>
      </c>
      <c r="E3" s="6" t="s">
        <v>37</v>
      </c>
      <c r="F3" s="6" t="s">
        <v>38</v>
      </c>
      <c r="G3" s="6" t="s">
        <v>24</v>
      </c>
      <c r="H3" s="6" t="s">
        <v>35</v>
      </c>
      <c r="I3" s="14">
        <v>3</v>
      </c>
      <c r="J3" s="14" t="s">
        <v>44</v>
      </c>
      <c r="K3" s="15">
        <f>4200+105</f>
        <v>4305</v>
      </c>
      <c r="L3" s="16">
        <f>1500+600</f>
        <v>2100</v>
      </c>
      <c r="M3" s="16">
        <v>100</v>
      </c>
      <c r="N3" s="16">
        <v>200</v>
      </c>
      <c r="O3" s="16">
        <f>K3-L3</f>
        <v>2205</v>
      </c>
      <c r="P3" s="16">
        <v>262.5</v>
      </c>
      <c r="Q3" s="16">
        <f t="shared" ref="Q3" si="2">P3*0.05</f>
        <v>13.125</v>
      </c>
      <c r="R3" s="16">
        <f t="shared" ref="R3" si="3">Q3+P3</f>
        <v>275.625</v>
      </c>
      <c r="S3" t="s">
        <v>40</v>
      </c>
    </row>
    <row r="4" spans="1:20" x14ac:dyDescent="0.25">
      <c r="A4" s="6" t="s">
        <v>41</v>
      </c>
      <c r="B4" s="6" t="s">
        <v>42</v>
      </c>
      <c r="C4" s="7">
        <v>44129</v>
      </c>
      <c r="D4" s="6" t="s">
        <v>39</v>
      </c>
      <c r="E4" s="6" t="s">
        <v>37</v>
      </c>
      <c r="F4" s="6" t="s">
        <v>38</v>
      </c>
      <c r="G4" s="6" t="s">
        <v>24</v>
      </c>
      <c r="H4" s="6" t="s">
        <v>35</v>
      </c>
      <c r="I4" s="14">
        <v>3</v>
      </c>
      <c r="J4" s="14" t="s">
        <v>44</v>
      </c>
      <c r="K4" s="15">
        <f>4200+105</f>
        <v>4305</v>
      </c>
      <c r="L4" s="16">
        <f>1500+600</f>
        <v>2100</v>
      </c>
      <c r="M4" s="16">
        <v>100</v>
      </c>
      <c r="N4" s="16">
        <v>200</v>
      </c>
      <c r="O4" s="16">
        <f>K4-L4</f>
        <v>2205</v>
      </c>
      <c r="P4" s="16">
        <v>262.5</v>
      </c>
      <c r="Q4" s="16">
        <f t="shared" ref="Q4" si="4">P4*0.05</f>
        <v>13.125</v>
      </c>
      <c r="R4" s="16">
        <f t="shared" ref="R4" si="5">Q4+P4</f>
        <v>275.625</v>
      </c>
      <c r="S4" t="s">
        <v>40</v>
      </c>
      <c r="T4">
        <v>512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C8A4-23A8-484B-9D1F-09B7E6E60D21}">
  <dimension ref="A3:O8"/>
  <sheetViews>
    <sheetView topLeftCell="G1" workbookViewId="0">
      <selection activeCell="O4" sqref="O4"/>
    </sheetView>
  </sheetViews>
  <sheetFormatPr defaultRowHeight="15" x14ac:dyDescent="0.25"/>
  <sheetData>
    <row r="3" spans="1:15" ht="15.75" thickBot="1" x14ac:dyDescent="0.3"/>
    <row r="4" spans="1:15" ht="15.75" thickBot="1" x14ac:dyDescent="0.3">
      <c r="A4" s="6">
        <v>665</v>
      </c>
      <c r="B4" s="7">
        <v>44139</v>
      </c>
      <c r="C4" s="3" t="s">
        <v>21</v>
      </c>
      <c r="D4" s="3" t="s">
        <v>22</v>
      </c>
      <c r="E4" s="3" t="s">
        <v>23</v>
      </c>
      <c r="F4" s="3" t="s">
        <v>24</v>
      </c>
      <c r="G4" s="2" t="s">
        <v>15</v>
      </c>
      <c r="H4" s="8" t="s">
        <v>25</v>
      </c>
      <c r="I4" s="9">
        <v>5292</v>
      </c>
      <c r="J4" s="10">
        <v>0</v>
      </c>
      <c r="K4" s="10">
        <v>4242</v>
      </c>
      <c r="L4" s="11">
        <v>1000</v>
      </c>
      <c r="M4" s="10">
        <v>50</v>
      </c>
      <c r="N4" s="10">
        <v>1050</v>
      </c>
      <c r="O4" t="s">
        <v>20</v>
      </c>
    </row>
    <row r="5" spans="1:15" ht="15.75" thickBot="1" x14ac:dyDescent="0.3">
      <c r="A5" s="6">
        <v>667</v>
      </c>
      <c r="B5" s="7">
        <v>44141</v>
      </c>
      <c r="C5" s="3" t="s">
        <v>26</v>
      </c>
      <c r="D5" s="3" t="s">
        <v>22</v>
      </c>
      <c r="E5" s="3" t="s">
        <v>23</v>
      </c>
      <c r="F5" s="3" t="s">
        <v>24</v>
      </c>
      <c r="G5" s="2" t="s">
        <v>16</v>
      </c>
      <c r="H5" s="8">
        <v>7</v>
      </c>
      <c r="I5" s="9">
        <v>5843.25</v>
      </c>
      <c r="J5" s="10">
        <v>0</v>
      </c>
      <c r="K5" s="10">
        <v>4793.25</v>
      </c>
      <c r="L5" s="11">
        <v>1000</v>
      </c>
      <c r="M5" s="10">
        <v>50</v>
      </c>
      <c r="N5" s="10">
        <v>1050</v>
      </c>
      <c r="O5" t="s">
        <v>20</v>
      </c>
    </row>
    <row r="6" spans="1:15" ht="15.75" thickBot="1" x14ac:dyDescent="0.3">
      <c r="A6" s="6">
        <v>669</v>
      </c>
      <c r="B6" s="7">
        <v>44143</v>
      </c>
      <c r="C6" s="3" t="s">
        <v>27</v>
      </c>
      <c r="D6" s="3" t="s">
        <v>28</v>
      </c>
      <c r="E6" s="3" t="s">
        <v>29</v>
      </c>
      <c r="F6" s="3" t="s">
        <v>24</v>
      </c>
      <c r="G6" s="2" t="s">
        <v>17</v>
      </c>
      <c r="H6" s="8" t="s">
        <v>25</v>
      </c>
      <c r="I6" s="9">
        <v>5292</v>
      </c>
      <c r="J6" s="10">
        <v>0</v>
      </c>
      <c r="K6" s="10">
        <v>4242</v>
      </c>
      <c r="L6" s="11">
        <v>1000</v>
      </c>
      <c r="M6" s="10">
        <v>50</v>
      </c>
      <c r="N6" s="10">
        <v>1050</v>
      </c>
      <c r="O6" t="s">
        <v>20</v>
      </c>
    </row>
    <row r="7" spans="1:15" x14ac:dyDescent="0.25">
      <c r="A7" s="6">
        <v>671</v>
      </c>
      <c r="B7" s="7">
        <v>44145</v>
      </c>
      <c r="C7" s="3" t="s">
        <v>30</v>
      </c>
      <c r="D7" s="3" t="s">
        <v>28</v>
      </c>
      <c r="E7" s="3" t="s">
        <v>29</v>
      </c>
      <c r="F7" s="3" t="s">
        <v>24</v>
      </c>
      <c r="G7" t="s">
        <v>18</v>
      </c>
      <c r="H7" s="8">
        <v>4</v>
      </c>
      <c r="I7" s="9">
        <v>5733</v>
      </c>
      <c r="J7" s="10">
        <v>0</v>
      </c>
      <c r="K7" s="10">
        <v>4683</v>
      </c>
      <c r="L7" s="11">
        <v>1000</v>
      </c>
      <c r="M7" s="10">
        <v>50</v>
      </c>
      <c r="N7" s="10">
        <v>1050</v>
      </c>
      <c r="O7" t="s">
        <v>20</v>
      </c>
    </row>
    <row r="8" spans="1:15" x14ac:dyDescent="0.25">
      <c r="A8" s="6">
        <v>673</v>
      </c>
      <c r="B8" s="7">
        <v>44147</v>
      </c>
      <c r="C8" s="3" t="s">
        <v>31</v>
      </c>
      <c r="D8" s="3" t="s">
        <v>28</v>
      </c>
      <c r="E8" s="3" t="s">
        <v>29</v>
      </c>
      <c r="F8" s="3" t="s">
        <v>24</v>
      </c>
      <c r="G8" t="s">
        <v>19</v>
      </c>
      <c r="H8" s="8">
        <v>3</v>
      </c>
      <c r="I8" s="9">
        <v>5512.5</v>
      </c>
      <c r="J8" s="10">
        <v>0</v>
      </c>
      <c r="K8" s="10">
        <v>4462.5</v>
      </c>
      <c r="L8" s="11">
        <v>1000</v>
      </c>
      <c r="M8" s="10">
        <v>50</v>
      </c>
      <c r="N8" s="10">
        <v>1050</v>
      </c>
      <c r="O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Kompos</dc:creator>
  <cp:lastModifiedBy>Karim Mahmoud</cp:lastModifiedBy>
  <dcterms:created xsi:type="dcterms:W3CDTF">2015-06-05T18:17:20Z</dcterms:created>
  <dcterms:modified xsi:type="dcterms:W3CDTF">2021-01-25T23:34:11Z</dcterms:modified>
</cp:coreProperties>
</file>