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40" windowWidth="19140" windowHeight="7090" activeTab="1"/>
  </bookViews>
  <sheets>
    <sheet name="06-07-2023" sheetId="1" r:id="rId1"/>
    <sheet name="07-07-2023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B4" i="4"/>
  <c r="B34"/>
  <c r="C14"/>
  <c r="B13"/>
  <c r="B9"/>
  <c r="C5"/>
  <c r="B5"/>
  <c r="Q4"/>
  <c r="P4"/>
  <c r="Q4" i="1"/>
  <c r="P4"/>
  <c r="B34"/>
  <c r="B13"/>
  <c r="C14"/>
  <c r="C5"/>
  <c r="B5"/>
  <c r="B9"/>
  <c r="B4"/>
</calcChain>
</file>

<file path=xl/sharedStrings.xml><?xml version="1.0" encoding="utf-8"?>
<sst xmlns="http://schemas.openxmlformats.org/spreadsheetml/2006/main" count="174" uniqueCount="76">
  <si>
    <t>Black Dog</t>
  </si>
  <si>
    <t>After Dark</t>
  </si>
  <si>
    <t>American Pride</t>
  </si>
  <si>
    <t>Ac Black</t>
  </si>
  <si>
    <t>Dream Gold Scoch</t>
  </si>
  <si>
    <t>VAT69</t>
  </si>
  <si>
    <t>Royal Chalange</t>
  </si>
  <si>
    <t>Signature</t>
  </si>
  <si>
    <t>Black &amp; White</t>
  </si>
  <si>
    <t>WHISKY</t>
  </si>
  <si>
    <t>Opening</t>
  </si>
  <si>
    <t>Bottal</t>
  </si>
  <si>
    <t>M.L.</t>
  </si>
  <si>
    <t>m`Donalls No.1</t>
  </si>
  <si>
    <t>megic Moment</t>
  </si>
  <si>
    <t>TOTAL:</t>
  </si>
  <si>
    <t>Recived</t>
  </si>
  <si>
    <t>Sale</t>
  </si>
  <si>
    <t>30M.L</t>
  </si>
  <si>
    <t>60M.L</t>
  </si>
  <si>
    <t>Rate</t>
  </si>
  <si>
    <t>Amount</t>
  </si>
  <si>
    <t>Rupees</t>
  </si>
  <si>
    <t>J.W Red Lable</t>
  </si>
  <si>
    <t>Double Black</t>
  </si>
  <si>
    <t>J.W Black Lable</t>
  </si>
  <si>
    <t>Techers 50</t>
  </si>
  <si>
    <t>100 piper</t>
  </si>
  <si>
    <t>Blander Pride</t>
  </si>
  <si>
    <t>Antyquity Blue</t>
  </si>
  <si>
    <t>Royal Stage</t>
  </si>
  <si>
    <t>Rock Ford</t>
  </si>
  <si>
    <t>O.C Blue</t>
  </si>
  <si>
    <t>VODKA / GIN</t>
  </si>
  <si>
    <t>Absulut</t>
  </si>
  <si>
    <t>Simron off Orange</t>
  </si>
  <si>
    <t>Simron off</t>
  </si>
  <si>
    <t>Fule</t>
  </si>
  <si>
    <t>White Miss Chief</t>
  </si>
  <si>
    <t>Magic Momvment</t>
  </si>
  <si>
    <t>Bockadi Lemon</t>
  </si>
  <si>
    <t>BEER</t>
  </si>
  <si>
    <t>Spriit</t>
  </si>
  <si>
    <t>MC No1</t>
  </si>
  <si>
    <t>RC FINEST</t>
  </si>
  <si>
    <t>RC DELUXE</t>
  </si>
  <si>
    <t>Imperial Blue</t>
  </si>
  <si>
    <t>I.B SUPERIOR</t>
  </si>
  <si>
    <t>AD</t>
  </si>
  <si>
    <t>SCOTCH</t>
  </si>
  <si>
    <t>PREMIUM</t>
  </si>
  <si>
    <t>BRANDY</t>
  </si>
  <si>
    <t>WINE</t>
  </si>
  <si>
    <t>VODKA</t>
  </si>
  <si>
    <t>RUM</t>
  </si>
  <si>
    <t>SIGNTURE</t>
  </si>
  <si>
    <t>BP RARE</t>
  </si>
  <si>
    <t>Blender Pride RESRVE</t>
  </si>
  <si>
    <t>BP RESRVE</t>
  </si>
  <si>
    <t>BUDWEISER</t>
  </si>
  <si>
    <t>KINGFISHER</t>
  </si>
  <si>
    <t>HAV500</t>
  </si>
  <si>
    <t>CORONA</t>
  </si>
  <si>
    <t>CARLSBERG</t>
  </si>
  <si>
    <t>BLACK BARRY</t>
  </si>
  <si>
    <t>OLD MONK</t>
  </si>
  <si>
    <t>CONTESA</t>
  </si>
  <si>
    <t>BAKADI</t>
  </si>
  <si>
    <t>WHITE/BLACK</t>
  </si>
  <si>
    <t>MORPHEUS</t>
  </si>
  <si>
    <t>RAD LABEL</t>
  </si>
  <si>
    <t>BLACK LABEL</t>
  </si>
  <si>
    <t>BALLANTINES</t>
  </si>
  <si>
    <t>GOLD LABEL</t>
  </si>
  <si>
    <t>CHIVAS REGAL 12 Years</t>
  </si>
  <si>
    <t>SINGELTON</t>
  </si>
</sst>
</file>

<file path=xl/styles.xml><?xml version="1.0" encoding="utf-8"?>
<styleSheet xmlns="http://schemas.openxmlformats.org/spreadsheetml/2006/main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223FEA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2B1D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2B1D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2B1D6"/>
      </left>
      <right/>
      <top style="thin">
        <color rgb="FF92B1D6"/>
      </top>
      <bottom/>
      <diagonal/>
    </border>
    <border>
      <left/>
      <right style="thin">
        <color rgb="FF92B1D6"/>
      </right>
      <top style="thin">
        <color rgb="FF92B1D6"/>
      </top>
      <bottom/>
      <diagonal/>
    </border>
    <border>
      <left style="thin">
        <color rgb="FF92B1D6"/>
      </left>
      <right/>
      <top/>
      <bottom style="thin">
        <color rgb="FF92B1D6"/>
      </bottom>
      <diagonal/>
    </border>
    <border>
      <left/>
      <right style="thin">
        <color rgb="FF92B1D6"/>
      </right>
      <top/>
      <bottom style="thin">
        <color rgb="FF92B1D6"/>
      </bottom>
      <diagonal/>
    </border>
    <border>
      <left/>
      <right style="thin">
        <color rgb="FF92B1D6"/>
      </right>
      <top style="thin">
        <color rgb="FF92B1D6"/>
      </top>
      <bottom style="thin">
        <color rgb="FF92B1D6"/>
      </bottom>
      <diagonal/>
    </border>
    <border>
      <left style="thin">
        <color rgb="FF92B1D6"/>
      </left>
      <right/>
      <top style="thin">
        <color rgb="FF92B1D6"/>
      </top>
      <bottom style="thin">
        <color rgb="FF92B1D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92B1D6"/>
      </top>
      <bottom style="thin">
        <color rgb="FF92B1D6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2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" fillId="21" borderId="0" applyNumberFormat="0" applyBorder="0" applyAlignment="0" applyProtection="0"/>
  </cellStyleXfs>
  <cellXfs count="53">
    <xf numFmtId="0" fontId="0" fillId="0" borderId="0" xfId="0"/>
    <xf numFmtId="0" fontId="0" fillId="3" borderId="1" xfId="0" applyFill="1" applyBorder="1" applyAlignment="1">
      <alignment horizontal="center"/>
    </xf>
    <xf numFmtId="0" fontId="0" fillId="6" borderId="0" xfId="0" applyFill="1"/>
    <xf numFmtId="0" fontId="0" fillId="5" borderId="3" xfId="0" applyFill="1" applyBorder="1" applyAlignment="1">
      <alignment horizontal="center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1" xfId="0" applyFill="1" applyBorder="1"/>
    <xf numFmtId="0" fontId="0" fillId="10" borderId="3" xfId="0" applyFill="1" applyBorder="1" applyAlignment="1">
      <alignment horizontal="center"/>
    </xf>
    <xf numFmtId="0" fontId="0" fillId="7" borderId="0" xfId="0" applyFill="1" applyBorder="1"/>
    <xf numFmtId="0" fontId="0" fillId="3" borderId="3" xfId="0" applyFill="1" applyBorder="1"/>
    <xf numFmtId="0" fontId="0" fillId="3" borderId="12" xfId="0" applyFill="1" applyBorder="1"/>
    <xf numFmtId="0" fontId="0" fillId="0" borderId="14" xfId="0" applyBorder="1"/>
    <xf numFmtId="0" fontId="0" fillId="12" borderId="13" xfId="0" applyFill="1" applyBorder="1"/>
    <xf numFmtId="0" fontId="0" fillId="13" borderId="13" xfId="0" applyFill="1" applyBorder="1"/>
    <xf numFmtId="0" fontId="0" fillId="13" borderId="13" xfId="0" applyFill="1" applyBorder="1" applyAlignment="1">
      <alignment horizontal="center"/>
    </xf>
    <xf numFmtId="164" fontId="0" fillId="0" borderId="0" xfId="0" applyNumberFormat="1"/>
    <xf numFmtId="164" fontId="0" fillId="10" borderId="3" xfId="1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13" borderId="13" xfId="1" applyNumberFormat="1" applyFont="1" applyFill="1" applyBorder="1"/>
    <xf numFmtId="0" fontId="4" fillId="15" borderId="0" xfId="3"/>
    <xf numFmtId="0" fontId="5" fillId="19" borderId="0" xfId="7"/>
    <xf numFmtId="0" fontId="5" fillId="20" borderId="0" xfId="8"/>
    <xf numFmtId="0" fontId="2" fillId="17" borderId="0" xfId="5"/>
    <xf numFmtId="164" fontId="0" fillId="6" borderId="0" xfId="0" applyNumberFormat="1" applyFill="1"/>
    <xf numFmtId="164" fontId="0" fillId="13" borderId="13" xfId="0" applyNumberFormat="1" applyFill="1" applyBorder="1"/>
    <xf numFmtId="0" fontId="2" fillId="22" borderId="0" xfId="9" applyFill="1"/>
    <xf numFmtId="0" fontId="3" fillId="2" borderId="0" xfId="2" applyFill="1"/>
    <xf numFmtId="0" fontId="5" fillId="23" borderId="0" xfId="6" applyFill="1"/>
    <xf numFmtId="44" fontId="5" fillId="24" borderId="0" xfId="4" applyNumberFormat="1" applyFill="1"/>
    <xf numFmtId="0" fontId="5" fillId="23" borderId="0" xfId="6" applyFill="1" applyAlignment="1">
      <alignment horizontal="center" vertical="center" wrapText="1" shrinkToFit="1"/>
    </xf>
    <xf numFmtId="0" fontId="0" fillId="0" borderId="0" xfId="0" applyAlignment="1">
      <alignment horizontal="center" vertical="center" wrapText="1" shrinkToFit="1"/>
    </xf>
    <xf numFmtId="0" fontId="5" fillId="20" borderId="0" xfId="8" applyAlignment="1">
      <alignment horizontal="center"/>
    </xf>
    <xf numFmtId="44" fontId="5" fillId="24" borderId="0" xfId="4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0" fontId="1" fillId="9" borderId="0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0" fillId="11" borderId="11" xfId="0" applyFill="1" applyBorder="1" applyAlignment="1">
      <alignment horizontal="center" vertical="center" wrapText="1" shrinkToFit="1"/>
    </xf>
    <xf numFmtId="0" fontId="0" fillId="11" borderId="14" xfId="0" applyFill="1" applyBorder="1" applyAlignment="1">
      <alignment horizontal="center" vertical="center" wrapText="1" shrinkToFit="1"/>
    </xf>
    <xf numFmtId="0" fontId="0" fillId="11" borderId="10" xfId="0" applyFill="1" applyBorder="1" applyAlignment="1">
      <alignment horizontal="center" vertical="center" wrapText="1" shrinkToFi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 wrapText="1"/>
    </xf>
  </cellXfs>
  <cellStyles count="10">
    <cellStyle name="20% - Accent1" xfId="5" builtinId="30"/>
    <cellStyle name="20% - Accent6" xfId="9" builtinId="50"/>
    <cellStyle name="60% - Accent1" xfId="6" builtinId="32"/>
    <cellStyle name="Accent1" xfId="4" builtinId="29"/>
    <cellStyle name="Accent2" xfId="7" builtinId="33"/>
    <cellStyle name="Accent6" xfId="8" builtinId="49"/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9" defaultPivotStyle="PivotStyleLight16"/>
  <colors>
    <mruColors>
      <color rgb="FF223FEA"/>
      <color rgb="FF92B1D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pane ySplit="1" topLeftCell="A2" activePane="bottomLeft" state="frozen"/>
      <selection pane="bottomLeft" activeCell="B1" sqref="B1:C1"/>
    </sheetView>
  </sheetViews>
  <sheetFormatPr defaultRowHeight="14.5"/>
  <cols>
    <col min="1" max="1" width="21.7265625" customWidth="1"/>
    <col min="9" max="9" width="8.7265625" style="22"/>
    <col min="12" max="12" width="10.1796875" style="24" bestFit="1" customWidth="1"/>
    <col min="13" max="13" width="12.6328125" customWidth="1"/>
    <col min="15" max="15" width="10" customWidth="1"/>
  </cols>
  <sheetData>
    <row r="1" spans="1:17">
      <c r="B1" s="48" t="s">
        <v>10</v>
      </c>
      <c r="C1" s="49"/>
      <c r="D1" s="50" t="s">
        <v>16</v>
      </c>
      <c r="E1" s="51"/>
      <c r="F1" s="52" t="s">
        <v>17</v>
      </c>
      <c r="G1" s="52"/>
      <c r="H1" s="52"/>
      <c r="I1" s="52" t="s">
        <v>20</v>
      </c>
      <c r="J1" s="52"/>
      <c r="K1" s="52"/>
      <c r="L1" s="41" t="s">
        <v>21</v>
      </c>
      <c r="M1" s="42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46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1:17">
      <c r="A4" t="s">
        <v>13</v>
      </c>
      <c r="B4" s="12">
        <f>SUM(1,10*12,7)</f>
        <v>128</v>
      </c>
      <c r="C4" s="11">
        <v>500</v>
      </c>
      <c r="D4" s="8"/>
      <c r="E4" s="9"/>
      <c r="L4" s="24">
        <v>110</v>
      </c>
      <c r="M4" t="s">
        <v>43</v>
      </c>
      <c r="O4" s="33" t="s">
        <v>9</v>
      </c>
      <c r="P4">
        <f>B24</f>
        <v>212</v>
      </c>
      <c r="Q4">
        <f>C24</f>
        <v>5140</v>
      </c>
    </row>
    <row r="5" spans="1:17">
      <c r="A5" t="s">
        <v>14</v>
      </c>
      <c r="B5" s="13">
        <f>SUM(2,3)</f>
        <v>5</v>
      </c>
      <c r="C5" s="11">
        <f>SUM(120,500)</f>
        <v>620</v>
      </c>
      <c r="D5" s="8"/>
      <c r="E5" s="9"/>
      <c r="O5" s="26" t="s">
        <v>49</v>
      </c>
    </row>
    <row r="6" spans="1:17">
      <c r="A6" t="s">
        <v>23</v>
      </c>
      <c r="B6" s="13"/>
      <c r="C6" s="11">
        <v>400</v>
      </c>
      <c r="D6" s="8"/>
      <c r="E6" s="9"/>
      <c r="O6" s="35" t="s">
        <v>50</v>
      </c>
    </row>
    <row r="7" spans="1:17">
      <c r="A7" t="s">
        <v>0</v>
      </c>
      <c r="B7" s="13">
        <v>1</v>
      </c>
      <c r="C7" s="11">
        <v>180</v>
      </c>
      <c r="D7" s="8"/>
      <c r="E7" s="9"/>
      <c r="O7" s="27" t="s">
        <v>52</v>
      </c>
    </row>
    <row r="8" spans="1:17">
      <c r="A8" t="s">
        <v>26</v>
      </c>
      <c r="B8" s="13"/>
      <c r="C8" s="11">
        <v>700</v>
      </c>
      <c r="D8" s="8"/>
      <c r="E8" s="9"/>
      <c r="O8" s="29" t="s">
        <v>53</v>
      </c>
    </row>
    <row r="9" spans="1:17">
      <c r="A9" t="s">
        <v>1</v>
      </c>
      <c r="B9" s="13">
        <f>SUM(1,8)</f>
        <v>9</v>
      </c>
      <c r="C9" s="11">
        <v>500</v>
      </c>
      <c r="D9" s="8"/>
      <c r="E9" s="9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O10" s="32" t="s">
        <v>41</v>
      </c>
    </row>
    <row r="11" spans="1:17">
      <c r="A11" t="s">
        <v>3</v>
      </c>
      <c r="B11" s="13">
        <v>4</v>
      </c>
      <c r="C11" s="11">
        <v>300</v>
      </c>
      <c r="D11" s="8"/>
      <c r="E11" s="9"/>
      <c r="O11" s="28" t="s">
        <v>51</v>
      </c>
    </row>
    <row r="12" spans="1:17">
      <c r="A12" t="s">
        <v>4</v>
      </c>
      <c r="B12" s="13">
        <v>1</v>
      </c>
      <c r="C12" s="11"/>
      <c r="D12" s="8"/>
      <c r="E12" s="9"/>
    </row>
    <row r="13" spans="1:17">
      <c r="A13" t="s">
        <v>6</v>
      </c>
      <c r="B13" s="13">
        <f>SUM(5*12,1,-5)</f>
        <v>56</v>
      </c>
      <c r="C13" s="11">
        <v>500</v>
      </c>
      <c r="D13" s="8"/>
      <c r="E13" s="9"/>
      <c r="L13" s="24">
        <v>130</v>
      </c>
      <c r="M13" t="s">
        <v>44</v>
      </c>
    </row>
    <row r="14" spans="1:17">
      <c r="A14" t="s">
        <v>7</v>
      </c>
      <c r="B14" s="13"/>
      <c r="C14" s="11">
        <f>SUM(240,600)</f>
        <v>840</v>
      </c>
      <c r="D14" s="8"/>
      <c r="E14" s="9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</row>
    <row r="16" spans="1:17">
      <c r="A16" t="s">
        <v>25</v>
      </c>
      <c r="B16" s="13"/>
      <c r="C16" s="11"/>
      <c r="D16" s="5"/>
      <c r="E16" s="4"/>
    </row>
    <row r="17" spans="1:13">
      <c r="A17" t="s">
        <v>57</v>
      </c>
      <c r="B17" s="13"/>
      <c r="C17" s="11"/>
      <c r="D17" s="5"/>
      <c r="E17" s="4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</row>
    <row r="21" spans="1:13">
      <c r="A21" t="s">
        <v>32</v>
      </c>
      <c r="B21" s="13"/>
      <c r="C21" s="11"/>
      <c r="D21" s="15"/>
      <c r="E21" s="15"/>
    </row>
    <row r="22" spans="1:13">
      <c r="A22" t="s">
        <v>46</v>
      </c>
      <c r="B22" s="16"/>
      <c r="C22" s="17"/>
      <c r="D22" s="15"/>
      <c r="E22" s="15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</row>
    <row r="24" spans="1:13" s="19" customFormat="1">
      <c r="A24" s="20" t="s">
        <v>15</v>
      </c>
      <c r="B24" s="21">
        <v>212</v>
      </c>
      <c r="C24" s="21">
        <v>5140</v>
      </c>
      <c r="D24" s="20"/>
      <c r="E24" s="20"/>
      <c r="F24" s="20"/>
      <c r="G24" s="20"/>
      <c r="H24" s="20"/>
      <c r="I24" s="31"/>
      <c r="J24" s="20"/>
      <c r="K24" s="20"/>
      <c r="L24" s="25"/>
      <c r="M24" s="20"/>
    </row>
    <row r="25" spans="1:13" s="18" customFormat="1">
      <c r="A25" s="43" t="s">
        <v>33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5"/>
    </row>
    <row r="26" spans="1:13">
      <c r="A26" t="s">
        <v>34</v>
      </c>
    </row>
    <row r="27" spans="1:13">
      <c r="A27" t="s">
        <v>35</v>
      </c>
    </row>
    <row r="28" spans="1:13">
      <c r="A28" t="s">
        <v>36</v>
      </c>
    </row>
    <row r="29" spans="1:13">
      <c r="A29" t="s">
        <v>37</v>
      </c>
    </row>
    <row r="30" spans="1:13">
      <c r="A30" t="s">
        <v>38</v>
      </c>
    </row>
    <row r="31" spans="1:13">
      <c r="A31" t="s">
        <v>39</v>
      </c>
    </row>
    <row r="32" spans="1:13">
      <c r="A32" t="s">
        <v>40</v>
      </c>
    </row>
    <row r="33" spans="1:13">
      <c r="A33" s="40" t="s">
        <v>41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>
      <c r="A34" t="s">
        <v>59</v>
      </c>
      <c r="B34">
        <f>SUM(12,12)</f>
        <v>24</v>
      </c>
      <c r="I34" s="24">
        <v>400</v>
      </c>
    </row>
    <row r="35" spans="1:13">
      <c r="A35" t="s">
        <v>60</v>
      </c>
      <c r="I35" s="22">
        <v>320</v>
      </c>
    </row>
    <row r="36" spans="1:13">
      <c r="A36" t="s">
        <v>61</v>
      </c>
      <c r="I36" s="22">
        <v>320</v>
      </c>
    </row>
    <row r="37" spans="1:13">
      <c r="A37" t="s">
        <v>62</v>
      </c>
      <c r="I37" s="22">
        <v>400</v>
      </c>
    </row>
    <row r="38" spans="1:13">
      <c r="A38" t="s">
        <v>63</v>
      </c>
      <c r="I38" s="22">
        <v>320</v>
      </c>
    </row>
    <row r="39" spans="1:13">
      <c r="A39" s="36" t="s">
        <v>54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</row>
    <row r="40" spans="1:13">
      <c r="A40" t="s">
        <v>64</v>
      </c>
      <c r="L40" s="22">
        <v>150</v>
      </c>
    </row>
    <row r="41" spans="1:13">
      <c r="A41" t="s">
        <v>65</v>
      </c>
      <c r="L41" s="22">
        <v>190</v>
      </c>
    </row>
    <row r="42" spans="1:13">
      <c r="A42" t="s">
        <v>66</v>
      </c>
      <c r="L42" s="22">
        <v>170</v>
      </c>
    </row>
    <row r="43" spans="1:13">
      <c r="A43" t="s">
        <v>67</v>
      </c>
      <c r="L43" s="22">
        <v>190</v>
      </c>
      <c r="M43" t="s">
        <v>68</v>
      </c>
    </row>
    <row r="44" spans="1:13">
      <c r="A44" s="38" t="s">
        <v>51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</row>
    <row r="45" spans="1:13">
      <c r="A45" t="s">
        <v>69</v>
      </c>
      <c r="L45" s="24">
        <v>130</v>
      </c>
    </row>
    <row r="46" spans="1:13">
      <c r="A46" s="39" t="s">
        <v>50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>
      <c r="A47" t="s">
        <v>70</v>
      </c>
      <c r="L47" s="24">
        <v>350</v>
      </c>
    </row>
    <row r="48" spans="1:13">
      <c r="A48" t="s">
        <v>71</v>
      </c>
      <c r="L48" s="24">
        <v>550</v>
      </c>
    </row>
    <row r="49" spans="1:12">
      <c r="A49" t="s">
        <v>73</v>
      </c>
      <c r="B49" s="13">
        <v>1</v>
      </c>
      <c r="C49" s="11"/>
      <c r="D49" s="8"/>
      <c r="E49" s="9"/>
      <c r="L49" s="24">
        <v>1000</v>
      </c>
    </row>
    <row r="50" spans="1:12">
      <c r="A50" t="s">
        <v>72</v>
      </c>
      <c r="L50" s="24">
        <v>300</v>
      </c>
    </row>
    <row r="51" spans="1:12">
      <c r="A51" t="s">
        <v>5</v>
      </c>
      <c r="B51" s="13">
        <v>1</v>
      </c>
      <c r="C51" s="11"/>
      <c r="D51" s="8"/>
      <c r="E51" s="9"/>
      <c r="L51" s="24">
        <v>300</v>
      </c>
    </row>
    <row r="52" spans="1:12">
      <c r="A52" t="s">
        <v>74</v>
      </c>
      <c r="B52" s="13"/>
      <c r="C52" s="11"/>
      <c r="D52" s="5"/>
      <c r="E52" s="4"/>
      <c r="L52" s="24">
        <v>600</v>
      </c>
    </row>
    <row r="53" spans="1:12">
      <c r="A53" t="s">
        <v>75</v>
      </c>
    </row>
    <row r="54" spans="1:12">
      <c r="A54" t="s">
        <v>27</v>
      </c>
      <c r="B54" s="13"/>
      <c r="C54" s="11"/>
      <c r="D54" s="5"/>
      <c r="E54" s="4"/>
    </row>
    <row r="55" spans="1:12">
      <c r="A55" t="s">
        <v>8</v>
      </c>
      <c r="B55" s="10"/>
      <c r="C55" s="11">
        <v>600</v>
      </c>
      <c r="D55" s="7"/>
      <c r="E55" s="6"/>
    </row>
  </sheetData>
  <mergeCells count="11">
    <mergeCell ref="A39:M39"/>
    <mergeCell ref="A44:M44"/>
    <mergeCell ref="A46:M46"/>
    <mergeCell ref="A33:M33"/>
    <mergeCell ref="L1:M1"/>
    <mergeCell ref="A25:M25"/>
    <mergeCell ref="A3:M3"/>
    <mergeCell ref="B1:C1"/>
    <mergeCell ref="D1:E1"/>
    <mergeCell ref="F1:H1"/>
    <mergeCell ref="I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5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4.5"/>
  <cols>
    <col min="1" max="1" width="21.7265625" customWidth="1"/>
    <col min="9" max="9" width="8.7265625" style="22"/>
    <col min="12" max="12" width="10.1796875" style="24" bestFit="1" customWidth="1"/>
    <col min="13" max="13" width="12.6328125" customWidth="1"/>
    <col min="15" max="15" width="10" customWidth="1"/>
  </cols>
  <sheetData>
    <row r="1" spans="1:17">
      <c r="B1" s="48" t="s">
        <v>10</v>
      </c>
      <c r="C1" s="49"/>
      <c r="D1" s="50" t="s">
        <v>16</v>
      </c>
      <c r="E1" s="51"/>
      <c r="F1" s="52" t="s">
        <v>17</v>
      </c>
      <c r="G1" s="52"/>
      <c r="H1" s="52"/>
      <c r="I1" s="52" t="s">
        <v>20</v>
      </c>
      <c r="J1" s="52"/>
      <c r="K1" s="52"/>
      <c r="L1" s="41" t="s">
        <v>21</v>
      </c>
      <c r="M1" s="42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46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1:17">
      <c r="A4" t="s">
        <v>13</v>
      </c>
      <c r="B4" s="12">
        <f>SUM(1,10*12,7,-2)</f>
        <v>126</v>
      </c>
      <c r="C4" s="11">
        <v>500</v>
      </c>
      <c r="D4" s="8"/>
      <c r="E4" s="9"/>
      <c r="L4" s="24">
        <v>110</v>
      </c>
      <c r="M4" t="s">
        <v>43</v>
      </c>
      <c r="O4" s="33" t="s">
        <v>9</v>
      </c>
      <c r="P4">
        <f>B24</f>
        <v>212</v>
      </c>
      <c r="Q4">
        <f>C24</f>
        <v>5140</v>
      </c>
    </row>
    <row r="5" spans="1:17">
      <c r="A5" t="s">
        <v>14</v>
      </c>
      <c r="B5" s="13">
        <f>SUM(2,3)</f>
        <v>5</v>
      </c>
      <c r="C5" s="11">
        <f>SUM(120,500)</f>
        <v>620</v>
      </c>
      <c r="D5" s="8"/>
      <c r="E5" s="9"/>
      <c r="O5" s="26" t="s">
        <v>49</v>
      </c>
    </row>
    <row r="6" spans="1:17">
      <c r="A6" t="s">
        <v>23</v>
      </c>
      <c r="B6" s="13"/>
      <c r="C6" s="11">
        <v>400</v>
      </c>
      <c r="D6" s="8"/>
      <c r="E6" s="9"/>
      <c r="O6" s="35" t="s">
        <v>50</v>
      </c>
    </row>
    <row r="7" spans="1:17">
      <c r="A7" t="s">
        <v>0</v>
      </c>
      <c r="B7" s="13">
        <v>1</v>
      </c>
      <c r="C7" s="11">
        <v>180</v>
      </c>
      <c r="D7" s="8"/>
      <c r="E7" s="9"/>
      <c r="O7" s="27" t="s">
        <v>52</v>
      </c>
    </row>
    <row r="8" spans="1:17">
      <c r="A8" t="s">
        <v>26</v>
      </c>
      <c r="B8" s="13"/>
      <c r="C8" s="11">
        <v>700</v>
      </c>
      <c r="D8" s="8"/>
      <c r="E8" s="9"/>
      <c r="O8" s="29" t="s">
        <v>53</v>
      </c>
    </row>
    <row r="9" spans="1:17">
      <c r="A9" t="s">
        <v>1</v>
      </c>
      <c r="B9" s="13">
        <f>SUM(1,8)</f>
        <v>9</v>
      </c>
      <c r="C9" s="11">
        <v>500</v>
      </c>
      <c r="D9" s="8"/>
      <c r="E9" s="9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O10" s="32" t="s">
        <v>41</v>
      </c>
    </row>
    <row r="11" spans="1:17">
      <c r="A11" t="s">
        <v>3</v>
      </c>
      <c r="B11" s="13">
        <v>4</v>
      </c>
      <c r="C11" s="11">
        <v>300</v>
      </c>
      <c r="D11" s="8"/>
      <c r="E11" s="9"/>
      <c r="O11" s="28" t="s">
        <v>51</v>
      </c>
    </row>
    <row r="12" spans="1:17">
      <c r="A12" t="s">
        <v>4</v>
      </c>
      <c r="B12" s="13">
        <v>1</v>
      </c>
      <c r="C12" s="11"/>
      <c r="D12" s="8"/>
      <c r="E12" s="9"/>
    </row>
    <row r="13" spans="1:17">
      <c r="A13" t="s">
        <v>6</v>
      </c>
      <c r="B13" s="13">
        <f>SUM(5*12,1,-5)</f>
        <v>56</v>
      </c>
      <c r="C13" s="11">
        <v>500</v>
      </c>
      <c r="D13" s="8"/>
      <c r="E13" s="9"/>
      <c r="L13" s="24">
        <v>130</v>
      </c>
      <c r="M13" t="s">
        <v>44</v>
      </c>
    </row>
    <row r="14" spans="1:17">
      <c r="A14" t="s">
        <v>7</v>
      </c>
      <c r="B14" s="13"/>
      <c r="C14" s="11">
        <f>SUM(240,600)</f>
        <v>840</v>
      </c>
      <c r="D14" s="8"/>
      <c r="E14" s="9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</row>
    <row r="16" spans="1:17">
      <c r="A16" t="s">
        <v>25</v>
      </c>
      <c r="B16" s="13"/>
      <c r="C16" s="11"/>
      <c r="D16" s="5"/>
      <c r="E16" s="4"/>
    </row>
    <row r="17" spans="1:13">
      <c r="A17" t="s">
        <v>57</v>
      </c>
      <c r="B17" s="13"/>
      <c r="C17" s="11"/>
      <c r="D17" s="5"/>
      <c r="E17" s="4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</row>
    <row r="21" spans="1:13">
      <c r="A21" t="s">
        <v>32</v>
      </c>
      <c r="B21" s="13"/>
      <c r="C21" s="11"/>
      <c r="D21" s="15"/>
      <c r="E21" s="15"/>
    </row>
    <row r="22" spans="1:13">
      <c r="A22" t="s">
        <v>46</v>
      </c>
      <c r="B22" s="16"/>
      <c r="C22" s="17"/>
      <c r="D22" s="15"/>
      <c r="E22" s="15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</row>
    <row r="24" spans="1:13" s="19" customFormat="1">
      <c r="A24" s="20" t="s">
        <v>15</v>
      </c>
      <c r="B24" s="21">
        <v>212</v>
      </c>
      <c r="C24" s="21">
        <v>5140</v>
      </c>
      <c r="D24" s="20"/>
      <c r="E24" s="20"/>
      <c r="F24" s="20"/>
      <c r="G24" s="20"/>
      <c r="H24" s="20"/>
      <c r="I24" s="31"/>
      <c r="J24" s="20"/>
      <c r="K24" s="20"/>
      <c r="L24" s="25"/>
      <c r="M24" s="20"/>
    </row>
    <row r="25" spans="1:13" s="18" customFormat="1">
      <c r="A25" s="43" t="s">
        <v>33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5"/>
    </row>
    <row r="26" spans="1:13">
      <c r="A26" t="s">
        <v>34</v>
      </c>
    </row>
    <row r="27" spans="1:13">
      <c r="A27" t="s">
        <v>35</v>
      </c>
    </row>
    <row r="28" spans="1:13">
      <c r="A28" t="s">
        <v>36</v>
      </c>
    </row>
    <row r="29" spans="1:13">
      <c r="A29" t="s">
        <v>37</v>
      </c>
    </row>
    <row r="30" spans="1:13">
      <c r="A30" t="s">
        <v>38</v>
      </c>
    </row>
    <row r="31" spans="1:13">
      <c r="A31" t="s">
        <v>39</v>
      </c>
    </row>
    <row r="32" spans="1:13">
      <c r="A32" t="s">
        <v>40</v>
      </c>
    </row>
    <row r="33" spans="1:13">
      <c r="A33" s="40" t="s">
        <v>41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>
      <c r="A34" t="s">
        <v>59</v>
      </c>
      <c r="B34">
        <f>SUM(12,12)</f>
        <v>24</v>
      </c>
      <c r="I34" s="24">
        <v>400</v>
      </c>
    </row>
    <row r="35" spans="1:13">
      <c r="A35" t="s">
        <v>60</v>
      </c>
      <c r="I35" s="22">
        <v>320</v>
      </c>
    </row>
    <row r="36" spans="1:13">
      <c r="A36" t="s">
        <v>61</v>
      </c>
      <c r="I36" s="22">
        <v>320</v>
      </c>
    </row>
    <row r="37" spans="1:13">
      <c r="A37" t="s">
        <v>62</v>
      </c>
      <c r="I37" s="22">
        <v>400</v>
      </c>
    </row>
    <row r="38" spans="1:13">
      <c r="A38" t="s">
        <v>63</v>
      </c>
      <c r="I38" s="22">
        <v>320</v>
      </c>
    </row>
    <row r="39" spans="1:13">
      <c r="A39" s="36" t="s">
        <v>54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</row>
    <row r="40" spans="1:13">
      <c r="A40" t="s">
        <v>64</v>
      </c>
      <c r="L40" s="22">
        <v>150</v>
      </c>
    </row>
    <row r="41" spans="1:13">
      <c r="A41" t="s">
        <v>65</v>
      </c>
      <c r="L41" s="22">
        <v>190</v>
      </c>
    </row>
    <row r="42" spans="1:13">
      <c r="A42" t="s">
        <v>66</v>
      </c>
      <c r="L42" s="22">
        <v>170</v>
      </c>
    </row>
    <row r="43" spans="1:13">
      <c r="A43" t="s">
        <v>67</v>
      </c>
      <c r="L43" s="22">
        <v>190</v>
      </c>
      <c r="M43" t="s">
        <v>68</v>
      </c>
    </row>
    <row r="44" spans="1:13">
      <c r="A44" s="38" t="s">
        <v>51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</row>
    <row r="45" spans="1:13">
      <c r="A45" t="s">
        <v>69</v>
      </c>
      <c r="L45" s="24">
        <v>130</v>
      </c>
    </row>
    <row r="46" spans="1:13">
      <c r="A46" s="39" t="s">
        <v>50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>
      <c r="A47" t="s">
        <v>70</v>
      </c>
      <c r="L47" s="24">
        <v>350</v>
      </c>
    </row>
    <row r="48" spans="1:13">
      <c r="A48" t="s">
        <v>71</v>
      </c>
      <c r="L48" s="24">
        <v>550</v>
      </c>
    </row>
    <row r="49" spans="1:12">
      <c r="A49" t="s">
        <v>73</v>
      </c>
      <c r="B49" s="13">
        <v>1</v>
      </c>
      <c r="C49" s="11"/>
      <c r="D49" s="8"/>
      <c r="E49" s="9"/>
      <c r="L49" s="24">
        <v>1000</v>
      </c>
    </row>
    <row r="50" spans="1:12">
      <c r="A50" t="s">
        <v>72</v>
      </c>
      <c r="L50" s="24">
        <v>300</v>
      </c>
    </row>
    <row r="51" spans="1:12">
      <c r="A51" t="s">
        <v>5</v>
      </c>
      <c r="B51" s="13">
        <v>1</v>
      </c>
      <c r="C51" s="11"/>
      <c r="D51" s="8"/>
      <c r="E51" s="9"/>
      <c r="L51" s="24">
        <v>300</v>
      </c>
    </row>
    <row r="52" spans="1:12">
      <c r="A52" t="s">
        <v>74</v>
      </c>
      <c r="B52" s="13"/>
      <c r="C52" s="11"/>
      <c r="D52" s="5"/>
      <c r="E52" s="4"/>
      <c r="L52" s="24">
        <v>600</v>
      </c>
    </row>
    <row r="53" spans="1:12">
      <c r="A53" t="s">
        <v>75</v>
      </c>
    </row>
    <row r="54" spans="1:12">
      <c r="A54" t="s">
        <v>27</v>
      </c>
      <c r="B54" s="13"/>
      <c r="C54" s="11"/>
      <c r="D54" s="5"/>
      <c r="E54" s="4"/>
    </row>
    <row r="55" spans="1:12">
      <c r="A55" t="s">
        <v>8</v>
      </c>
      <c r="B55" s="10"/>
      <c r="C55" s="11">
        <v>600</v>
      </c>
      <c r="D55" s="7"/>
      <c r="E55" s="6"/>
    </row>
  </sheetData>
  <mergeCells count="11">
    <mergeCell ref="A25:M25"/>
    <mergeCell ref="A33:M33"/>
    <mergeCell ref="A39:M39"/>
    <mergeCell ref="A44:M44"/>
    <mergeCell ref="A46:M46"/>
    <mergeCell ref="B1:C1"/>
    <mergeCell ref="D1:E1"/>
    <mergeCell ref="F1:H1"/>
    <mergeCell ref="I1:K1"/>
    <mergeCell ref="L1:M1"/>
    <mergeCell ref="A3:M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06-07-2023</vt:lpstr>
      <vt:lpstr>07-07-2023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2023-07-06T10:46:16Z</cp:lastPrinted>
  <dcterms:created xsi:type="dcterms:W3CDTF">2023-07-06T10:35:16Z</dcterms:created>
  <dcterms:modified xsi:type="dcterms:W3CDTF">2023-07-07T14:23:28Z</dcterms:modified>
</cp:coreProperties>
</file>