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sktop/"/>
    </mc:Choice>
  </mc:AlternateContent>
  <xr:revisionPtr revIDLastSave="0" documentId="13_ncr:1_{2C857FCB-94E5-8B42-B536-BEA6B4485D84}" xr6:coauthVersionLast="43" xr6:coauthVersionMax="43" xr10:uidLastSave="{00000000-0000-0000-0000-000000000000}"/>
  <bookViews>
    <workbookView xWindow="360" yWindow="460" windowWidth="32980" windowHeight="19340" xr2:uid="{D40BEBB0-87C8-C244-B26F-AC936A2B4ECB}"/>
  </bookViews>
  <sheets>
    <sheet name="Periods" sheetId="1" r:id="rId1"/>
    <sheet name="Targets" sheetId="4" r:id="rId2"/>
    <sheet name="OUTPUT - Computed Periods" sheetId="2" r:id="rId3"/>
    <sheet name="OUTPUT - Baseline Summary" sheetId="3" r:id="rId4"/>
    <sheet name="OUTPUT - Perf Periods" sheetId="5" r:id="rId5"/>
    <sheet name="OUTPUT - Campaign To Date" sheetId="6" r:id="rId6"/>
    <sheet name="OUTPUT - Last Four Weeks" sheetId="7" r:id="rId7"/>
    <sheet name="OUTPUT - Last Two Weeks" sheetId="8" r:id="rId8"/>
    <sheet name="OUTPUT - Last Week" sheetId="9" r:id="rId9"/>
    <sheet name="VERS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B4" i="2"/>
  <c r="D4" i="2"/>
  <c r="AW4" i="2" s="1"/>
  <c r="E4" i="2"/>
  <c r="F4" i="2"/>
  <c r="G4" i="2"/>
  <c r="H4" i="2"/>
  <c r="I4" i="2"/>
  <c r="J4" i="2"/>
  <c r="K4" i="2"/>
  <c r="M4" i="2"/>
  <c r="AD4" i="2" s="1"/>
  <c r="N4" i="2"/>
  <c r="O4" i="2"/>
  <c r="P4" i="2"/>
  <c r="AY4" i="2" s="1"/>
  <c r="Q4" i="2"/>
  <c r="R4" i="2"/>
  <c r="S4" i="2"/>
  <c r="T4" i="2"/>
  <c r="U4" i="2"/>
  <c r="AL4" i="2" s="1"/>
  <c r="V4" i="2"/>
  <c r="W4" i="2"/>
  <c r="X4" i="2"/>
  <c r="Y4" i="2"/>
  <c r="Z4" i="2"/>
  <c r="AC4" i="2"/>
  <c r="AI4" i="2"/>
  <c r="AV4" i="2"/>
  <c r="A5" i="2"/>
  <c r="B5" i="2"/>
  <c r="D5" i="2"/>
  <c r="E5" i="2"/>
  <c r="AC5" i="2" s="1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D6" i="2" s="1"/>
  <c r="N6" i="2"/>
  <c r="O6" i="2"/>
  <c r="P6" i="2"/>
  <c r="Q6" i="2"/>
  <c r="AU6" i="2" s="1"/>
  <c r="R6" i="2"/>
  <c r="S6" i="2"/>
  <c r="T6" i="2"/>
  <c r="U6" i="2"/>
  <c r="V6" i="2"/>
  <c r="W6" i="2"/>
  <c r="X6" i="2"/>
  <c r="Y6" i="2"/>
  <c r="Z6" i="2"/>
  <c r="AG6" i="2"/>
  <c r="AH6" i="2" s="1"/>
  <c r="A7" i="2"/>
  <c r="B7" i="2"/>
  <c r="D7" i="2"/>
  <c r="AI7" i="2" s="1"/>
  <c r="E7" i="2"/>
  <c r="AC7" i="2" s="1"/>
  <c r="F7" i="2"/>
  <c r="G7" i="2"/>
  <c r="H7" i="2"/>
  <c r="I7" i="2"/>
  <c r="J7" i="2"/>
  <c r="K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D7" i="2"/>
  <c r="A8" i="2"/>
  <c r="B8" i="2"/>
  <c r="D8" i="2"/>
  <c r="E8" i="2"/>
  <c r="AC8" i="2" s="1"/>
  <c r="F8" i="2"/>
  <c r="G8" i="2"/>
  <c r="H8" i="2"/>
  <c r="I8" i="2"/>
  <c r="J8" i="2"/>
  <c r="K8" i="2"/>
  <c r="M8" i="2"/>
  <c r="AD8" i="2" s="1"/>
  <c r="N8" i="2"/>
  <c r="O8" i="2"/>
  <c r="P8" i="2"/>
  <c r="AY8" i="2" s="1"/>
  <c r="Q8" i="2"/>
  <c r="R8" i="2"/>
  <c r="S8" i="2"/>
  <c r="T8" i="2"/>
  <c r="U8" i="2"/>
  <c r="V8" i="2"/>
  <c r="W8" i="2"/>
  <c r="X8" i="2"/>
  <c r="Y8" i="2"/>
  <c r="Z8" i="2"/>
  <c r="AI8" i="2"/>
  <c r="AV8" i="2"/>
  <c r="A9" i="2"/>
  <c r="B9" i="2"/>
  <c r="D9" i="2"/>
  <c r="E9" i="2"/>
  <c r="F9" i="2"/>
  <c r="G9" i="2"/>
  <c r="AI9" i="2" s="1"/>
  <c r="H9" i="2"/>
  <c r="I9" i="2"/>
  <c r="J9" i="2"/>
  <c r="K9" i="2"/>
  <c r="M9" i="2"/>
  <c r="AD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W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AI11" i="2" s="1"/>
  <c r="H11" i="2"/>
  <c r="I11" i="2"/>
  <c r="J11" i="2"/>
  <c r="AG11" i="2" s="1"/>
  <c r="AH11" i="2" s="1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AC12" i="2" s="1"/>
  <c r="G12" i="2"/>
  <c r="H12" i="2"/>
  <c r="I12" i="2"/>
  <c r="J12" i="2"/>
  <c r="K12" i="2"/>
  <c r="N12" i="2"/>
  <c r="O12" i="2"/>
  <c r="P12" i="2"/>
  <c r="AY12" i="2" s="1"/>
  <c r="Q12" i="2"/>
  <c r="R12" i="2"/>
  <c r="S12" i="2"/>
  <c r="T12" i="2"/>
  <c r="U12" i="2"/>
  <c r="V12" i="2"/>
  <c r="W12" i="2"/>
  <c r="X12" i="2"/>
  <c r="Y12" i="2"/>
  <c r="Z12" i="2"/>
  <c r="AU12" i="2"/>
  <c r="A13" i="2"/>
  <c r="B13" i="2"/>
  <c r="D13" i="2"/>
  <c r="AX13" i="2" s="1"/>
  <c r="E13" i="2"/>
  <c r="F13" i="2"/>
  <c r="G13" i="2"/>
  <c r="AI13" i="2" s="1"/>
  <c r="H13" i="2"/>
  <c r="I13" i="2"/>
  <c r="J13" i="2"/>
  <c r="K13" i="2"/>
  <c r="N13" i="2"/>
  <c r="O13" i="2"/>
  <c r="P13" i="2"/>
  <c r="Q13" i="2"/>
  <c r="R13" i="2"/>
  <c r="S13" i="2"/>
  <c r="T13" i="2"/>
  <c r="AL13" i="2" s="1"/>
  <c r="U13" i="2"/>
  <c r="V13" i="2"/>
  <c r="W13" i="2"/>
  <c r="X13" i="2"/>
  <c r="Y13" i="2"/>
  <c r="Z13" i="2"/>
  <c r="AW13" i="2"/>
  <c r="AY13" i="2"/>
  <c r="A14" i="2"/>
  <c r="B14" i="2"/>
  <c r="D14" i="2"/>
  <c r="E14" i="2"/>
  <c r="F14" i="2"/>
  <c r="G14" i="2"/>
  <c r="AI14" i="2" s="1"/>
  <c r="H14" i="2"/>
  <c r="I14" i="2"/>
  <c r="J14" i="2"/>
  <c r="K14" i="2"/>
  <c r="N14" i="2"/>
  <c r="O14" i="2"/>
  <c r="P14" i="2"/>
  <c r="Q14" i="2"/>
  <c r="AU14" i="2" s="1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R15" i="2"/>
  <c r="AV15" i="2" s="1"/>
  <c r="S15" i="2"/>
  <c r="T15" i="2"/>
  <c r="U15" i="2"/>
  <c r="V15" i="2"/>
  <c r="W15" i="2"/>
  <c r="X15" i="2"/>
  <c r="Y15" i="2"/>
  <c r="Z15" i="2"/>
  <c r="AU15" i="2"/>
  <c r="A16" i="2"/>
  <c r="B16" i="2"/>
  <c r="D16" i="2"/>
  <c r="E16" i="2"/>
  <c r="AX16" i="2" s="1"/>
  <c r="F16" i="2"/>
  <c r="G16" i="2"/>
  <c r="AI16" i="2" s="1"/>
  <c r="H16" i="2"/>
  <c r="I16" i="2"/>
  <c r="J16" i="2"/>
  <c r="K16" i="2"/>
  <c r="N16" i="2"/>
  <c r="O16" i="2"/>
  <c r="P16" i="2"/>
  <c r="Q16" i="2"/>
  <c r="AV16" i="2" s="1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AI17" i="2" s="1"/>
  <c r="H17" i="2"/>
  <c r="I17" i="2"/>
  <c r="J17" i="2"/>
  <c r="K17" i="2"/>
  <c r="N17" i="2"/>
  <c r="O17" i="2"/>
  <c r="P17" i="2"/>
  <c r="Q17" i="2"/>
  <c r="AU17" i="2" s="1"/>
  <c r="R17" i="2"/>
  <c r="S17" i="2"/>
  <c r="AL17" i="2" s="1"/>
  <c r="T17" i="2"/>
  <c r="U17" i="2"/>
  <c r="V17" i="2"/>
  <c r="W17" i="2"/>
  <c r="X17" i="2"/>
  <c r="Y17" i="2"/>
  <c r="Z17" i="2"/>
  <c r="A18" i="2"/>
  <c r="B18" i="2"/>
  <c r="D18" i="2"/>
  <c r="E18" i="2"/>
  <c r="F18" i="2"/>
  <c r="AC18" i="2" s="1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AX19" i="2" s="1"/>
  <c r="F19" i="2"/>
  <c r="G19" i="2"/>
  <c r="AI19" i="2" s="1"/>
  <c r="H19" i="2"/>
  <c r="I19" i="2"/>
  <c r="J19" i="2"/>
  <c r="K19" i="2"/>
  <c r="AG19" i="2" s="1"/>
  <c r="AH19" i="2" s="1"/>
  <c r="N19" i="2"/>
  <c r="O19" i="2"/>
  <c r="P19" i="2"/>
  <c r="Q19" i="2"/>
  <c r="AU19" i="2" s="1"/>
  <c r="R19" i="2"/>
  <c r="S19" i="2"/>
  <c r="T19" i="2"/>
  <c r="U19" i="2"/>
  <c r="V19" i="2"/>
  <c r="W19" i="2"/>
  <c r="X19" i="2"/>
  <c r="Y19" i="2"/>
  <c r="Z19" i="2"/>
  <c r="A20" i="2"/>
  <c r="B20" i="2"/>
  <c r="D20" i="2"/>
  <c r="AW20" i="2" s="1"/>
  <c r="E20" i="2"/>
  <c r="F20" i="2"/>
  <c r="G20" i="2"/>
  <c r="H20" i="2"/>
  <c r="I20" i="2"/>
  <c r="J20" i="2"/>
  <c r="AG20" i="2" s="1"/>
  <c r="AH20" i="2" s="1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AW21" i="2" s="1"/>
  <c r="E21" i="2"/>
  <c r="AY21" i="2" s="1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AG22" i="2" s="1"/>
  <c r="AH22" i="2" s="1"/>
  <c r="N22" i="2"/>
  <c r="O22" i="2"/>
  <c r="P22" i="2"/>
  <c r="Q22" i="2"/>
  <c r="AU22" i="2" s="1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AC23" i="2" s="1"/>
  <c r="F23" i="2"/>
  <c r="G23" i="2"/>
  <c r="H23" i="2"/>
  <c r="I23" i="2"/>
  <c r="J23" i="2"/>
  <c r="K23" i="2"/>
  <c r="AG23" i="2" s="1"/>
  <c r="AH23" i="2" s="1"/>
  <c r="N23" i="2"/>
  <c r="O23" i="2"/>
  <c r="P23" i="2"/>
  <c r="Q23" i="2"/>
  <c r="R23" i="2"/>
  <c r="AV23" i="2" s="1"/>
  <c r="S23" i="2"/>
  <c r="T23" i="2"/>
  <c r="U23" i="2"/>
  <c r="V23" i="2"/>
  <c r="W23" i="2"/>
  <c r="X23" i="2"/>
  <c r="Y23" i="2"/>
  <c r="Z23" i="2"/>
  <c r="A24" i="2"/>
  <c r="B24" i="2"/>
  <c r="D24" i="2"/>
  <c r="AW24" i="2" s="1"/>
  <c r="E24" i="2"/>
  <c r="AX24" i="2" s="1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AW25" i="2" s="1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AG26" i="2" s="1"/>
  <c r="AH26" i="2" s="1"/>
  <c r="K26" i="2"/>
  <c r="N26" i="2"/>
  <c r="O26" i="2"/>
  <c r="P26" i="2"/>
  <c r="Q26" i="2"/>
  <c r="R26" i="2"/>
  <c r="S26" i="2"/>
  <c r="T26" i="2"/>
  <c r="U26" i="2"/>
  <c r="V26" i="2"/>
  <c r="W26" i="2"/>
  <c r="X26" i="2"/>
  <c r="AM26" i="2" s="1"/>
  <c r="Y26" i="2"/>
  <c r="Z26" i="2"/>
  <c r="A27" i="2"/>
  <c r="B27" i="2"/>
  <c r="D27" i="2"/>
  <c r="E27" i="2"/>
  <c r="AC27" i="2" s="1"/>
  <c r="F27" i="2"/>
  <c r="G27" i="2"/>
  <c r="H27" i="2"/>
  <c r="I27" i="2"/>
  <c r="J27" i="2"/>
  <c r="K27" i="2"/>
  <c r="N27" i="2"/>
  <c r="O27" i="2"/>
  <c r="P27" i="2"/>
  <c r="Q27" i="2"/>
  <c r="R27" i="2"/>
  <c r="AV27" i="2" s="1"/>
  <c r="S27" i="2"/>
  <c r="T27" i="2"/>
  <c r="U27" i="2"/>
  <c r="V27" i="2"/>
  <c r="W27" i="2"/>
  <c r="X27" i="2"/>
  <c r="Y27" i="2"/>
  <c r="Z27" i="2"/>
  <c r="A28" i="2"/>
  <c r="B28" i="2"/>
  <c r="D28" i="2"/>
  <c r="AX28" i="2" s="1"/>
  <c r="E28" i="2"/>
  <c r="F28" i="2"/>
  <c r="AC28" i="2" s="1"/>
  <c r="G28" i="2"/>
  <c r="AI28" i="2" s="1"/>
  <c r="H28" i="2"/>
  <c r="I28" i="2"/>
  <c r="J28" i="2"/>
  <c r="K28" i="2"/>
  <c r="N28" i="2"/>
  <c r="O28" i="2"/>
  <c r="P28" i="2"/>
  <c r="Q28" i="2"/>
  <c r="AU28" i="2" s="1"/>
  <c r="R28" i="2"/>
  <c r="AV28" i="2" s="1"/>
  <c r="S28" i="2"/>
  <c r="T28" i="2"/>
  <c r="U28" i="2"/>
  <c r="V28" i="2"/>
  <c r="W28" i="2"/>
  <c r="AM28" i="2" s="1"/>
  <c r="X28" i="2"/>
  <c r="Y28" i="2"/>
  <c r="Z28" i="2"/>
  <c r="AG28" i="2"/>
  <c r="AY28" i="2"/>
  <c r="A29" i="2"/>
  <c r="B29" i="2"/>
  <c r="D29" i="2"/>
  <c r="E29" i="2"/>
  <c r="F29" i="2"/>
  <c r="AC29" i="2" s="1"/>
  <c r="G29" i="2"/>
  <c r="H29" i="2"/>
  <c r="I29" i="2"/>
  <c r="J29" i="2"/>
  <c r="K29" i="2"/>
  <c r="N29" i="2"/>
  <c r="O29" i="2"/>
  <c r="P29" i="2"/>
  <c r="Q29" i="2"/>
  <c r="R29" i="2"/>
  <c r="AV29" i="2" s="1"/>
  <c r="S29" i="2"/>
  <c r="AL29" i="2" s="1"/>
  <c r="T29" i="2"/>
  <c r="U29" i="2"/>
  <c r="V29" i="2"/>
  <c r="W29" i="2"/>
  <c r="X29" i="2"/>
  <c r="Y29" i="2"/>
  <c r="Z29" i="2"/>
  <c r="A30" i="2"/>
  <c r="B30" i="2"/>
  <c r="D30" i="2"/>
  <c r="E30" i="2"/>
  <c r="AX30" i="2" s="1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G30" i="2"/>
  <c r="AH30" i="2" s="1"/>
  <c r="A31" i="2"/>
  <c r="B31" i="2"/>
  <c r="D31" i="2"/>
  <c r="E31" i="2"/>
  <c r="F31" i="2"/>
  <c r="G31" i="2"/>
  <c r="H31" i="2"/>
  <c r="I31" i="2"/>
  <c r="J31" i="2"/>
  <c r="K31" i="2"/>
  <c r="AG31" i="2" s="1"/>
  <c r="AH31" i="2" s="1"/>
  <c r="N31" i="2"/>
  <c r="O31" i="2"/>
  <c r="P31" i="2"/>
  <c r="Q31" i="2"/>
  <c r="AU31" i="2" s="1"/>
  <c r="R31" i="2"/>
  <c r="S31" i="2"/>
  <c r="T31" i="2"/>
  <c r="U31" i="2"/>
  <c r="V31" i="2"/>
  <c r="W31" i="2"/>
  <c r="X31" i="2"/>
  <c r="Y31" i="2"/>
  <c r="Z31" i="2"/>
  <c r="AC31" i="2"/>
  <c r="A32" i="2"/>
  <c r="B32" i="2"/>
  <c r="D32" i="2"/>
  <c r="E32" i="2"/>
  <c r="F32" i="2"/>
  <c r="AC32" i="2" s="1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I32" i="2"/>
  <c r="AX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AY33" i="2" s="1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AX34" i="2" s="1"/>
  <c r="F34" i="2"/>
  <c r="AC34" i="2" s="1"/>
  <c r="G34" i="2"/>
  <c r="AI34" i="2" s="1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W34" i="2"/>
  <c r="A35" i="2"/>
  <c r="B35" i="2"/>
  <c r="D35" i="2"/>
  <c r="E35" i="2"/>
  <c r="F35" i="2"/>
  <c r="AC35" i="2" s="1"/>
  <c r="G35" i="2"/>
  <c r="H35" i="2"/>
  <c r="I35" i="2"/>
  <c r="J35" i="2"/>
  <c r="K35" i="2"/>
  <c r="AG35" i="2" s="1"/>
  <c r="AH35" i="2" s="1"/>
  <c r="N35" i="2"/>
  <c r="O35" i="2"/>
  <c r="P35" i="2"/>
  <c r="Q35" i="2"/>
  <c r="R35" i="2"/>
  <c r="S35" i="2"/>
  <c r="T35" i="2"/>
  <c r="AL35" i="2" s="1"/>
  <c r="U35" i="2"/>
  <c r="V35" i="2"/>
  <c r="W35" i="2"/>
  <c r="X35" i="2"/>
  <c r="Y35" i="2"/>
  <c r="Z35" i="2"/>
  <c r="AV35" i="2"/>
  <c r="A36" i="2"/>
  <c r="B36" i="2"/>
  <c r="D36" i="2"/>
  <c r="E36" i="2"/>
  <c r="F36" i="2"/>
  <c r="G36" i="2"/>
  <c r="AI36" i="2" s="1"/>
  <c r="H36" i="2"/>
  <c r="I36" i="2"/>
  <c r="J36" i="2"/>
  <c r="K36" i="2"/>
  <c r="AG36" i="2" s="1"/>
  <c r="AH36" i="2" s="1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AI37" i="2" s="1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AG39" i="2" s="1"/>
  <c r="AH39" i="2" s="1"/>
  <c r="K39" i="2"/>
  <c r="N39" i="2"/>
  <c r="O39" i="2"/>
  <c r="P39" i="2"/>
  <c r="Q39" i="2"/>
  <c r="R39" i="2"/>
  <c r="AV39" i="2" s="1"/>
  <c r="S39" i="2"/>
  <c r="T39" i="2"/>
  <c r="U39" i="2"/>
  <c r="V39" i="2"/>
  <c r="W39" i="2"/>
  <c r="X39" i="2"/>
  <c r="Y39" i="2"/>
  <c r="Z39" i="2"/>
  <c r="AM39" i="2" s="1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AL40" i="2" s="1"/>
  <c r="BC40" i="2" s="1"/>
  <c r="T40" i="2"/>
  <c r="U40" i="2"/>
  <c r="V40" i="2"/>
  <c r="W40" i="2"/>
  <c r="X40" i="2"/>
  <c r="Y40" i="2"/>
  <c r="Z40" i="2"/>
  <c r="A41" i="2"/>
  <c r="B41" i="2"/>
  <c r="D41" i="2"/>
  <c r="E41" i="2"/>
  <c r="AC41" i="2" s="1"/>
  <c r="F41" i="2"/>
  <c r="G41" i="2"/>
  <c r="H41" i="2"/>
  <c r="I41" i="2"/>
  <c r="J41" i="2"/>
  <c r="K41" i="2"/>
  <c r="N41" i="2"/>
  <c r="O41" i="2"/>
  <c r="P41" i="2"/>
  <c r="Q41" i="2"/>
  <c r="AU41" i="2" s="1"/>
  <c r="R41" i="2"/>
  <c r="S41" i="2"/>
  <c r="T41" i="2"/>
  <c r="U41" i="2"/>
  <c r="V41" i="2"/>
  <c r="W41" i="2"/>
  <c r="X41" i="2"/>
  <c r="Y41" i="2"/>
  <c r="Z41" i="2"/>
  <c r="A42" i="2"/>
  <c r="B42" i="2"/>
  <c r="D42" i="2"/>
  <c r="AW42" i="2" s="1"/>
  <c r="E42" i="2"/>
  <c r="F42" i="2"/>
  <c r="G42" i="2"/>
  <c r="H42" i="2"/>
  <c r="I42" i="2"/>
  <c r="J42" i="2"/>
  <c r="AG42" i="2" s="1"/>
  <c r="AH42" i="2" s="1"/>
  <c r="K42" i="2"/>
  <c r="N42" i="2"/>
  <c r="O42" i="2"/>
  <c r="P42" i="2"/>
  <c r="Q42" i="2"/>
  <c r="R42" i="2"/>
  <c r="AV42" i="2" s="1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AV43" i="2" s="1"/>
  <c r="S43" i="2"/>
  <c r="T43" i="2"/>
  <c r="U43" i="2"/>
  <c r="V43" i="2"/>
  <c r="W43" i="2"/>
  <c r="X43" i="2"/>
  <c r="AM43" i="2" s="1"/>
  <c r="Y43" i="2"/>
  <c r="Z43" i="2"/>
  <c r="AG43" i="2"/>
  <c r="AH43" i="2" s="1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AL44" i="2" s="1"/>
  <c r="T44" i="2"/>
  <c r="U44" i="2"/>
  <c r="V44" i="2"/>
  <c r="W44" i="2"/>
  <c r="X44" i="2"/>
  <c r="Y44" i="2"/>
  <c r="Z44" i="2"/>
  <c r="A45" i="2"/>
  <c r="B45" i="2"/>
  <c r="D45" i="2"/>
  <c r="E45" i="2"/>
  <c r="AC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M45" i="2" s="1"/>
  <c r="A46" i="2"/>
  <c r="B46" i="2"/>
  <c r="D46" i="2"/>
  <c r="AW46" i="2" s="1"/>
  <c r="E46" i="2"/>
  <c r="AX46" i="2" s="1"/>
  <c r="F46" i="2"/>
  <c r="G46" i="2"/>
  <c r="H46" i="2"/>
  <c r="I46" i="2"/>
  <c r="J46" i="2"/>
  <c r="AG46" i="2" s="1"/>
  <c r="AH46" i="2" s="1"/>
  <c r="K46" i="2"/>
  <c r="N46" i="2"/>
  <c r="O46" i="2"/>
  <c r="P46" i="2"/>
  <c r="Q46" i="2"/>
  <c r="R46" i="2"/>
  <c r="AV46" i="2" s="1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AY47" i="2" s="1"/>
  <c r="Q47" i="2"/>
  <c r="AU47" i="2" s="1"/>
  <c r="R47" i="2"/>
  <c r="AV47" i="2" s="1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AG48" i="2" s="1"/>
  <c r="AH48" i="2" s="1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AM49" i="2" s="1"/>
  <c r="X49" i="2"/>
  <c r="Y49" i="2"/>
  <c r="Z49" i="2"/>
  <c r="A50" i="2"/>
  <c r="B50" i="2"/>
  <c r="D50" i="2"/>
  <c r="AW50" i="2" s="1"/>
  <c r="E50" i="2"/>
  <c r="AC50" i="2" s="1"/>
  <c r="F50" i="2"/>
  <c r="G50" i="2"/>
  <c r="H50" i="2"/>
  <c r="I50" i="2"/>
  <c r="J50" i="2"/>
  <c r="K50" i="2"/>
  <c r="N50" i="2"/>
  <c r="O50" i="2"/>
  <c r="P50" i="2"/>
  <c r="Q50" i="2"/>
  <c r="AU50" i="2" s="1"/>
  <c r="R50" i="2"/>
  <c r="AV50" i="2" s="1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AG51" i="2" s="1"/>
  <c r="N51" i="2"/>
  <c r="O51" i="2"/>
  <c r="P51" i="2"/>
  <c r="Q51" i="2"/>
  <c r="R51" i="2"/>
  <c r="AV51" i="2" s="1"/>
  <c r="S51" i="2"/>
  <c r="AL51" i="2" s="1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AG52" i="2" s="1"/>
  <c r="AH52" i="2" s="1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AV53" i="2" s="1"/>
  <c r="S53" i="2"/>
  <c r="AL53" i="2" s="1"/>
  <c r="T53" i="2"/>
  <c r="U53" i="2"/>
  <c r="V53" i="2"/>
  <c r="W53" i="2"/>
  <c r="AM53" i="2" s="1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AU54" i="2" s="1"/>
  <c r="R54" i="2"/>
  <c r="AV54" i="2" s="1"/>
  <c r="S54" i="2"/>
  <c r="T54" i="2"/>
  <c r="U54" i="2"/>
  <c r="V54" i="2"/>
  <c r="W54" i="2"/>
  <c r="X54" i="2"/>
  <c r="Y54" i="2"/>
  <c r="Z54" i="2"/>
  <c r="A55" i="2"/>
  <c r="B55" i="2"/>
  <c r="D55" i="2"/>
  <c r="AW55" i="2" s="1"/>
  <c r="E55" i="2"/>
  <c r="F55" i="2"/>
  <c r="G55" i="2"/>
  <c r="AI55" i="2" s="1"/>
  <c r="H55" i="2"/>
  <c r="I55" i="2"/>
  <c r="J55" i="2"/>
  <c r="K55" i="2"/>
  <c r="N55" i="2"/>
  <c r="O55" i="2"/>
  <c r="P55" i="2"/>
  <c r="Q55" i="2"/>
  <c r="R55" i="2"/>
  <c r="AV55" i="2" s="1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AV56" i="2" s="1"/>
  <c r="S56" i="2"/>
  <c r="T56" i="2"/>
  <c r="U56" i="2"/>
  <c r="V56" i="2"/>
  <c r="W56" i="2"/>
  <c r="AM56" i="2" s="1"/>
  <c r="X56" i="2"/>
  <c r="Y56" i="2"/>
  <c r="Z56" i="2"/>
  <c r="A57" i="2"/>
  <c r="B57" i="2"/>
  <c r="D57" i="2"/>
  <c r="E57" i="2"/>
  <c r="AC57" i="2" s="1"/>
  <c r="F57" i="2"/>
  <c r="G57" i="2"/>
  <c r="H57" i="2"/>
  <c r="I57" i="2"/>
  <c r="J57" i="2"/>
  <c r="K57" i="2"/>
  <c r="AG57" i="2" s="1"/>
  <c r="AH57" i="2" s="1"/>
  <c r="N57" i="2"/>
  <c r="O57" i="2"/>
  <c r="P57" i="2"/>
  <c r="Q57" i="2"/>
  <c r="R57" i="2"/>
  <c r="S57" i="2"/>
  <c r="AL57" i="2" s="1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AU58" i="2" s="1"/>
  <c r="R58" i="2"/>
  <c r="S58" i="2"/>
  <c r="T58" i="2"/>
  <c r="U58" i="2"/>
  <c r="V58" i="2"/>
  <c r="W58" i="2"/>
  <c r="X58" i="2"/>
  <c r="Y58" i="2"/>
  <c r="Z58" i="2"/>
  <c r="AC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AU59" i="2" s="1"/>
  <c r="R59" i="2"/>
  <c r="AV59" i="2" s="1"/>
  <c r="S59" i="2"/>
  <c r="T59" i="2"/>
  <c r="U59" i="2"/>
  <c r="V59" i="2"/>
  <c r="W59" i="2"/>
  <c r="X59" i="2"/>
  <c r="Y59" i="2"/>
  <c r="Z59" i="2"/>
  <c r="AC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AU60" i="2" s="1"/>
  <c r="R60" i="2"/>
  <c r="S60" i="2"/>
  <c r="T60" i="2"/>
  <c r="U60" i="2"/>
  <c r="V60" i="2"/>
  <c r="W60" i="2"/>
  <c r="X60" i="2"/>
  <c r="Y60" i="2"/>
  <c r="Z60" i="2"/>
  <c r="AW60" i="2"/>
  <c r="AX60" i="2"/>
  <c r="A61" i="2"/>
  <c r="B61" i="2"/>
  <c r="D61" i="2"/>
  <c r="E61" i="2"/>
  <c r="F61" i="2"/>
  <c r="G61" i="2"/>
  <c r="H61" i="2"/>
  <c r="I61" i="2"/>
  <c r="J61" i="2"/>
  <c r="K61" i="2"/>
  <c r="AG61" i="2" s="1"/>
  <c r="AH61" i="2" s="1"/>
  <c r="N61" i="2"/>
  <c r="O61" i="2"/>
  <c r="P61" i="2"/>
  <c r="Q61" i="2"/>
  <c r="R61" i="2"/>
  <c r="S61" i="2"/>
  <c r="AL61" i="2" s="1"/>
  <c r="T61" i="2"/>
  <c r="U61" i="2"/>
  <c r="V61" i="2"/>
  <c r="W61" i="2"/>
  <c r="X61" i="2"/>
  <c r="Y61" i="2"/>
  <c r="Z61" i="2"/>
  <c r="AC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AU62" i="2" s="1"/>
  <c r="R62" i="2"/>
  <c r="AV62" i="2" s="1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AU63" i="2" s="1"/>
  <c r="Q63" i="2"/>
  <c r="R63" i="2"/>
  <c r="AV63" i="2" s="1"/>
  <c r="S63" i="2"/>
  <c r="T63" i="2"/>
  <c r="U63" i="2"/>
  <c r="V63" i="2"/>
  <c r="W63" i="2"/>
  <c r="X63" i="2"/>
  <c r="Y63" i="2"/>
  <c r="Z63" i="2"/>
  <c r="AI63" i="2"/>
  <c r="A64" i="2"/>
  <c r="B64" i="2"/>
  <c r="D64" i="2"/>
  <c r="E64" i="2"/>
  <c r="F64" i="2"/>
  <c r="G64" i="2"/>
  <c r="AI64" i="2" s="1"/>
  <c r="H64" i="2"/>
  <c r="I64" i="2"/>
  <c r="J64" i="2"/>
  <c r="K64" i="2"/>
  <c r="N64" i="2"/>
  <c r="O64" i="2"/>
  <c r="P64" i="2"/>
  <c r="Q64" i="2"/>
  <c r="AV64" i="2" s="1"/>
  <c r="R64" i="2"/>
  <c r="S64" i="2"/>
  <c r="T64" i="2"/>
  <c r="U64" i="2"/>
  <c r="V64" i="2"/>
  <c r="W64" i="2"/>
  <c r="X64" i="2"/>
  <c r="Y64" i="2"/>
  <c r="Z64" i="2"/>
  <c r="AU64" i="2"/>
  <c r="AW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AY65" i="2" s="1"/>
  <c r="Q65" i="2"/>
  <c r="R65" i="2"/>
  <c r="S65" i="2"/>
  <c r="T65" i="2"/>
  <c r="U65" i="2"/>
  <c r="V65" i="2"/>
  <c r="W65" i="2"/>
  <c r="X65" i="2"/>
  <c r="Y65" i="2"/>
  <c r="Z65" i="2"/>
  <c r="AM65" i="2" s="1"/>
  <c r="AX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AC67" i="2" s="1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U67" i="2"/>
  <c r="A68" i="2"/>
  <c r="B68" i="2"/>
  <c r="D68" i="2"/>
  <c r="E68" i="2"/>
  <c r="F68" i="2"/>
  <c r="AC68" i="2" s="1"/>
  <c r="G68" i="2"/>
  <c r="H68" i="2"/>
  <c r="I68" i="2"/>
  <c r="J68" i="2"/>
  <c r="K68" i="2"/>
  <c r="N68" i="2"/>
  <c r="O68" i="2"/>
  <c r="P68" i="2"/>
  <c r="Q68" i="2"/>
  <c r="R68" i="2"/>
  <c r="S68" i="2"/>
  <c r="T68" i="2"/>
  <c r="AL68" i="2" s="1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AU69" i="2" s="1"/>
  <c r="Q69" i="2"/>
  <c r="R69" i="2"/>
  <c r="S69" i="2"/>
  <c r="T69" i="2"/>
  <c r="U69" i="2"/>
  <c r="V69" i="2"/>
  <c r="W69" i="2"/>
  <c r="X69" i="2"/>
  <c r="Y69" i="2"/>
  <c r="Z69" i="2"/>
  <c r="AC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AL70" i="2" s="1"/>
  <c r="U70" i="2"/>
  <c r="V70" i="2"/>
  <c r="W70" i="2"/>
  <c r="X70" i="2"/>
  <c r="Y70" i="2"/>
  <c r="Z70" i="2"/>
  <c r="A71" i="2"/>
  <c r="B71" i="2"/>
  <c r="D71" i="2"/>
  <c r="AX71" i="2" s="1"/>
  <c r="E71" i="2"/>
  <c r="F71" i="2"/>
  <c r="AC71" i="2" s="1"/>
  <c r="G71" i="2"/>
  <c r="AI71" i="2" s="1"/>
  <c r="H71" i="2"/>
  <c r="I71" i="2"/>
  <c r="J71" i="2"/>
  <c r="K71" i="2"/>
  <c r="N71" i="2"/>
  <c r="O71" i="2"/>
  <c r="P71" i="2"/>
  <c r="Q71" i="2"/>
  <c r="R71" i="2"/>
  <c r="AV71" i="2" s="1"/>
  <c r="S71" i="2"/>
  <c r="T71" i="2"/>
  <c r="U71" i="2"/>
  <c r="AL71" i="2" s="1"/>
  <c r="V71" i="2"/>
  <c r="W71" i="2"/>
  <c r="X71" i="2"/>
  <c r="Y71" i="2"/>
  <c r="Z71" i="2"/>
  <c r="AW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I72" i="2"/>
  <c r="AW72" i="2"/>
  <c r="AX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AL73" i="2" s="1"/>
  <c r="BC73" i="2" s="1"/>
  <c r="T73" i="2"/>
  <c r="U73" i="2"/>
  <c r="V73" i="2"/>
  <c r="W73" i="2"/>
  <c r="X73" i="2"/>
  <c r="Y73" i="2"/>
  <c r="Z73" i="2"/>
  <c r="AC73" i="2"/>
  <c r="AY73" i="2"/>
  <c r="A74" i="2"/>
  <c r="B74" i="2"/>
  <c r="D74" i="2"/>
  <c r="E74" i="2"/>
  <c r="F74" i="2"/>
  <c r="G74" i="2"/>
  <c r="AI74" i="2" s="1"/>
  <c r="H74" i="2"/>
  <c r="I74" i="2"/>
  <c r="J74" i="2"/>
  <c r="K74" i="2"/>
  <c r="N74" i="2"/>
  <c r="O74" i="2"/>
  <c r="P74" i="2"/>
  <c r="Q74" i="2"/>
  <c r="AU74" i="2" s="1"/>
  <c r="R74" i="2"/>
  <c r="S74" i="2"/>
  <c r="T74" i="2"/>
  <c r="U74" i="2"/>
  <c r="V74" i="2"/>
  <c r="W74" i="2"/>
  <c r="X74" i="2"/>
  <c r="Y74" i="2"/>
  <c r="Z74" i="2"/>
  <c r="AW74" i="2"/>
  <c r="A75" i="2"/>
  <c r="B75" i="2"/>
  <c r="D75" i="2"/>
  <c r="E75" i="2"/>
  <c r="F75" i="2"/>
  <c r="G75" i="2"/>
  <c r="H75" i="2"/>
  <c r="I75" i="2"/>
  <c r="J75" i="2"/>
  <c r="AG75" i="2" s="1"/>
  <c r="AH75" i="2" s="1"/>
  <c r="K75" i="2"/>
  <c r="N75" i="2"/>
  <c r="O75" i="2"/>
  <c r="P75" i="2"/>
  <c r="Q75" i="2"/>
  <c r="R75" i="2"/>
  <c r="S75" i="2"/>
  <c r="T75" i="2"/>
  <c r="U75" i="2"/>
  <c r="V75" i="2"/>
  <c r="W75" i="2"/>
  <c r="AM75" i="2" s="1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AM76" i="2" s="1"/>
  <c r="X76" i="2"/>
  <c r="Y76" i="2"/>
  <c r="Z76" i="2"/>
  <c r="AC76" i="2"/>
  <c r="A77" i="2"/>
  <c r="B77" i="2"/>
  <c r="D77" i="2"/>
  <c r="E77" i="2"/>
  <c r="AX77" i="2" s="1"/>
  <c r="F77" i="2"/>
  <c r="AC77" i="2" s="1"/>
  <c r="G77" i="2"/>
  <c r="AI77" i="2" s="1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AI78" i="2" s="1"/>
  <c r="H78" i="2"/>
  <c r="I78" i="2"/>
  <c r="J78" i="2"/>
  <c r="AG78" i="2" s="1"/>
  <c r="AH78" i="2" s="1"/>
  <c r="K78" i="2"/>
  <c r="N78" i="2"/>
  <c r="O78" i="2"/>
  <c r="P78" i="2"/>
  <c r="AU78" i="2" s="1"/>
  <c r="Q78" i="2"/>
  <c r="R78" i="2"/>
  <c r="S78" i="2"/>
  <c r="T78" i="2"/>
  <c r="U78" i="2"/>
  <c r="V78" i="2"/>
  <c r="W78" i="2"/>
  <c r="X78" i="2"/>
  <c r="Y78" i="2"/>
  <c r="Z78" i="2"/>
  <c r="AV78" i="2"/>
  <c r="A79" i="2"/>
  <c r="B79" i="2"/>
  <c r="D79" i="2"/>
  <c r="E79" i="2"/>
  <c r="AX79" i="2" s="1"/>
  <c r="F79" i="2"/>
  <c r="G79" i="2"/>
  <c r="H79" i="2"/>
  <c r="I79" i="2"/>
  <c r="J79" i="2"/>
  <c r="AG79" i="2" s="1"/>
  <c r="AH79" i="2" s="1"/>
  <c r="K79" i="2"/>
  <c r="N79" i="2"/>
  <c r="O79" i="2"/>
  <c r="P79" i="2"/>
  <c r="Q79" i="2"/>
  <c r="AU79" i="2" s="1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AC80" i="2" s="1"/>
  <c r="G80" i="2"/>
  <c r="H80" i="2"/>
  <c r="I80" i="2"/>
  <c r="J80" i="2"/>
  <c r="AG80" i="2" s="1"/>
  <c r="AH80" i="2" s="1"/>
  <c r="K80" i="2"/>
  <c r="N80" i="2"/>
  <c r="O80" i="2"/>
  <c r="P80" i="2"/>
  <c r="AY80" i="2" s="1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AI81" i="2" s="1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E82" i="2"/>
  <c r="F82" i="2"/>
  <c r="AC82" i="2" s="1"/>
  <c r="G82" i="2"/>
  <c r="AI82" i="2" s="1"/>
  <c r="H82" i="2"/>
  <c r="I82" i="2"/>
  <c r="J82" i="2"/>
  <c r="K82" i="2"/>
  <c r="N82" i="2"/>
  <c r="O82" i="2"/>
  <c r="P82" i="2"/>
  <c r="Q82" i="2"/>
  <c r="AU82" i="2" s="1"/>
  <c r="R82" i="2"/>
  <c r="S82" i="2"/>
  <c r="T82" i="2"/>
  <c r="U82" i="2"/>
  <c r="V82" i="2"/>
  <c r="W82" i="2"/>
  <c r="X82" i="2"/>
  <c r="Y82" i="2"/>
  <c r="Z82" i="2"/>
  <c r="AW82" i="2"/>
  <c r="AX82" i="2"/>
  <c r="AY82" i="2"/>
  <c r="A83" i="2"/>
  <c r="B83" i="2"/>
  <c r="D83" i="2"/>
  <c r="E83" i="2"/>
  <c r="F83" i="2"/>
  <c r="AC83" i="2" s="1"/>
  <c r="G83" i="2"/>
  <c r="H83" i="2"/>
  <c r="I83" i="2"/>
  <c r="J83" i="2"/>
  <c r="K83" i="2"/>
  <c r="N83" i="2"/>
  <c r="O83" i="2"/>
  <c r="P83" i="2"/>
  <c r="Q83" i="2"/>
  <c r="R83" i="2"/>
  <c r="AV83" i="2" s="1"/>
  <c r="S83" i="2"/>
  <c r="AL83" i="2" s="1"/>
  <c r="T83" i="2"/>
  <c r="U83" i="2"/>
  <c r="V83" i="2"/>
  <c r="W83" i="2"/>
  <c r="X83" i="2"/>
  <c r="Y83" i="2"/>
  <c r="Z83" i="2"/>
  <c r="A84" i="2"/>
  <c r="B84" i="2"/>
  <c r="D84" i="2"/>
  <c r="E84" i="2"/>
  <c r="AX84" i="2" s="1"/>
  <c r="F84" i="2"/>
  <c r="G84" i="2"/>
  <c r="H84" i="2"/>
  <c r="I84" i="2"/>
  <c r="J84" i="2"/>
  <c r="K84" i="2"/>
  <c r="AG84" i="2" s="1"/>
  <c r="AH84" i="2" s="1"/>
  <c r="N84" i="2"/>
  <c r="O84" i="2"/>
  <c r="P84" i="2"/>
  <c r="Q84" i="2"/>
  <c r="R84" i="2"/>
  <c r="S84" i="2"/>
  <c r="T84" i="2"/>
  <c r="U84" i="2"/>
  <c r="V84" i="2"/>
  <c r="W84" i="2"/>
  <c r="X84" i="2"/>
  <c r="Y84" i="2"/>
  <c r="AM84" i="2" s="1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AW87" i="2" s="1"/>
  <c r="E87" i="2"/>
  <c r="AY87" i="2" s="1"/>
  <c r="F87" i="2"/>
  <c r="G87" i="2"/>
  <c r="AI87" i="2" s="1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M88" i="2" s="1"/>
  <c r="A89" i="2"/>
  <c r="B89" i="2"/>
  <c r="D89" i="2"/>
  <c r="E89" i="2"/>
  <c r="F89" i="2"/>
  <c r="G89" i="2"/>
  <c r="AI89" i="2" s="1"/>
  <c r="H89" i="2"/>
  <c r="I89" i="2"/>
  <c r="J89" i="2"/>
  <c r="K89" i="2"/>
  <c r="AG89" i="2" s="1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AX90" i="2" s="1"/>
  <c r="F90" i="2"/>
  <c r="G90" i="2"/>
  <c r="AI90" i="2" s="1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AM90" i="2" s="1"/>
  <c r="X90" i="2"/>
  <c r="Y90" i="2"/>
  <c r="Z90" i="2"/>
  <c r="AV90" i="2"/>
  <c r="AW90" i="2"/>
  <c r="AY90" i="2"/>
  <c r="A91" i="2"/>
  <c r="B91" i="2"/>
  <c r="D91" i="2"/>
  <c r="AW91" i="2" s="1"/>
  <c r="E91" i="2"/>
  <c r="AY91" i="2" s="1"/>
  <c r="F91" i="2"/>
  <c r="G91" i="2"/>
  <c r="H91" i="2"/>
  <c r="I91" i="2"/>
  <c r="J91" i="2"/>
  <c r="K91" i="2"/>
  <c r="N91" i="2"/>
  <c r="O91" i="2"/>
  <c r="P91" i="2"/>
  <c r="Q91" i="2"/>
  <c r="AU91" i="2" s="1"/>
  <c r="R91" i="2"/>
  <c r="S91" i="2"/>
  <c r="AL91" i="2" s="1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AG92" i="2" s="1"/>
  <c r="AH92" i="2" s="1"/>
  <c r="K92" i="2"/>
  <c r="N92" i="2"/>
  <c r="O92" i="2"/>
  <c r="P92" i="2"/>
  <c r="Q92" i="2"/>
  <c r="AU92" i="2" s="1"/>
  <c r="R92" i="2"/>
  <c r="S92" i="2"/>
  <c r="T92" i="2"/>
  <c r="U92" i="2"/>
  <c r="V92" i="2"/>
  <c r="W92" i="2"/>
  <c r="X92" i="2"/>
  <c r="Y92" i="2"/>
  <c r="Z92" i="2"/>
  <c r="AM92" i="2"/>
  <c r="A93" i="2"/>
  <c r="B93" i="2"/>
  <c r="D93" i="2"/>
  <c r="AI93" i="2" s="1"/>
  <c r="E93" i="2"/>
  <c r="F93" i="2"/>
  <c r="AC93" i="2" s="1"/>
  <c r="G93" i="2"/>
  <c r="H93" i="2"/>
  <c r="I93" i="2"/>
  <c r="J93" i="2"/>
  <c r="AG93" i="2" s="1"/>
  <c r="AH93" i="2" s="1"/>
  <c r="K93" i="2"/>
  <c r="N93" i="2"/>
  <c r="O93" i="2"/>
  <c r="P93" i="2"/>
  <c r="Q93" i="2"/>
  <c r="AU93" i="2" s="1"/>
  <c r="R93" i="2"/>
  <c r="AV93" i="2" s="1"/>
  <c r="S93" i="2"/>
  <c r="T93" i="2"/>
  <c r="U93" i="2"/>
  <c r="V93" i="2"/>
  <c r="W93" i="2"/>
  <c r="X93" i="2"/>
  <c r="Y93" i="2"/>
  <c r="Z93" i="2"/>
  <c r="AY93" i="2"/>
  <c r="A94" i="2"/>
  <c r="B94" i="2"/>
  <c r="D94" i="2"/>
  <c r="E94" i="2"/>
  <c r="F94" i="2"/>
  <c r="AC94" i="2" s="1"/>
  <c r="G94" i="2"/>
  <c r="H94" i="2"/>
  <c r="I94" i="2"/>
  <c r="J94" i="2"/>
  <c r="K94" i="2"/>
  <c r="N94" i="2"/>
  <c r="O94" i="2"/>
  <c r="P94" i="2"/>
  <c r="AU94" i="2" s="1"/>
  <c r="Q94" i="2"/>
  <c r="R94" i="2"/>
  <c r="S94" i="2"/>
  <c r="T94" i="2"/>
  <c r="U94" i="2"/>
  <c r="V94" i="2"/>
  <c r="W94" i="2"/>
  <c r="X94" i="2"/>
  <c r="Y94" i="2"/>
  <c r="Z94" i="2"/>
  <c r="AV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AG96" i="2" s="1"/>
  <c r="AH96" i="2" s="1"/>
  <c r="N96" i="2"/>
  <c r="O96" i="2"/>
  <c r="P96" i="2"/>
  <c r="Q96" i="2"/>
  <c r="AU96" i="2" s="1"/>
  <c r="R96" i="2"/>
  <c r="S96" i="2"/>
  <c r="T96" i="2"/>
  <c r="U96" i="2"/>
  <c r="V96" i="2"/>
  <c r="W96" i="2"/>
  <c r="X96" i="2"/>
  <c r="Y96" i="2"/>
  <c r="Z96" i="2"/>
  <c r="AC96" i="2"/>
  <c r="AI96" i="2"/>
  <c r="A97" i="2"/>
  <c r="B97" i="2"/>
  <c r="D97" i="2"/>
  <c r="E97" i="2"/>
  <c r="F97" i="2"/>
  <c r="AC97" i="2" s="1"/>
  <c r="G97" i="2"/>
  <c r="H97" i="2"/>
  <c r="I97" i="2"/>
  <c r="J97" i="2"/>
  <c r="K97" i="2"/>
  <c r="N97" i="2"/>
  <c r="O97" i="2"/>
  <c r="P97" i="2"/>
  <c r="AY97" i="2" s="1"/>
  <c r="Q97" i="2"/>
  <c r="R97" i="2"/>
  <c r="S97" i="2"/>
  <c r="T97" i="2"/>
  <c r="AL97" i="2" s="1"/>
  <c r="U97" i="2"/>
  <c r="V97" i="2"/>
  <c r="W97" i="2"/>
  <c r="X97" i="2"/>
  <c r="Y97" i="2"/>
  <c r="Z97" i="2"/>
  <c r="AI97" i="2"/>
  <c r="AW97" i="2"/>
  <c r="AX97" i="2"/>
  <c r="A98" i="2"/>
  <c r="B98" i="2"/>
  <c r="D98" i="2"/>
  <c r="E98" i="2"/>
  <c r="F98" i="2"/>
  <c r="AC98" i="2" s="1"/>
  <c r="G98" i="2"/>
  <c r="H98" i="2"/>
  <c r="I98" i="2"/>
  <c r="J98" i="2"/>
  <c r="K98" i="2"/>
  <c r="N98" i="2"/>
  <c r="O98" i="2"/>
  <c r="P98" i="2"/>
  <c r="Q98" i="2"/>
  <c r="AU98" i="2" s="1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AY100" i="2" s="1"/>
  <c r="F100" i="2"/>
  <c r="G100" i="2"/>
  <c r="H100" i="2"/>
  <c r="I100" i="2"/>
  <c r="J100" i="2"/>
  <c r="K100" i="2"/>
  <c r="N100" i="2"/>
  <c r="O100" i="2"/>
  <c r="P100" i="2"/>
  <c r="Q100" i="2"/>
  <c r="AV100" i="2" s="1"/>
  <c r="R100" i="2"/>
  <c r="AW100" i="2" s="1"/>
  <c r="S100" i="2"/>
  <c r="AL100" i="2" s="1"/>
  <c r="T100" i="2"/>
  <c r="U100" i="2"/>
  <c r="V100" i="2"/>
  <c r="W100" i="2"/>
  <c r="X100" i="2"/>
  <c r="Y100" i="2"/>
  <c r="Z100" i="2"/>
  <c r="AI100" i="2"/>
  <c r="A101" i="2"/>
  <c r="B101" i="2"/>
  <c r="D101" i="2"/>
  <c r="E101" i="2"/>
  <c r="F101" i="2"/>
  <c r="AC101" i="2" s="1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AX102" i="2" s="1"/>
  <c r="F102" i="2"/>
  <c r="G102" i="2"/>
  <c r="AI102" i="2" s="1"/>
  <c r="H102" i="2"/>
  <c r="I102" i="2"/>
  <c r="J102" i="2"/>
  <c r="K102" i="2"/>
  <c r="N102" i="2"/>
  <c r="O102" i="2"/>
  <c r="P102" i="2"/>
  <c r="Q102" i="2"/>
  <c r="AV102" i="2" s="1"/>
  <c r="R102" i="2"/>
  <c r="S102" i="2"/>
  <c r="T102" i="2"/>
  <c r="U102" i="2"/>
  <c r="V102" i="2"/>
  <c r="W102" i="2"/>
  <c r="X102" i="2"/>
  <c r="Y102" i="2"/>
  <c r="Z102" i="2"/>
  <c r="AL102" i="2"/>
  <c r="AW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AM103" i="2" s="1"/>
  <c r="X103" i="2"/>
  <c r="Y103" i="2"/>
  <c r="Z103" i="2"/>
  <c r="A104" i="2"/>
  <c r="B104" i="2"/>
  <c r="D104" i="2"/>
  <c r="E104" i="2"/>
  <c r="F104" i="2"/>
  <c r="G104" i="2"/>
  <c r="AI104" i="2" s="1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I105" i="2"/>
  <c r="AV105" i="2"/>
  <c r="AW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AV106" i="2" s="1"/>
  <c r="S106" i="2"/>
  <c r="T106" i="2"/>
  <c r="U106" i="2"/>
  <c r="V106" i="2"/>
  <c r="W106" i="2"/>
  <c r="X106" i="2"/>
  <c r="Y106" i="2"/>
  <c r="Z106" i="2"/>
  <c r="AW106" i="2"/>
  <c r="A107" i="2"/>
  <c r="B107" i="2"/>
  <c r="D107" i="2"/>
  <c r="E107" i="2"/>
  <c r="F107" i="2"/>
  <c r="AC107" i="2" s="1"/>
  <c r="G107" i="2"/>
  <c r="H107" i="2"/>
  <c r="I107" i="2"/>
  <c r="J107" i="2"/>
  <c r="AG107" i="2" s="1"/>
  <c r="AH107" i="2" s="1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AG108" i="2" s="1"/>
  <c r="K108" i="2"/>
  <c r="N108" i="2"/>
  <c r="O108" i="2"/>
  <c r="P108" i="2"/>
  <c r="Q108" i="2"/>
  <c r="AU108" i="2" s="1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AV109" i="2" s="1"/>
  <c r="R109" i="2"/>
  <c r="S109" i="2"/>
  <c r="T109" i="2"/>
  <c r="U109" i="2"/>
  <c r="V109" i="2"/>
  <c r="W109" i="2"/>
  <c r="X109" i="2"/>
  <c r="Y109" i="2"/>
  <c r="Z109" i="2"/>
  <c r="AI109" i="2"/>
  <c r="AW109" i="2"/>
  <c r="A110" i="2"/>
  <c r="B110" i="2"/>
  <c r="D110" i="2"/>
  <c r="E110" i="2"/>
  <c r="AC110" i="2" s="1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V110" i="2"/>
  <c r="A111" i="2"/>
  <c r="B111" i="2"/>
  <c r="D111" i="2"/>
  <c r="E111" i="2"/>
  <c r="AC111" i="2" s="1"/>
  <c r="F111" i="2"/>
  <c r="G111" i="2"/>
  <c r="H111" i="2"/>
  <c r="I111" i="2"/>
  <c r="J111" i="2"/>
  <c r="AG111" i="2" s="1"/>
  <c r="AH111" i="2" s="1"/>
  <c r="K111" i="2"/>
  <c r="N111" i="2"/>
  <c r="O111" i="2"/>
  <c r="P111" i="2"/>
  <c r="Q111" i="2"/>
  <c r="R111" i="2"/>
  <c r="S111" i="2"/>
  <c r="T111" i="2"/>
  <c r="U111" i="2"/>
  <c r="V111" i="2"/>
  <c r="W111" i="2"/>
  <c r="AM111" i="2" s="1"/>
  <c r="X111" i="2"/>
  <c r="Y111" i="2"/>
  <c r="Z111" i="2"/>
  <c r="A112" i="2"/>
  <c r="B112" i="2"/>
  <c r="D112" i="2"/>
  <c r="E112" i="2"/>
  <c r="F112" i="2"/>
  <c r="AC112" i="2" s="1"/>
  <c r="G112" i="2"/>
  <c r="AI112" i="2" s="1"/>
  <c r="H112" i="2"/>
  <c r="I112" i="2"/>
  <c r="J112" i="2"/>
  <c r="AG112" i="2" s="1"/>
  <c r="K112" i="2"/>
  <c r="N112" i="2"/>
  <c r="O112" i="2"/>
  <c r="P112" i="2"/>
  <c r="Q112" i="2"/>
  <c r="AU112" i="2" s="1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AY113" i="2" s="1"/>
  <c r="F113" i="2"/>
  <c r="AC113" i="2" s="1"/>
  <c r="G113" i="2"/>
  <c r="AI113" i="2" s="1"/>
  <c r="H113" i="2"/>
  <c r="I113" i="2"/>
  <c r="J113" i="2"/>
  <c r="AG113" i="2" s="1"/>
  <c r="K113" i="2"/>
  <c r="N113" i="2"/>
  <c r="O113" i="2"/>
  <c r="P113" i="2"/>
  <c r="Q113" i="2"/>
  <c r="AV113" i="2" s="1"/>
  <c r="R113" i="2"/>
  <c r="S113" i="2"/>
  <c r="T113" i="2"/>
  <c r="U113" i="2"/>
  <c r="V113" i="2"/>
  <c r="W113" i="2"/>
  <c r="X113" i="2"/>
  <c r="Y113" i="2"/>
  <c r="Z113" i="2"/>
  <c r="AW113" i="2"/>
  <c r="AX113" i="2"/>
  <c r="A114" i="2"/>
  <c r="B114" i="2"/>
  <c r="D114" i="2"/>
  <c r="E114" i="2"/>
  <c r="F114" i="2"/>
  <c r="AC114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W114" i="2"/>
  <c r="AX114" i="2"/>
  <c r="A115" i="2"/>
  <c r="B115" i="2"/>
  <c r="D115" i="2"/>
  <c r="E115" i="2"/>
  <c r="F115" i="2"/>
  <c r="AC115" i="2" s="1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AG116" i="2" s="1"/>
  <c r="K116" i="2"/>
  <c r="N116" i="2"/>
  <c r="O116" i="2"/>
  <c r="P116" i="2"/>
  <c r="Q116" i="2"/>
  <c r="AU116" i="2" s="1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AI117" i="2" s="1"/>
  <c r="H117" i="2"/>
  <c r="I117" i="2"/>
  <c r="J117" i="2"/>
  <c r="K117" i="2"/>
  <c r="N117" i="2"/>
  <c r="O117" i="2"/>
  <c r="P117" i="2"/>
  <c r="Q117" i="2"/>
  <c r="AU117" i="2" s="1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AC118" i="2" s="1"/>
  <c r="G118" i="2"/>
  <c r="H118" i="2"/>
  <c r="I118" i="2"/>
  <c r="J118" i="2"/>
  <c r="K118" i="2"/>
  <c r="AG118" i="2" s="1"/>
  <c r="AH118" i="2" s="1"/>
  <c r="N118" i="2"/>
  <c r="O118" i="2"/>
  <c r="P118" i="2"/>
  <c r="Q118" i="2"/>
  <c r="AU118" i="2" s="1"/>
  <c r="R118" i="2"/>
  <c r="S118" i="2"/>
  <c r="T118" i="2"/>
  <c r="U118" i="2"/>
  <c r="V118" i="2"/>
  <c r="W118" i="2"/>
  <c r="X118" i="2"/>
  <c r="Y118" i="2"/>
  <c r="AM118" i="2" s="1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AW120" i="2" s="1"/>
  <c r="E120" i="2"/>
  <c r="F120" i="2"/>
  <c r="AC120" i="2" s="1"/>
  <c r="G120" i="2"/>
  <c r="AI120" i="2" s="1"/>
  <c r="H120" i="2"/>
  <c r="I120" i="2"/>
  <c r="J120" i="2"/>
  <c r="AG120" i="2" s="1"/>
  <c r="K120" i="2"/>
  <c r="N120" i="2"/>
  <c r="O120" i="2"/>
  <c r="P120" i="2"/>
  <c r="Q120" i="2"/>
  <c r="R120" i="2"/>
  <c r="S120" i="2"/>
  <c r="T120" i="2"/>
  <c r="U120" i="2"/>
  <c r="V120" i="2"/>
  <c r="W120" i="2"/>
  <c r="X120" i="2"/>
  <c r="AM120" i="2" s="1"/>
  <c r="Y120" i="2"/>
  <c r="Z120" i="2"/>
  <c r="A121" i="2"/>
  <c r="B121" i="2"/>
  <c r="D121" i="2"/>
  <c r="E121" i="2"/>
  <c r="F121" i="2"/>
  <c r="G121" i="2"/>
  <c r="AI121" i="2" s="1"/>
  <c r="H121" i="2"/>
  <c r="I121" i="2"/>
  <c r="J121" i="2"/>
  <c r="K121" i="2"/>
  <c r="N121" i="2"/>
  <c r="O121" i="2"/>
  <c r="P121" i="2"/>
  <c r="Q121" i="2"/>
  <c r="AU121" i="2" s="1"/>
  <c r="R121" i="2"/>
  <c r="S121" i="2"/>
  <c r="T121" i="2"/>
  <c r="U121" i="2"/>
  <c r="V121" i="2"/>
  <c r="W121" i="2"/>
  <c r="X121" i="2"/>
  <c r="Y121" i="2"/>
  <c r="Z121" i="2"/>
  <c r="AW121" i="2"/>
  <c r="A122" i="2"/>
  <c r="B122" i="2"/>
  <c r="D122" i="2"/>
  <c r="E122" i="2"/>
  <c r="AC122" i="2" s="1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AM122" i="2" s="1"/>
  <c r="Z122" i="2"/>
  <c r="A123" i="2"/>
  <c r="B123" i="2"/>
  <c r="D123" i="2"/>
  <c r="E123" i="2"/>
  <c r="F123" i="2"/>
  <c r="AC123" i="2" s="1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AY124" i="2" s="1"/>
  <c r="F124" i="2"/>
  <c r="G124" i="2"/>
  <c r="AI124" i="2" s="1"/>
  <c r="H124" i="2"/>
  <c r="I124" i="2"/>
  <c r="J124" i="2"/>
  <c r="K124" i="2"/>
  <c r="N124" i="2"/>
  <c r="O124" i="2"/>
  <c r="P124" i="2"/>
  <c r="Q124" i="2"/>
  <c r="AU124" i="2" s="1"/>
  <c r="R124" i="2"/>
  <c r="S124" i="2"/>
  <c r="T124" i="2"/>
  <c r="U124" i="2"/>
  <c r="V124" i="2"/>
  <c r="W124" i="2"/>
  <c r="X124" i="2"/>
  <c r="Y124" i="2"/>
  <c r="Z124" i="2"/>
  <c r="A125" i="2"/>
  <c r="B125" i="2"/>
  <c r="D125" i="2"/>
  <c r="AI125" i="2" s="1"/>
  <c r="E125" i="2"/>
  <c r="F125" i="2"/>
  <c r="G125" i="2"/>
  <c r="H125" i="2"/>
  <c r="I125" i="2"/>
  <c r="J125" i="2"/>
  <c r="AG125" i="2" s="1"/>
  <c r="AH125" i="2" s="1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AM125" i="2" s="1"/>
  <c r="Y125" i="2"/>
  <c r="Z125" i="2"/>
  <c r="A126" i="2"/>
  <c r="B126" i="2"/>
  <c r="D126" i="2"/>
  <c r="E126" i="2"/>
  <c r="AX126" i="2" s="1"/>
  <c r="F126" i="2"/>
  <c r="AC126" i="2" s="1"/>
  <c r="G126" i="2"/>
  <c r="AI126" i="2" s="1"/>
  <c r="H126" i="2"/>
  <c r="I126" i="2"/>
  <c r="J126" i="2"/>
  <c r="K126" i="2"/>
  <c r="AG126" i="2" s="1"/>
  <c r="AH126" i="2" s="1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AI127" i="2" s="1"/>
  <c r="E127" i="2"/>
  <c r="AX127" i="2" s="1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AW128" i="2" s="1"/>
  <c r="E128" i="2"/>
  <c r="F128" i="2"/>
  <c r="G128" i="2"/>
  <c r="H128" i="2"/>
  <c r="I128" i="2"/>
  <c r="J128" i="2"/>
  <c r="AG128" i="2" s="1"/>
  <c r="AH128" i="2" s="1"/>
  <c r="K128" i="2"/>
  <c r="N128" i="2"/>
  <c r="O128" i="2"/>
  <c r="P128" i="2"/>
  <c r="AY128" i="2" s="1"/>
  <c r="Q128" i="2"/>
  <c r="R128" i="2"/>
  <c r="AV128" i="2" s="1"/>
  <c r="S128" i="2"/>
  <c r="T128" i="2"/>
  <c r="U128" i="2"/>
  <c r="V128" i="2"/>
  <c r="W128" i="2"/>
  <c r="X128" i="2"/>
  <c r="Y128" i="2"/>
  <c r="Z128" i="2"/>
  <c r="AM128" i="2" s="1"/>
  <c r="AL128" i="2"/>
  <c r="AX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AU129" i="2" s="1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AG130" i="2" s="1"/>
  <c r="AH130" i="2" s="1"/>
  <c r="N130" i="2"/>
  <c r="O130" i="2"/>
  <c r="P130" i="2"/>
  <c r="Q130" i="2"/>
  <c r="R130" i="2"/>
  <c r="AV130" i="2" s="1"/>
  <c r="S130" i="2"/>
  <c r="T130" i="2"/>
  <c r="U130" i="2"/>
  <c r="V130" i="2"/>
  <c r="W130" i="2"/>
  <c r="X130" i="2"/>
  <c r="Y130" i="2"/>
  <c r="Z130" i="2"/>
  <c r="A131" i="2"/>
  <c r="B131" i="2"/>
  <c r="D131" i="2"/>
  <c r="E131" i="2"/>
  <c r="AC131" i="2" s="1"/>
  <c r="F131" i="2"/>
  <c r="G131" i="2"/>
  <c r="H131" i="2"/>
  <c r="I131" i="2"/>
  <c r="J131" i="2"/>
  <c r="K131" i="2"/>
  <c r="N131" i="2"/>
  <c r="O131" i="2"/>
  <c r="P131" i="2"/>
  <c r="Q131" i="2"/>
  <c r="AU131" i="2" s="1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AC132" i="2" s="1"/>
  <c r="F132" i="2"/>
  <c r="G132" i="2"/>
  <c r="H132" i="2"/>
  <c r="I132" i="2"/>
  <c r="J132" i="2"/>
  <c r="K132" i="2"/>
  <c r="N132" i="2"/>
  <c r="O132" i="2"/>
  <c r="P132" i="2"/>
  <c r="Q132" i="2"/>
  <c r="AU132" i="2" s="1"/>
  <c r="R132" i="2"/>
  <c r="S132" i="2"/>
  <c r="T132" i="2"/>
  <c r="U132" i="2"/>
  <c r="V132" i="2"/>
  <c r="W132" i="2"/>
  <c r="X132" i="2"/>
  <c r="Y132" i="2"/>
  <c r="Z132" i="2"/>
  <c r="AX132" i="2"/>
  <c r="AY132" i="2"/>
  <c r="A133" i="2"/>
  <c r="B133" i="2"/>
  <c r="D133" i="2"/>
  <c r="AI133" i="2" s="1"/>
  <c r="E133" i="2"/>
  <c r="F133" i="2"/>
  <c r="G133" i="2"/>
  <c r="H133" i="2"/>
  <c r="I133" i="2"/>
  <c r="J133" i="2"/>
  <c r="K133" i="2"/>
  <c r="N133" i="2"/>
  <c r="O133" i="2"/>
  <c r="P133" i="2"/>
  <c r="AY133" i="2" s="1"/>
  <c r="Q133" i="2"/>
  <c r="R133" i="2"/>
  <c r="S133" i="2"/>
  <c r="T133" i="2"/>
  <c r="U133" i="2"/>
  <c r="V133" i="2"/>
  <c r="W133" i="2"/>
  <c r="X133" i="2"/>
  <c r="Y133" i="2"/>
  <c r="Z133" i="2"/>
  <c r="AC133" i="2"/>
  <c r="AV133" i="2"/>
  <c r="AW133" i="2"/>
  <c r="A134" i="2"/>
  <c r="B134" i="2"/>
  <c r="D134" i="2"/>
  <c r="E134" i="2"/>
  <c r="AX134" i="2" s="1"/>
  <c r="F134" i="2"/>
  <c r="G134" i="2"/>
  <c r="H134" i="2"/>
  <c r="I134" i="2"/>
  <c r="J134" i="2"/>
  <c r="K134" i="2"/>
  <c r="N134" i="2"/>
  <c r="O134" i="2"/>
  <c r="P134" i="2"/>
  <c r="AU134" i="2" s="1"/>
  <c r="Q134" i="2"/>
  <c r="R134" i="2"/>
  <c r="S134" i="2"/>
  <c r="T134" i="2"/>
  <c r="U134" i="2"/>
  <c r="V134" i="2"/>
  <c r="W134" i="2"/>
  <c r="X134" i="2"/>
  <c r="Y134" i="2"/>
  <c r="Z134" i="2"/>
  <c r="AY134" i="2"/>
  <c r="A135" i="2"/>
  <c r="B135" i="2"/>
  <c r="D135" i="2"/>
  <c r="E135" i="2"/>
  <c r="F135" i="2"/>
  <c r="G135" i="2"/>
  <c r="H135" i="2"/>
  <c r="I135" i="2"/>
  <c r="J135" i="2"/>
  <c r="AG135" i="2" s="1"/>
  <c r="K135" i="2"/>
  <c r="N135" i="2"/>
  <c r="O135" i="2"/>
  <c r="P135" i="2"/>
  <c r="Q135" i="2"/>
  <c r="AU135" i="2" s="1"/>
  <c r="R135" i="2"/>
  <c r="S135" i="2"/>
  <c r="T135" i="2"/>
  <c r="U135" i="2"/>
  <c r="V135" i="2"/>
  <c r="W135" i="2"/>
  <c r="X135" i="2"/>
  <c r="Y135" i="2"/>
  <c r="Z135" i="2"/>
  <c r="AI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AU136" i="2" s="1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AV137" i="2" s="1"/>
  <c r="R137" i="2"/>
  <c r="S137" i="2"/>
  <c r="T137" i="2"/>
  <c r="U137" i="2"/>
  <c r="V137" i="2"/>
  <c r="W137" i="2"/>
  <c r="X137" i="2"/>
  <c r="Y137" i="2"/>
  <c r="Z137" i="2"/>
  <c r="AC137" i="2"/>
  <c r="A138" i="2"/>
  <c r="B138" i="2"/>
  <c r="D138" i="2"/>
  <c r="E138" i="2"/>
  <c r="AY138" i="2" s="1"/>
  <c r="F138" i="2"/>
  <c r="G138" i="2"/>
  <c r="AI138" i="2" s="1"/>
  <c r="H138" i="2"/>
  <c r="I138" i="2"/>
  <c r="J138" i="2"/>
  <c r="AG138" i="2" s="1"/>
  <c r="AH138" i="2" s="1"/>
  <c r="K138" i="2"/>
  <c r="N138" i="2"/>
  <c r="O138" i="2"/>
  <c r="P138" i="2"/>
  <c r="AU138" i="2" s="1"/>
  <c r="Q138" i="2"/>
  <c r="R138" i="2"/>
  <c r="S138" i="2"/>
  <c r="T138" i="2"/>
  <c r="U138" i="2"/>
  <c r="V138" i="2"/>
  <c r="W138" i="2"/>
  <c r="X138" i="2"/>
  <c r="Y138" i="2"/>
  <c r="Z138" i="2"/>
  <c r="AV138" i="2"/>
  <c r="AW138" i="2"/>
  <c r="AX138" i="2"/>
  <c r="A139" i="2"/>
  <c r="B139" i="2"/>
  <c r="D139" i="2"/>
  <c r="E139" i="2"/>
  <c r="F139" i="2"/>
  <c r="G139" i="2"/>
  <c r="H139" i="2"/>
  <c r="I139" i="2"/>
  <c r="J139" i="2"/>
  <c r="AG139" i="2" s="1"/>
  <c r="AH139" i="2" s="1"/>
  <c r="K139" i="2"/>
  <c r="N139" i="2"/>
  <c r="O139" i="2"/>
  <c r="P139" i="2"/>
  <c r="Q139" i="2"/>
  <c r="R139" i="2"/>
  <c r="S139" i="2"/>
  <c r="T139" i="2"/>
  <c r="U139" i="2"/>
  <c r="V139" i="2"/>
  <c r="W139" i="2"/>
  <c r="AM139" i="2" s="1"/>
  <c r="X139" i="2"/>
  <c r="Y139" i="2"/>
  <c r="Z139" i="2"/>
  <c r="A140" i="2"/>
  <c r="B140" i="2"/>
  <c r="D140" i="2"/>
  <c r="E140" i="2"/>
  <c r="AY140" i="2" s="1"/>
  <c r="F140" i="2"/>
  <c r="G140" i="2"/>
  <c r="H140" i="2"/>
  <c r="I140" i="2"/>
  <c r="J140" i="2"/>
  <c r="K140" i="2"/>
  <c r="N140" i="2"/>
  <c r="O140" i="2"/>
  <c r="P140" i="2"/>
  <c r="Q140" i="2"/>
  <c r="R140" i="2"/>
  <c r="S140" i="2"/>
  <c r="AL140" i="2" s="1"/>
  <c r="T140" i="2"/>
  <c r="U140" i="2"/>
  <c r="V140" i="2"/>
  <c r="W140" i="2"/>
  <c r="X140" i="2"/>
  <c r="Y140" i="2"/>
  <c r="Z140" i="2"/>
  <c r="AM140" i="2"/>
  <c r="AW140" i="2"/>
  <c r="A141" i="2"/>
  <c r="B141" i="2"/>
  <c r="D141" i="2"/>
  <c r="E141" i="2"/>
  <c r="AX141" i="2" s="1"/>
  <c r="F141" i="2"/>
  <c r="G141" i="2"/>
  <c r="AI141" i="2" s="1"/>
  <c r="H141" i="2"/>
  <c r="I141" i="2"/>
  <c r="J141" i="2"/>
  <c r="K141" i="2"/>
  <c r="N141" i="2"/>
  <c r="O141" i="2"/>
  <c r="P141" i="2"/>
  <c r="AU141" i="2" s="1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AI142" i="2" s="1"/>
  <c r="H142" i="2"/>
  <c r="I142" i="2"/>
  <c r="J142" i="2"/>
  <c r="K142" i="2"/>
  <c r="N142" i="2"/>
  <c r="O142" i="2"/>
  <c r="P142" i="2"/>
  <c r="AY142" i="2" s="1"/>
  <c r="Q142" i="2"/>
  <c r="R142" i="2"/>
  <c r="S142" i="2"/>
  <c r="T142" i="2"/>
  <c r="U142" i="2"/>
  <c r="V142" i="2"/>
  <c r="W142" i="2"/>
  <c r="X142" i="2"/>
  <c r="Y142" i="2"/>
  <c r="Z142" i="2"/>
  <c r="AV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L143" i="2"/>
  <c r="BB143" i="2" s="1"/>
  <c r="A144" i="2"/>
  <c r="B144" i="2"/>
  <c r="D144" i="2"/>
  <c r="E144" i="2"/>
  <c r="AC144" i="2" s="1"/>
  <c r="F144" i="2"/>
  <c r="G144" i="2"/>
  <c r="AI144" i="2" s="1"/>
  <c r="H144" i="2"/>
  <c r="I144" i="2"/>
  <c r="J144" i="2"/>
  <c r="K144" i="2"/>
  <c r="N144" i="2"/>
  <c r="O144" i="2"/>
  <c r="P144" i="2"/>
  <c r="Q144" i="2"/>
  <c r="AU144" i="2" s="1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AU145" i="2" s="1"/>
  <c r="Q145" i="2"/>
  <c r="R145" i="2"/>
  <c r="S145" i="2"/>
  <c r="T145" i="2"/>
  <c r="U145" i="2"/>
  <c r="V145" i="2"/>
  <c r="W145" i="2"/>
  <c r="X145" i="2"/>
  <c r="Y145" i="2"/>
  <c r="Z145" i="2"/>
  <c r="AV145" i="2"/>
  <c r="A146" i="2"/>
  <c r="B146" i="2"/>
  <c r="D146" i="2"/>
  <c r="E146" i="2"/>
  <c r="F146" i="2"/>
  <c r="G146" i="2"/>
  <c r="AI146" i="2" s="1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U146" i="2"/>
  <c r="AV146" i="2"/>
  <c r="AW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AL147" i="2" s="1"/>
  <c r="T147" i="2"/>
  <c r="U147" i="2"/>
  <c r="V147" i="2"/>
  <c r="W147" i="2"/>
  <c r="X147" i="2"/>
  <c r="Y147" i="2"/>
  <c r="AM147" i="2" s="1"/>
  <c r="Z147" i="2"/>
  <c r="A148" i="2"/>
  <c r="B148" i="2"/>
  <c r="D148" i="2"/>
  <c r="E148" i="2"/>
  <c r="F148" i="2"/>
  <c r="G148" i="2"/>
  <c r="AI148" i="2" s="1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AI149" i="2" s="1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U149" i="2"/>
  <c r="AV149" i="2"/>
  <c r="A150" i="2"/>
  <c r="B150" i="2"/>
  <c r="D150" i="2"/>
  <c r="E150" i="2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X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AU151" i="2" s="1"/>
  <c r="R151" i="2"/>
  <c r="S151" i="2"/>
  <c r="T151" i="2"/>
  <c r="AL151" i="2" s="1"/>
  <c r="BB151" i="2" s="1"/>
  <c r="U151" i="2"/>
  <c r="V151" i="2"/>
  <c r="W151" i="2"/>
  <c r="X151" i="2"/>
  <c r="Y151" i="2"/>
  <c r="Z151" i="2"/>
  <c r="A152" i="2"/>
  <c r="B152" i="2"/>
  <c r="D152" i="2"/>
  <c r="E152" i="2"/>
  <c r="F152" i="2"/>
  <c r="G152" i="2"/>
  <c r="AI152" i="2" s="1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AI153" i="2" s="1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U153" i="2"/>
  <c r="AV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AI155" i="2" s="1"/>
  <c r="H155" i="2"/>
  <c r="I155" i="2"/>
  <c r="J155" i="2"/>
  <c r="K155" i="2"/>
  <c r="N155" i="2"/>
  <c r="O155" i="2"/>
  <c r="P155" i="2"/>
  <c r="Q155" i="2"/>
  <c r="R155" i="2"/>
  <c r="AV155" i="2" s="1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AG156" i="2" s="1"/>
  <c r="AH156" i="2" s="1"/>
  <c r="N156" i="2"/>
  <c r="O156" i="2"/>
  <c r="P156" i="2"/>
  <c r="Q156" i="2"/>
  <c r="AU156" i="2" s="1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AI157" i="2" s="1"/>
  <c r="H157" i="2"/>
  <c r="I157" i="2"/>
  <c r="J157" i="2"/>
  <c r="K157" i="2"/>
  <c r="AG157" i="2" s="1"/>
  <c r="AH157" i="2" s="1"/>
  <c r="N157" i="2"/>
  <c r="O157" i="2"/>
  <c r="P157" i="2"/>
  <c r="AU157" i="2" s="1"/>
  <c r="Q157" i="2"/>
  <c r="R157" i="2"/>
  <c r="S157" i="2"/>
  <c r="T157" i="2"/>
  <c r="U157" i="2"/>
  <c r="V157" i="2"/>
  <c r="W157" i="2"/>
  <c r="X157" i="2"/>
  <c r="Y157" i="2"/>
  <c r="Z157" i="2"/>
  <c r="AV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AU158" i="2" s="1"/>
  <c r="R158" i="2"/>
  <c r="AV158" i="2" s="1"/>
  <c r="S158" i="2"/>
  <c r="AL158" i="2" s="1"/>
  <c r="T158" i="2"/>
  <c r="U158" i="2"/>
  <c r="V158" i="2"/>
  <c r="W158" i="2"/>
  <c r="X158" i="2"/>
  <c r="Y158" i="2"/>
  <c r="Z158" i="2"/>
  <c r="AI158" i="2"/>
  <c r="A159" i="2"/>
  <c r="B159" i="2"/>
  <c r="D159" i="2"/>
  <c r="E159" i="2"/>
  <c r="AC159" i="2" s="1"/>
  <c r="F159" i="2"/>
  <c r="G159" i="2"/>
  <c r="H159" i="2"/>
  <c r="I159" i="2"/>
  <c r="J159" i="2"/>
  <c r="K159" i="2"/>
  <c r="N159" i="2"/>
  <c r="O159" i="2"/>
  <c r="P159" i="2"/>
  <c r="Q159" i="2"/>
  <c r="AU159" i="2" s="1"/>
  <c r="R159" i="2"/>
  <c r="AV159" i="2" s="1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G160" i="2"/>
  <c r="AH160" i="2" s="1"/>
  <c r="A161" i="2"/>
  <c r="B161" i="2"/>
  <c r="D161" i="2"/>
  <c r="E161" i="2"/>
  <c r="F161" i="2"/>
  <c r="G161" i="2"/>
  <c r="AI161" i="2" s="1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G161" i="2"/>
  <c r="AH161" i="2" s="1"/>
  <c r="AV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AY162" i="2" s="1"/>
  <c r="Q162" i="2"/>
  <c r="AU162" i="2" s="1"/>
  <c r="R162" i="2"/>
  <c r="AV162" i="2" s="1"/>
  <c r="S162" i="2"/>
  <c r="T162" i="2"/>
  <c r="U162" i="2"/>
  <c r="V162" i="2"/>
  <c r="W162" i="2"/>
  <c r="AM162" i="2" s="1"/>
  <c r="X162" i="2"/>
  <c r="Y162" i="2"/>
  <c r="Z162" i="2"/>
  <c r="AC162" i="2"/>
  <c r="AL162" i="2"/>
  <c r="A163" i="2"/>
  <c r="B163" i="2"/>
  <c r="D163" i="2"/>
  <c r="E163" i="2"/>
  <c r="AC163" i="2" s="1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AX165" i="2" s="1"/>
  <c r="E165" i="2"/>
  <c r="F165" i="2"/>
  <c r="AC165" i="2" s="1"/>
  <c r="G165" i="2"/>
  <c r="H165" i="2"/>
  <c r="I165" i="2"/>
  <c r="J165" i="2"/>
  <c r="AG165" i="2" s="1"/>
  <c r="AH165" i="2" s="1"/>
  <c r="K165" i="2"/>
  <c r="N165" i="2"/>
  <c r="O165" i="2"/>
  <c r="P165" i="2"/>
  <c r="AY165" i="2" s="1"/>
  <c r="Q165" i="2"/>
  <c r="AU165" i="2" s="1"/>
  <c r="R165" i="2"/>
  <c r="AV165" i="2" s="1"/>
  <c r="S165" i="2"/>
  <c r="T165" i="2"/>
  <c r="U165" i="2"/>
  <c r="V165" i="2"/>
  <c r="W165" i="2"/>
  <c r="X165" i="2"/>
  <c r="Y165" i="2"/>
  <c r="Z165" i="2"/>
  <c r="AI165" i="2"/>
  <c r="A166" i="2"/>
  <c r="B166" i="2"/>
  <c r="D166" i="2"/>
  <c r="E166" i="2"/>
  <c r="F166" i="2"/>
  <c r="G166" i="2"/>
  <c r="AI166" i="2" s="1"/>
  <c r="H166" i="2"/>
  <c r="I166" i="2"/>
  <c r="J166" i="2"/>
  <c r="K166" i="2"/>
  <c r="N166" i="2"/>
  <c r="O166" i="2"/>
  <c r="P166" i="2"/>
  <c r="AU166" i="2" s="1"/>
  <c r="Q166" i="2"/>
  <c r="R166" i="2"/>
  <c r="S166" i="2"/>
  <c r="T166" i="2"/>
  <c r="U166" i="2"/>
  <c r="V166" i="2"/>
  <c r="W166" i="2"/>
  <c r="X166" i="2"/>
  <c r="Y166" i="2"/>
  <c r="Z166" i="2"/>
  <c r="AV166" i="2"/>
  <c r="AW166" i="2"/>
  <c r="A167" i="2"/>
  <c r="B167" i="2"/>
  <c r="D167" i="2"/>
  <c r="AW167" i="2" s="1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AL167" i="2" s="1"/>
  <c r="T167" i="2"/>
  <c r="U167" i="2"/>
  <c r="V167" i="2"/>
  <c r="W167" i="2"/>
  <c r="X167" i="2"/>
  <c r="Y167" i="2"/>
  <c r="AM167" i="2" s="1"/>
  <c r="Z167" i="2"/>
  <c r="A168" i="2"/>
  <c r="B168" i="2"/>
  <c r="D168" i="2"/>
  <c r="AW168" i="2" s="1"/>
  <c r="E168" i="2"/>
  <c r="F168" i="2"/>
  <c r="G168" i="2"/>
  <c r="H168" i="2"/>
  <c r="I168" i="2"/>
  <c r="J168" i="2"/>
  <c r="AG168" i="2" s="1"/>
  <c r="K168" i="2"/>
  <c r="N168" i="2"/>
  <c r="O168" i="2"/>
  <c r="P168" i="2"/>
  <c r="Q168" i="2"/>
  <c r="AU168" i="2" s="1"/>
  <c r="R168" i="2"/>
  <c r="AV168" i="2" s="1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AV169" i="2" s="1"/>
  <c r="S169" i="2"/>
  <c r="T169" i="2"/>
  <c r="U169" i="2"/>
  <c r="V169" i="2"/>
  <c r="W169" i="2"/>
  <c r="X169" i="2"/>
  <c r="Y169" i="2"/>
  <c r="Z169" i="2"/>
  <c r="A170" i="2"/>
  <c r="B170" i="2"/>
  <c r="D170" i="2"/>
  <c r="E170" i="2"/>
  <c r="AY170" i="2" s="1"/>
  <c r="F170" i="2"/>
  <c r="G170" i="2"/>
  <c r="H170" i="2"/>
  <c r="I170" i="2"/>
  <c r="J170" i="2"/>
  <c r="K170" i="2"/>
  <c r="N170" i="2"/>
  <c r="O170" i="2"/>
  <c r="P170" i="2"/>
  <c r="Q170" i="2"/>
  <c r="AU170" i="2" s="1"/>
  <c r="R170" i="2"/>
  <c r="AV170" i="2" s="1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AV171" i="2" s="1"/>
  <c r="S171" i="2"/>
  <c r="AL171" i="2" s="1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AG172" i="2" s="1"/>
  <c r="AH172" i="2" s="1"/>
  <c r="K172" i="2"/>
  <c r="N172" i="2"/>
  <c r="O172" i="2"/>
  <c r="P172" i="2"/>
  <c r="Q172" i="2"/>
  <c r="R172" i="2"/>
  <c r="AV172" i="2" s="1"/>
  <c r="S172" i="2"/>
  <c r="T172" i="2"/>
  <c r="U172" i="2"/>
  <c r="V172" i="2"/>
  <c r="W172" i="2"/>
  <c r="X172" i="2"/>
  <c r="Y172" i="2"/>
  <c r="Z172" i="2"/>
  <c r="A173" i="2"/>
  <c r="B173" i="2"/>
  <c r="D173" i="2"/>
  <c r="E173" i="2"/>
  <c r="AX173" i="2" s="1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AW174" i="2" s="1"/>
  <c r="E174" i="2"/>
  <c r="AY174" i="2" s="1"/>
  <c r="F174" i="2"/>
  <c r="AC174" i="2" s="1"/>
  <c r="G174" i="2"/>
  <c r="H174" i="2"/>
  <c r="I174" i="2"/>
  <c r="J174" i="2"/>
  <c r="K174" i="2"/>
  <c r="N174" i="2"/>
  <c r="O174" i="2"/>
  <c r="P174" i="2"/>
  <c r="Q174" i="2"/>
  <c r="AU174" i="2" s="1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AI175" i="2" s="1"/>
  <c r="E175" i="2"/>
  <c r="F175" i="2"/>
  <c r="G175" i="2"/>
  <c r="H175" i="2"/>
  <c r="I175" i="2"/>
  <c r="J175" i="2"/>
  <c r="K175" i="2"/>
  <c r="N175" i="2"/>
  <c r="O175" i="2"/>
  <c r="P175" i="2"/>
  <c r="Q175" i="2"/>
  <c r="R175" i="2"/>
  <c r="AV175" i="2" s="1"/>
  <c r="S175" i="2"/>
  <c r="AL175" i="2" s="1"/>
  <c r="AZ175" i="2" s="1"/>
  <c r="T175" i="2"/>
  <c r="U175" i="2"/>
  <c r="V175" i="2"/>
  <c r="W175" i="2"/>
  <c r="X175" i="2"/>
  <c r="Y175" i="2"/>
  <c r="Z175" i="2"/>
  <c r="AM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AU176" i="2" s="1"/>
  <c r="R176" i="2"/>
  <c r="S176" i="2"/>
  <c r="T176" i="2"/>
  <c r="U176" i="2"/>
  <c r="V176" i="2"/>
  <c r="W176" i="2"/>
  <c r="X176" i="2"/>
  <c r="Y176" i="2"/>
  <c r="Z176" i="2"/>
  <c r="AG176" i="2"/>
  <c r="AH176" i="2" s="1"/>
  <c r="A177" i="2"/>
  <c r="B177" i="2"/>
  <c r="D177" i="2"/>
  <c r="E177" i="2"/>
  <c r="AX177" i="2" s="1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G177" i="2"/>
  <c r="A178" i="2"/>
  <c r="B178" i="2"/>
  <c r="D178" i="2"/>
  <c r="AW178" i="2" s="1"/>
  <c r="E178" i="2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AV178" i="2" s="1"/>
  <c r="S178" i="2"/>
  <c r="T178" i="2"/>
  <c r="U178" i="2"/>
  <c r="V178" i="2"/>
  <c r="W178" i="2"/>
  <c r="X178" i="2"/>
  <c r="Y178" i="2"/>
  <c r="Z178" i="2"/>
  <c r="AY178" i="2"/>
  <c r="A179" i="2"/>
  <c r="B179" i="2"/>
  <c r="D179" i="2"/>
  <c r="AI179" i="2" s="1"/>
  <c r="E179" i="2"/>
  <c r="F179" i="2"/>
  <c r="AC179" i="2" s="1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Y179" i="2"/>
  <c r="Z179" i="2"/>
  <c r="AM179" i="2"/>
  <c r="AY179" i="2"/>
  <c r="A180" i="2"/>
  <c r="B180" i="2"/>
  <c r="D180" i="2"/>
  <c r="E180" i="2"/>
  <c r="F180" i="2"/>
  <c r="G180" i="2"/>
  <c r="AI180" i="2" s="1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G180" i="2"/>
  <c r="AH180" i="2" s="1"/>
  <c r="A181" i="2"/>
  <c r="B181" i="2"/>
  <c r="D181" i="2"/>
  <c r="E181" i="2"/>
  <c r="AX181" i="2" s="1"/>
  <c r="F181" i="2"/>
  <c r="G181" i="2"/>
  <c r="AI181" i="2" s="1"/>
  <c r="H181" i="2"/>
  <c r="I181" i="2"/>
  <c r="J181" i="2"/>
  <c r="K181" i="2"/>
  <c r="N181" i="2"/>
  <c r="O181" i="2"/>
  <c r="P181" i="2"/>
  <c r="Q181" i="2"/>
  <c r="AU181" i="2" s="1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AC182" i="2" s="1"/>
  <c r="G182" i="2"/>
  <c r="H182" i="2"/>
  <c r="I182" i="2"/>
  <c r="J182" i="2"/>
  <c r="K182" i="2"/>
  <c r="N182" i="2"/>
  <c r="O182" i="2"/>
  <c r="P182" i="2"/>
  <c r="AY182" i="2" s="1"/>
  <c r="Q182" i="2"/>
  <c r="R182" i="2"/>
  <c r="AV182" i="2" s="1"/>
  <c r="S182" i="2"/>
  <c r="T182" i="2"/>
  <c r="U182" i="2"/>
  <c r="V182" i="2"/>
  <c r="W182" i="2"/>
  <c r="X182" i="2"/>
  <c r="Y182" i="2"/>
  <c r="Z182" i="2"/>
  <c r="AW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X183" i="2"/>
  <c r="AY183" i="2"/>
  <c r="A184" i="2"/>
  <c r="B184" i="2"/>
  <c r="D184" i="2"/>
  <c r="E184" i="2"/>
  <c r="F184" i="2"/>
  <c r="G184" i="2"/>
  <c r="H184" i="2"/>
  <c r="I184" i="2"/>
  <c r="J184" i="2"/>
  <c r="K184" i="2"/>
  <c r="AG184" i="2" s="1"/>
  <c r="AH184" i="2" s="1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C184" i="2"/>
  <c r="A185" i="2"/>
  <c r="B185" i="2"/>
  <c r="D185" i="2"/>
  <c r="E185" i="2"/>
  <c r="F185" i="2"/>
  <c r="G185" i="2"/>
  <c r="AI185" i="2" s="1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C185" i="2"/>
  <c r="A186" i="2"/>
  <c r="B186" i="2"/>
  <c r="D186" i="2"/>
  <c r="AX186" i="2" s="1"/>
  <c r="E186" i="2"/>
  <c r="F186" i="2"/>
  <c r="AC186" i="2" s="1"/>
  <c r="G186" i="2"/>
  <c r="AI186" i="2" s="1"/>
  <c r="H186" i="2"/>
  <c r="I186" i="2"/>
  <c r="J186" i="2"/>
  <c r="K186" i="2"/>
  <c r="N186" i="2"/>
  <c r="O186" i="2"/>
  <c r="P186" i="2"/>
  <c r="Q186" i="2"/>
  <c r="AV186" i="2" s="1"/>
  <c r="R186" i="2"/>
  <c r="S186" i="2"/>
  <c r="T186" i="2"/>
  <c r="U186" i="2"/>
  <c r="V186" i="2"/>
  <c r="W186" i="2"/>
  <c r="X186" i="2"/>
  <c r="Y186" i="2"/>
  <c r="Z186" i="2"/>
  <c r="AU186" i="2"/>
  <c r="AW186" i="2"/>
  <c r="AY186" i="2"/>
  <c r="A187" i="2"/>
  <c r="B187" i="2"/>
  <c r="D187" i="2"/>
  <c r="E187" i="2"/>
  <c r="F187" i="2"/>
  <c r="AC187" i="2" s="1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AM187" i="2" s="1"/>
  <c r="X187" i="2"/>
  <c r="Y187" i="2"/>
  <c r="Z187" i="2"/>
  <c r="A188" i="2"/>
  <c r="B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AU188" i="2" s="1"/>
  <c r="R188" i="2"/>
  <c r="S188" i="2"/>
  <c r="T188" i="2"/>
  <c r="U188" i="2"/>
  <c r="V188" i="2"/>
  <c r="W188" i="2"/>
  <c r="X188" i="2"/>
  <c r="Y188" i="2"/>
  <c r="Z188" i="2"/>
  <c r="AG188" i="2"/>
  <c r="AH188" i="2" s="1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AU189" i="2" s="1"/>
  <c r="R189" i="2"/>
  <c r="S189" i="2"/>
  <c r="T189" i="2"/>
  <c r="U189" i="2"/>
  <c r="V189" i="2"/>
  <c r="W189" i="2"/>
  <c r="X189" i="2"/>
  <c r="Y189" i="2"/>
  <c r="Z189" i="2"/>
  <c r="AG189" i="2"/>
  <c r="AH189" i="2" s="1"/>
  <c r="A190" i="2"/>
  <c r="B190" i="2"/>
  <c r="D190" i="2"/>
  <c r="E190" i="2"/>
  <c r="F190" i="2"/>
  <c r="G190" i="2"/>
  <c r="AI190" i="2" s="1"/>
  <c r="H190" i="2"/>
  <c r="I190" i="2"/>
  <c r="J190" i="2"/>
  <c r="K190" i="2"/>
  <c r="N190" i="2"/>
  <c r="O190" i="2"/>
  <c r="P190" i="2"/>
  <c r="AY190" i="2" s="1"/>
  <c r="Q190" i="2"/>
  <c r="AV190" i="2" s="1"/>
  <c r="R190" i="2"/>
  <c r="AW190" i="2" s="1"/>
  <c r="S190" i="2"/>
  <c r="T190" i="2"/>
  <c r="U190" i="2"/>
  <c r="V190" i="2"/>
  <c r="W190" i="2"/>
  <c r="X190" i="2"/>
  <c r="Y190" i="2"/>
  <c r="Z190" i="2"/>
  <c r="AU190" i="2"/>
  <c r="A191" i="2"/>
  <c r="B191" i="2"/>
  <c r="D191" i="2"/>
  <c r="E191" i="2"/>
  <c r="F191" i="2"/>
  <c r="AC191" i="2" s="1"/>
  <c r="G191" i="2"/>
  <c r="H191" i="2"/>
  <c r="I191" i="2"/>
  <c r="J191" i="2"/>
  <c r="K191" i="2"/>
  <c r="N191" i="2"/>
  <c r="O191" i="2"/>
  <c r="P191" i="2"/>
  <c r="AU191" i="2" s="1"/>
  <c r="Q191" i="2"/>
  <c r="R191" i="2"/>
  <c r="S191" i="2"/>
  <c r="T191" i="2"/>
  <c r="U191" i="2"/>
  <c r="V191" i="2"/>
  <c r="W191" i="2"/>
  <c r="X191" i="2"/>
  <c r="Y191" i="2"/>
  <c r="Z191" i="2"/>
  <c r="AW191" i="2"/>
  <c r="AX191" i="2"/>
  <c r="AY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AV192" i="2" s="1"/>
  <c r="S192" i="2"/>
  <c r="AL192" i="2" s="1"/>
  <c r="BD192" i="2" s="1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AX193" i="2" s="1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AW194" i="2" s="1"/>
  <c r="E194" i="2"/>
  <c r="F194" i="2"/>
  <c r="G194" i="2"/>
  <c r="H194" i="2"/>
  <c r="I194" i="2"/>
  <c r="J194" i="2"/>
  <c r="K194" i="2"/>
  <c r="N194" i="2"/>
  <c r="O194" i="2"/>
  <c r="P194" i="2"/>
  <c r="Q194" i="2"/>
  <c r="R194" i="2"/>
  <c r="AV194" i="2" s="1"/>
  <c r="S194" i="2"/>
  <c r="T194" i="2"/>
  <c r="U194" i="2"/>
  <c r="V194" i="2"/>
  <c r="W194" i="2"/>
  <c r="X194" i="2"/>
  <c r="Y194" i="2"/>
  <c r="Z194" i="2"/>
  <c r="AU194" i="2"/>
  <c r="A195" i="2"/>
  <c r="B195" i="2"/>
  <c r="D195" i="2"/>
  <c r="E195" i="2"/>
  <c r="F195" i="2"/>
  <c r="AC195" i="2" s="1"/>
  <c r="G195" i="2"/>
  <c r="H195" i="2"/>
  <c r="I195" i="2"/>
  <c r="J195" i="2"/>
  <c r="AG195" i="2" s="1"/>
  <c r="AH195" i="2" s="1"/>
  <c r="K195" i="2"/>
  <c r="N195" i="2"/>
  <c r="O195" i="2"/>
  <c r="P195" i="2"/>
  <c r="AU195" i="2" s="1"/>
  <c r="Q195" i="2"/>
  <c r="R195" i="2"/>
  <c r="AV195" i="2" s="1"/>
  <c r="S195" i="2"/>
  <c r="T195" i="2"/>
  <c r="U195" i="2"/>
  <c r="V195" i="2"/>
  <c r="W195" i="2"/>
  <c r="X195" i="2"/>
  <c r="Y195" i="2"/>
  <c r="Z195" i="2"/>
  <c r="A196" i="2"/>
  <c r="B196" i="2"/>
  <c r="D196" i="2"/>
  <c r="E196" i="2"/>
  <c r="AC196" i="2" s="1"/>
  <c r="F196" i="2"/>
  <c r="G196" i="2"/>
  <c r="H196" i="2"/>
  <c r="I196" i="2"/>
  <c r="J196" i="2"/>
  <c r="K196" i="2"/>
  <c r="N196" i="2"/>
  <c r="O196" i="2"/>
  <c r="P196" i="2"/>
  <c r="Q196" i="2"/>
  <c r="R196" i="2"/>
  <c r="S196" i="2"/>
  <c r="AL196" i="2" s="1"/>
  <c r="T196" i="2"/>
  <c r="U196" i="2"/>
  <c r="V196" i="2"/>
  <c r="W196" i="2"/>
  <c r="X196" i="2"/>
  <c r="Y196" i="2"/>
  <c r="Z196" i="2"/>
  <c r="AG196" i="2"/>
  <c r="AH196" i="2" s="1"/>
  <c r="A197" i="2"/>
  <c r="B197" i="2"/>
  <c r="D197" i="2"/>
  <c r="E197" i="2"/>
  <c r="F197" i="2"/>
  <c r="G197" i="2"/>
  <c r="AI197" i="2" s="1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AW198" i="2" s="1"/>
  <c r="E198" i="2"/>
  <c r="F198" i="2"/>
  <c r="G198" i="2"/>
  <c r="H198" i="2"/>
  <c r="I198" i="2"/>
  <c r="J198" i="2"/>
  <c r="K198" i="2"/>
  <c r="N198" i="2"/>
  <c r="O198" i="2"/>
  <c r="P198" i="2"/>
  <c r="AY198" i="2" s="1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AC199" i="2" s="1"/>
  <c r="G199" i="2"/>
  <c r="H199" i="2"/>
  <c r="I199" i="2"/>
  <c r="J199" i="2"/>
  <c r="K199" i="2"/>
  <c r="N199" i="2"/>
  <c r="O199" i="2"/>
  <c r="P199" i="2"/>
  <c r="AU199" i="2" s="1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AL200" i="2" s="1"/>
  <c r="BD200" i="2" s="1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AU201" i="2" s="1"/>
  <c r="R201" i="2"/>
  <c r="S201" i="2"/>
  <c r="T201" i="2"/>
  <c r="U201" i="2"/>
  <c r="V201" i="2"/>
  <c r="W201" i="2"/>
  <c r="X201" i="2"/>
  <c r="Y201" i="2"/>
  <c r="Z201" i="2"/>
  <c r="A202" i="2"/>
  <c r="B202" i="2"/>
  <c r="D202" i="2"/>
  <c r="AX202" i="2" s="1"/>
  <c r="E202" i="2"/>
  <c r="F202" i="2"/>
  <c r="AC202" i="2" s="1"/>
  <c r="G202" i="2"/>
  <c r="H202" i="2"/>
  <c r="I202" i="2"/>
  <c r="J202" i="2"/>
  <c r="K202" i="2"/>
  <c r="N202" i="2"/>
  <c r="O202" i="2"/>
  <c r="P202" i="2"/>
  <c r="Q202" i="2"/>
  <c r="R202" i="2"/>
  <c r="AV202" i="2" s="1"/>
  <c r="S202" i="2"/>
  <c r="T202" i="2"/>
  <c r="AL202" i="2" s="1"/>
  <c r="U202" i="2"/>
  <c r="V202" i="2"/>
  <c r="W202" i="2"/>
  <c r="X202" i="2"/>
  <c r="Y202" i="2"/>
  <c r="Z202" i="2"/>
  <c r="A203" i="2"/>
  <c r="B203" i="2"/>
  <c r="D203" i="2"/>
  <c r="E203" i="2"/>
  <c r="AX203" i="2" s="1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C204" i="2"/>
  <c r="AL204" i="2"/>
  <c r="BB204" i="2"/>
  <c r="A205" i="2"/>
  <c r="B205" i="2"/>
  <c r="D205" i="2"/>
  <c r="E205" i="2"/>
  <c r="F205" i="2"/>
  <c r="AC205" i="2" s="1"/>
  <c r="G205" i="2"/>
  <c r="H205" i="2"/>
  <c r="I205" i="2"/>
  <c r="J205" i="2"/>
  <c r="K205" i="2"/>
  <c r="N205" i="2"/>
  <c r="O205" i="2"/>
  <c r="P205" i="2"/>
  <c r="Q205" i="2"/>
  <c r="AU205" i="2" s="1"/>
  <c r="R205" i="2"/>
  <c r="S205" i="2"/>
  <c r="T205" i="2"/>
  <c r="U205" i="2"/>
  <c r="V205" i="2"/>
  <c r="W205" i="2"/>
  <c r="X205" i="2"/>
  <c r="Y205" i="2"/>
  <c r="Z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U206" i="2"/>
  <c r="AV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AV207" i="2" s="1"/>
  <c r="R207" i="2"/>
  <c r="S207" i="2"/>
  <c r="T207" i="2"/>
  <c r="U207" i="2"/>
  <c r="V207" i="2"/>
  <c r="AL207" i="2" s="1"/>
  <c r="W207" i="2"/>
  <c r="X207" i="2"/>
  <c r="Y207" i="2"/>
  <c r="Z207" i="2"/>
  <c r="AC207" i="2"/>
  <c r="A208" i="2"/>
  <c r="B208" i="2"/>
  <c r="D208" i="2"/>
  <c r="E208" i="2"/>
  <c r="AX208" i="2" s="1"/>
  <c r="F208" i="2"/>
  <c r="G208" i="2"/>
  <c r="AI208" i="2" s="1"/>
  <c r="H208" i="2"/>
  <c r="I208" i="2"/>
  <c r="J208" i="2"/>
  <c r="K208" i="2"/>
  <c r="AG208" i="2" s="1"/>
  <c r="AH208" i="2" s="1"/>
  <c r="N208" i="2"/>
  <c r="O208" i="2"/>
  <c r="P208" i="2"/>
  <c r="Q208" i="2"/>
  <c r="R208" i="2"/>
  <c r="AV208" i="2" s="1"/>
  <c r="S208" i="2"/>
  <c r="T208" i="2"/>
  <c r="U208" i="2"/>
  <c r="V208" i="2"/>
  <c r="W208" i="2"/>
  <c r="AM208" i="2" s="1"/>
  <c r="X208" i="2"/>
  <c r="Y208" i="2"/>
  <c r="Z208" i="2"/>
  <c r="A209" i="2"/>
  <c r="B209" i="2"/>
  <c r="D209" i="2"/>
  <c r="E209" i="2"/>
  <c r="AX209" i="2" s="1"/>
  <c r="F209" i="2"/>
  <c r="G209" i="2"/>
  <c r="AI209" i="2" s="1"/>
  <c r="H209" i="2"/>
  <c r="I209" i="2"/>
  <c r="J209" i="2"/>
  <c r="AG209" i="2" s="1"/>
  <c r="K209" i="2"/>
  <c r="N209" i="2"/>
  <c r="O209" i="2"/>
  <c r="P209" i="2"/>
  <c r="Q209" i="2"/>
  <c r="AU209" i="2" s="1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AG210" i="2" s="1"/>
  <c r="AH210" i="2" s="1"/>
  <c r="N210" i="2"/>
  <c r="O210" i="2"/>
  <c r="P210" i="2"/>
  <c r="Q210" i="2"/>
  <c r="R210" i="2"/>
  <c r="AV210" i="2" s="1"/>
  <c r="S210" i="2"/>
  <c r="T210" i="2"/>
  <c r="U210" i="2"/>
  <c r="V210" i="2"/>
  <c r="W210" i="2"/>
  <c r="AM210" i="2" s="1"/>
  <c r="AN210" i="2" s="1"/>
  <c r="X210" i="2"/>
  <c r="Y210" i="2"/>
  <c r="Z210" i="2"/>
  <c r="AC210" i="2"/>
  <c r="AL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AU211" i="2" s="1"/>
  <c r="R211" i="2"/>
  <c r="S211" i="2"/>
  <c r="T211" i="2"/>
  <c r="U211" i="2"/>
  <c r="V211" i="2"/>
  <c r="W211" i="2"/>
  <c r="X211" i="2"/>
  <c r="Y211" i="2"/>
  <c r="Z211" i="2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29" i="3"/>
  <c r="C32" i="3" s="1"/>
  <c r="B26" i="3"/>
  <c r="B28" i="3" s="1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AU3" i="2" s="1"/>
  <c r="R3" i="2"/>
  <c r="AW3" i="2" s="1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AI3" i="2" s="1"/>
  <c r="H3" i="2"/>
  <c r="I3" i="2"/>
  <c r="J3" i="2"/>
  <c r="K3" i="2"/>
  <c r="D3" i="2"/>
  <c r="B3" i="2"/>
  <c r="A3" i="2"/>
  <c r="A3" i="3" s="1"/>
  <c r="C3" i="3"/>
  <c r="M3" i="3"/>
  <c r="L3" i="3"/>
  <c r="AI10" i="2" l="1"/>
  <c r="AX170" i="2"/>
  <c r="AC56" i="2"/>
  <c r="AU32" i="2"/>
  <c r="AL20" i="2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N97" i="2" s="1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AX104" i="2"/>
  <c r="AV75" i="2"/>
  <c r="AM22" i="2"/>
  <c r="AC19" i="2"/>
  <c r="AY17" i="2"/>
  <c r="AC13" i="2"/>
  <c r="AM152" i="2"/>
  <c r="AL115" i="2"/>
  <c r="BC115" i="2" s="1"/>
  <c r="AG104" i="2"/>
  <c r="AG99" i="2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N29" i="2" s="1"/>
  <c r="AX17" i="2"/>
  <c r="AV12" i="2"/>
  <c r="AC9" i="2"/>
  <c r="AG7" i="2"/>
  <c r="AH7" i="2" s="1"/>
  <c r="AX4" i="2"/>
  <c r="AW202" i="2"/>
  <c r="AG148" i="2"/>
  <c r="AH148" i="2" s="1"/>
  <c r="AU142" i="2"/>
  <c r="AL26" i="2"/>
  <c r="AN26" i="2" s="1"/>
  <c r="AL5" i="2"/>
  <c r="BC5" i="2" s="1"/>
  <c r="AP3" i="2"/>
  <c r="AS3" i="2" s="1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N162" i="2"/>
  <c r="AW160" i="2"/>
  <c r="AW158" i="2"/>
  <c r="AV154" i="2"/>
  <c r="AL142" i="2"/>
  <c r="AZ142" i="2" s="1"/>
  <c r="AX130" i="2"/>
  <c r="AI128" i="2"/>
  <c r="AM123" i="2"/>
  <c r="AN123" i="2" s="1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Z68" i="2"/>
  <c r="AI56" i="2"/>
  <c r="AI50" i="2"/>
  <c r="BC44" i="2"/>
  <c r="AC43" i="2"/>
  <c r="AC42" i="2"/>
  <c r="AV38" i="2"/>
  <c r="AW38" i="2"/>
  <c r="AU37" i="2"/>
  <c r="AV32" i="2"/>
  <c r="AW32" i="2"/>
  <c r="BB29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F30" i="3"/>
  <c r="R30" i="3"/>
  <c r="AD30" i="3"/>
  <c r="AP30" i="3"/>
  <c r="BB30" i="3"/>
  <c r="G30" i="3"/>
  <c r="S30" i="3"/>
  <c r="AE30" i="3"/>
  <c r="AQ30" i="3"/>
  <c r="BC30" i="3"/>
  <c r="AU30" i="3"/>
  <c r="H30" i="3"/>
  <c r="T30" i="3"/>
  <c r="AF30" i="3"/>
  <c r="AR30" i="3"/>
  <c r="BD30" i="3"/>
  <c r="AI30" i="3"/>
  <c r="I30" i="3"/>
  <c r="U30" i="3"/>
  <c r="AG30" i="3"/>
  <c r="AS30" i="3"/>
  <c r="BE30" i="3"/>
  <c r="K30" i="3"/>
  <c r="J30" i="3"/>
  <c r="V30" i="3"/>
  <c r="AH30" i="3"/>
  <c r="AT30" i="3"/>
  <c r="B30" i="3"/>
  <c r="W30" i="3"/>
  <c r="L30" i="3"/>
  <c r="X30" i="3"/>
  <c r="AJ30" i="3"/>
  <c r="AV30" i="3"/>
  <c r="C30" i="3"/>
  <c r="AC30" i="3"/>
  <c r="BA30" i="3"/>
  <c r="D30" i="3"/>
  <c r="AK30" i="3"/>
  <c r="M30" i="3"/>
  <c r="AN30" i="3"/>
  <c r="Y30" i="3"/>
  <c r="E30" i="3"/>
  <c r="AL30" i="3"/>
  <c r="AX30" i="3"/>
  <c r="AY30" i="3"/>
  <c r="AM30" i="3"/>
  <c r="N30" i="3"/>
  <c r="AO30" i="3"/>
  <c r="O30" i="3"/>
  <c r="AZ30" i="3"/>
  <c r="AA30" i="3"/>
  <c r="P30" i="3"/>
  <c r="AW30" i="3"/>
  <c r="Q30" i="3"/>
  <c r="Z30" i="3"/>
  <c r="AB30" i="3"/>
  <c r="BD196" i="2"/>
  <c r="BB196" i="2"/>
  <c r="BB3" i="2"/>
  <c r="AZ3" i="2"/>
  <c r="AN3" i="2"/>
  <c r="AL203" i="2"/>
  <c r="AZ203" i="2" s="1"/>
  <c r="AG149" i="2"/>
  <c r="AH149" i="2" s="1"/>
  <c r="BA192" i="2"/>
  <c r="AL191" i="2"/>
  <c r="AM185" i="2"/>
  <c r="AL179" i="2"/>
  <c r="AN179" i="2" s="1"/>
  <c r="AM171" i="2"/>
  <c r="AW163" i="2"/>
  <c r="AZ204" i="2"/>
  <c r="BD204" i="2"/>
  <c r="AW200" i="2"/>
  <c r="AW162" i="2"/>
  <c r="AX162" i="2"/>
  <c r="AI162" i="2"/>
  <c r="AA5" i="2"/>
  <c r="AA6" i="2" s="1"/>
  <c r="AO4" i="2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N180" i="2" s="1"/>
  <c r="AC160" i="2"/>
  <c r="AX158" i="2"/>
  <c r="AY158" i="2"/>
  <c r="AC158" i="2"/>
  <c r="AX154" i="2"/>
  <c r="AY154" i="2"/>
  <c r="AL150" i="2"/>
  <c r="AN150" i="2" s="1"/>
  <c r="AW179" i="2"/>
  <c r="BC3" i="2"/>
  <c r="AM205" i="2"/>
  <c r="AL195" i="2"/>
  <c r="BD195" i="2" s="1"/>
  <c r="AW189" i="2"/>
  <c r="AV188" i="2"/>
  <c r="AW188" i="2"/>
  <c r="AI187" i="2"/>
  <c r="AX153" i="2"/>
  <c r="AC153" i="2"/>
  <c r="AG185" i="2"/>
  <c r="AG173" i="2"/>
  <c r="AH173" i="2" s="1"/>
  <c r="BD3" i="2"/>
  <c r="BE3" i="2" s="1"/>
  <c r="AL169" i="2"/>
  <c r="BD169" i="2" s="1"/>
  <c r="BB71" i="2"/>
  <c r="BC71" i="2"/>
  <c r="BD71" i="2"/>
  <c r="BA71" i="2"/>
  <c r="AL209" i="2"/>
  <c r="AU202" i="2"/>
  <c r="AY202" i="2"/>
  <c r="BA210" i="2"/>
  <c r="AU210" i="2"/>
  <c r="AI202" i="2"/>
  <c r="AZ167" i="2"/>
  <c r="AN167" i="2"/>
  <c r="AX167" i="2"/>
  <c r="AY167" i="2"/>
  <c r="AL146" i="2"/>
  <c r="AX146" i="2"/>
  <c r="AY146" i="2"/>
  <c r="AZ192" i="2"/>
  <c r="AG211" i="2"/>
  <c r="AH211" i="2" s="1"/>
  <c r="AX196" i="2"/>
  <c r="AC183" i="2"/>
  <c r="AM151" i="2"/>
  <c r="AN151" i="2" s="1"/>
  <c r="AU150" i="2"/>
  <c r="AX142" i="2"/>
  <c r="BB192" i="2"/>
  <c r="AG186" i="2"/>
  <c r="AH186" i="2" s="1"/>
  <c r="AM172" i="2"/>
  <c r="AM173" i="2"/>
  <c r="AL159" i="2"/>
  <c r="AL155" i="2"/>
  <c r="AN155" i="2" s="1"/>
  <c r="AZ202" i="2"/>
  <c r="BC202" i="2"/>
  <c r="BD202" i="2"/>
  <c r="AG3" i="2"/>
  <c r="AH3" i="2" s="1"/>
  <c r="AM211" i="2"/>
  <c r="AN211" i="2" s="1"/>
  <c r="BD207" i="2"/>
  <c r="AN207" i="2"/>
  <c r="BA207" i="2"/>
  <c r="BB207" i="2"/>
  <c r="AW206" i="2"/>
  <c r="AI206" i="2"/>
  <c r="AG199" i="2"/>
  <c r="AH199" i="2" s="1"/>
  <c r="AZ196" i="2"/>
  <c r="AN175" i="2"/>
  <c r="AW142" i="2"/>
  <c r="AZ184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G37" i="2"/>
  <c r="AH37" i="2"/>
  <c r="AW15" i="2"/>
  <c r="AI15" i="2"/>
  <c r="AL10" i="2"/>
  <c r="BA10" i="2" s="1"/>
  <c r="AL110" i="2"/>
  <c r="AU100" i="2"/>
  <c r="AW98" i="2"/>
  <c r="AZ97" i="2"/>
  <c r="BA97" i="2"/>
  <c r="AV91" i="2"/>
  <c r="AL86" i="2"/>
  <c r="BD86" i="2" s="1"/>
  <c r="BB70" i="2"/>
  <c r="BD70" i="2"/>
  <c r="AL56" i="2"/>
  <c r="BD56" i="2" s="1"/>
  <c r="BE56" i="2" s="1"/>
  <c r="AL52" i="2"/>
  <c r="AN52" i="2" s="1"/>
  <c r="BD51" i="2"/>
  <c r="BE51" i="2" s="1"/>
  <c r="BB51" i="2"/>
  <c r="AM35" i="2"/>
  <c r="AM23" i="2"/>
  <c r="AX11" i="2"/>
  <c r="AC11" i="2"/>
  <c r="AM193" i="2"/>
  <c r="AM184" i="2"/>
  <c r="AN184" i="2" s="1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BA29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N124" i="2" s="1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BA26" i="2"/>
  <c r="BD26" i="2"/>
  <c r="BE26" i="2" s="1"/>
  <c r="AX26" i="2"/>
  <c r="AC26" i="2"/>
  <c r="AM202" i="2"/>
  <c r="AN202" i="2" s="1"/>
  <c r="AW199" i="2"/>
  <c r="AY195" i="2"/>
  <c r="AI195" i="2"/>
  <c r="AI191" i="2"/>
  <c r="AX182" i="2"/>
  <c r="AW181" i="2"/>
  <c r="AL178" i="2"/>
  <c r="AX166" i="2"/>
  <c r="AY157" i="2"/>
  <c r="AC155" i="2"/>
  <c r="AL152" i="2"/>
  <c r="AL134" i="2"/>
  <c r="AZ134" i="2" s="1"/>
  <c r="AM133" i="2"/>
  <c r="AN133" i="2" s="1"/>
  <c r="AM115" i="2"/>
  <c r="AN115" i="2" s="1"/>
  <c r="AU113" i="2"/>
  <c r="AL106" i="2"/>
  <c r="AN106" i="2" s="1"/>
  <c r="AU83" i="2"/>
  <c r="AY83" i="2"/>
  <c r="AW69" i="2"/>
  <c r="AX47" i="2"/>
  <c r="AI47" i="2"/>
  <c r="AL36" i="2"/>
  <c r="AY36" i="2"/>
  <c r="AX36" i="2"/>
  <c r="AZ35" i="2"/>
  <c r="AN35" i="2"/>
  <c r="AM31" i="2"/>
  <c r="AG193" i="2"/>
  <c r="AH193" i="2" s="1"/>
  <c r="AX3" i="2"/>
  <c r="AL211" i="2"/>
  <c r="AZ211" i="2" s="1"/>
  <c r="AC211" i="2"/>
  <c r="AV205" i="2"/>
  <c r="AY203" i="2"/>
  <c r="AG201" i="2"/>
  <c r="AM200" i="2"/>
  <c r="AN200" i="2" s="1"/>
  <c r="AM192" i="2"/>
  <c r="AN192" i="2" s="1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N111" i="2"/>
  <c r="AV87" i="2"/>
  <c r="AZ83" i="2"/>
  <c r="AN79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N43" i="2" s="1"/>
  <c r="AX37" i="2"/>
  <c r="AC37" i="2"/>
  <c r="AY37" i="2"/>
  <c r="AM17" i="2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BC104" i="2"/>
  <c r="BD104" i="2"/>
  <c r="BD96" i="2"/>
  <c r="AW96" i="2"/>
  <c r="AW94" i="2"/>
  <c r="AX94" i="2"/>
  <c r="AG88" i="2"/>
  <c r="AH88" i="2" s="1"/>
  <c r="AX78" i="2"/>
  <c r="AY78" i="2"/>
  <c r="BC70" i="2"/>
  <c r="AM59" i="2"/>
  <c r="AY40" i="2"/>
  <c r="AX40" i="2"/>
  <c r="AW23" i="2"/>
  <c r="AL21" i="2"/>
  <c r="AN21" i="2" s="1"/>
  <c r="AC21" i="2"/>
  <c r="AX20" i="2"/>
  <c r="AY20" i="2"/>
  <c r="AY206" i="2"/>
  <c r="AW197" i="2"/>
  <c r="AW185" i="2"/>
  <c r="AL184" i="2"/>
  <c r="BD184" i="2" s="1"/>
  <c r="AC181" i="2"/>
  <c r="AI164" i="2"/>
  <c r="AM150" i="2"/>
  <c r="AH141" i="2"/>
  <c r="AI140" i="2"/>
  <c r="AM135" i="2"/>
  <c r="AL133" i="2"/>
  <c r="BB133" i="2" s="1"/>
  <c r="AM132" i="2"/>
  <c r="AM127" i="2"/>
  <c r="AX116" i="2"/>
  <c r="AC116" i="2"/>
  <c r="AZ115" i="2"/>
  <c r="BD115" i="2"/>
  <c r="AX105" i="2"/>
  <c r="AC105" i="2"/>
  <c r="BB96" i="2"/>
  <c r="AY74" i="2"/>
  <c r="AX74" i="2"/>
  <c r="AW68" i="2"/>
  <c r="AL64" i="2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AC176" i="2"/>
  <c r="AU172" i="2"/>
  <c r="AI171" i="2"/>
  <c r="AG169" i="2"/>
  <c r="AH169" i="2" s="1"/>
  <c r="AI167" i="2"/>
  <c r="AL165" i="2"/>
  <c r="BB165" i="2" s="1"/>
  <c r="AM161" i="2"/>
  <c r="AM160" i="2"/>
  <c r="AM159" i="2"/>
  <c r="AN159" i="2" s="1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BE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N110" i="2" s="1"/>
  <c r="AG110" i="2"/>
  <c r="AH110" i="2" s="1"/>
  <c r="AX108" i="2"/>
  <c r="AG98" i="2"/>
  <c r="AH98" i="2" s="1"/>
  <c r="AW81" i="2"/>
  <c r="AL77" i="2"/>
  <c r="AZ77" i="2" s="1"/>
  <c r="AM66" i="2"/>
  <c r="AM44" i="2"/>
  <c r="AL39" i="2"/>
  <c r="BA39" i="2" s="1"/>
  <c r="AL34" i="2"/>
  <c r="AL30" i="2"/>
  <c r="AC30" i="2"/>
  <c r="AW26" i="2"/>
  <c r="AG21" i="2"/>
  <c r="AH21" i="2" s="1"/>
  <c r="AY9" i="2"/>
  <c r="AP4" i="2"/>
  <c r="AQ4" i="2" s="1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N33" i="2" s="1"/>
  <c r="AI33" i="2"/>
  <c r="AV30" i="2"/>
  <c r="AI27" i="2"/>
  <c r="AX25" i="2"/>
  <c r="AI18" i="2"/>
  <c r="AC16" i="2"/>
  <c r="AM15" i="2"/>
  <c r="AM10" i="2"/>
  <c r="M10" i="2"/>
  <c r="AX9" i="2"/>
  <c r="AL126" i="2"/>
  <c r="AZ126" i="2" s="1"/>
  <c r="AL122" i="2"/>
  <c r="AN122" i="2" s="1"/>
  <c r="AX122" i="2"/>
  <c r="AM121" i="2"/>
  <c r="AV120" i="2"/>
  <c r="AL103" i="2"/>
  <c r="AM86" i="2"/>
  <c r="AN86" i="2" s="1"/>
  <c r="AW80" i="2"/>
  <c r="AM74" i="2"/>
  <c r="AL49" i="2"/>
  <c r="BB49" i="2" s="1"/>
  <c r="AW45" i="2"/>
  <c r="AM36" i="2"/>
  <c r="AN36" i="2" s="1"/>
  <c r="AY26" i="2"/>
  <c r="AM13" i="2"/>
  <c r="AN13" i="2" s="1"/>
  <c r="AM11" i="2"/>
  <c r="AV7" i="2"/>
  <c r="AX7" i="2"/>
  <c r="AL129" i="2"/>
  <c r="AV126" i="2"/>
  <c r="AW126" i="2"/>
  <c r="AL125" i="2"/>
  <c r="AN125" i="2" s="1"/>
  <c r="AC125" i="2"/>
  <c r="AW122" i="2"/>
  <c r="AI115" i="2"/>
  <c r="AG114" i="2"/>
  <c r="AH114" i="2" s="1"/>
  <c r="AL107" i="2"/>
  <c r="AN107" i="2" s="1"/>
  <c r="AV103" i="2"/>
  <c r="AU99" i="2"/>
  <c r="AL94" i="2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U45" i="2"/>
  <c r="AC44" i="2"/>
  <c r="AM42" i="2"/>
  <c r="AU38" i="2"/>
  <c r="AX33" i="2"/>
  <c r="AM32" i="2"/>
  <c r="AN32" i="2" s="1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V11" i="2"/>
  <c r="AW11" i="2"/>
  <c r="M5" i="2"/>
  <c r="AD5" i="2" s="1"/>
  <c r="AL89" i="2"/>
  <c r="BB89" i="2" s="1"/>
  <c r="AL82" i="2"/>
  <c r="BD82" i="2" s="1"/>
  <c r="BE82" i="2" s="1"/>
  <c r="AM77" i="2"/>
  <c r="AZ70" i="2"/>
  <c r="AI69" i="2"/>
  <c r="AI62" i="2"/>
  <c r="AI58" i="2"/>
  <c r="AY56" i="2"/>
  <c r="AI54" i="2"/>
  <c r="AL24" i="2"/>
  <c r="BD24" i="2" s="1"/>
  <c r="BE24" i="2" s="1"/>
  <c r="AM119" i="2"/>
  <c r="AY117" i="2"/>
  <c r="AH113" i="2"/>
  <c r="AH112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AG94" i="2"/>
  <c r="AH94" i="2" s="1"/>
  <c r="AV92" i="2"/>
  <c r="AM87" i="2"/>
  <c r="AU84" i="2"/>
  <c r="AC78" i="2"/>
  <c r="AM70" i="2"/>
  <c r="AN70" i="2" s="1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AX31" i="2"/>
  <c r="AL25" i="2"/>
  <c r="BD25" i="2" s="1"/>
  <c r="BE25" i="2" s="1"/>
  <c r="AX23" i="2"/>
  <c r="AM21" i="2"/>
  <c r="AC20" i="2"/>
  <c r="AM19" i="2"/>
  <c r="AM16" i="2"/>
  <c r="AM14" i="2"/>
  <c r="AN14" i="2" s="1"/>
  <c r="AL208" i="2"/>
  <c r="AV184" i="2"/>
  <c r="BB184" i="2"/>
  <c r="AW184" i="2"/>
  <c r="BC184" i="2"/>
  <c r="BB166" i="2"/>
  <c r="BD166" i="2"/>
  <c r="AZ166" i="2"/>
  <c r="AV144" i="2"/>
  <c r="AW144" i="2"/>
  <c r="AW169" i="2"/>
  <c r="AX169" i="2"/>
  <c r="BB118" i="2"/>
  <c r="AZ118" i="2"/>
  <c r="BA118" i="2"/>
  <c r="AN118" i="2"/>
  <c r="BC118" i="2"/>
  <c r="BD118" i="2"/>
  <c r="AK4" i="2"/>
  <c r="L5" i="2"/>
  <c r="AJ5" i="2" s="1"/>
  <c r="AX207" i="2"/>
  <c r="AI207" i="2"/>
  <c r="AW207" i="2"/>
  <c r="AW210" i="2"/>
  <c r="AX210" i="2"/>
  <c r="AI210" i="2"/>
  <c r="AL138" i="2"/>
  <c r="AL206" i="2"/>
  <c r="AZ209" i="2"/>
  <c r="AN209" i="2"/>
  <c r="BB209" i="2"/>
  <c r="BA209" i="2"/>
  <c r="BC209" i="2"/>
  <c r="BD209" i="2"/>
  <c r="AH185" i="2"/>
  <c r="BC159" i="2"/>
  <c r="BD159" i="2"/>
  <c r="AZ159" i="2"/>
  <c r="BA159" i="2"/>
  <c r="BB159" i="2"/>
  <c r="BA199" i="2"/>
  <c r="BD199" i="2"/>
  <c r="AX151" i="2"/>
  <c r="AY151" i="2"/>
  <c r="AC151" i="2"/>
  <c r="AW211" i="2"/>
  <c r="AZ210" i="2"/>
  <c r="AG167" i="2"/>
  <c r="AH167" i="2" s="1"/>
  <c r="AW159" i="2"/>
  <c r="AU204" i="2"/>
  <c r="AV204" i="2"/>
  <c r="BA204" i="2"/>
  <c r="AU196" i="2"/>
  <c r="BA196" i="2"/>
  <c r="BA171" i="2"/>
  <c r="BB171" i="2"/>
  <c r="BC171" i="2"/>
  <c r="BD171" i="2"/>
  <c r="AN171" i="2"/>
  <c r="AZ171" i="2"/>
  <c r="AY207" i="2"/>
  <c r="AU207" i="2"/>
  <c r="AZ207" i="2"/>
  <c r="AM209" i="2"/>
  <c r="BD211" i="2"/>
  <c r="BA211" i="2"/>
  <c r="AY210" i="2"/>
  <c r="AX204" i="2"/>
  <c r="BC204" i="2"/>
  <c r="AW204" i="2"/>
  <c r="AH209" i="2"/>
  <c r="AC208" i="2"/>
  <c r="AG205" i="2"/>
  <c r="AH205" i="2" s="1"/>
  <c r="AM204" i="2"/>
  <c r="AN204" i="2" s="1"/>
  <c r="AG203" i="2"/>
  <c r="AH203" i="2" s="1"/>
  <c r="AG202" i="2"/>
  <c r="AZ200" i="2"/>
  <c r="AG200" i="2"/>
  <c r="AH200" i="2" s="1"/>
  <c r="AG198" i="2"/>
  <c r="AH198" i="2" s="1"/>
  <c r="AG197" i="2"/>
  <c r="AH197" i="2" s="1"/>
  <c r="AL197" i="2"/>
  <c r="AM196" i="2"/>
  <c r="AN196" i="2" s="1"/>
  <c r="BA191" i="2"/>
  <c r="BB191" i="2"/>
  <c r="BC191" i="2"/>
  <c r="BD191" i="2"/>
  <c r="BA184" i="2"/>
  <c r="BA179" i="2"/>
  <c r="BB179" i="2"/>
  <c r="BC179" i="2"/>
  <c r="BD179" i="2"/>
  <c r="AW176" i="2"/>
  <c r="AM146" i="2"/>
  <c r="AN146" i="2" s="1"/>
  <c r="AG146" i="2"/>
  <c r="AH146" i="2" s="1"/>
  <c r="AN140" i="2"/>
  <c r="AZ140" i="2"/>
  <c r="BD140" i="2"/>
  <c r="BA140" i="2"/>
  <c r="BB140" i="2"/>
  <c r="BC140" i="2"/>
  <c r="BD135" i="2"/>
  <c r="BA135" i="2"/>
  <c r="AN135" i="2"/>
  <c r="BB135" i="2"/>
  <c r="BC135" i="2"/>
  <c r="AZ135" i="2"/>
  <c r="AC135" i="2"/>
  <c r="AX135" i="2"/>
  <c r="AY135" i="2"/>
  <c r="AN77" i="2"/>
  <c r="BA77" i="2"/>
  <c r="BB77" i="2"/>
  <c r="BC77" i="2"/>
  <c r="BD77" i="2"/>
  <c r="AY211" i="2"/>
  <c r="AL205" i="2"/>
  <c r="AH201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AZ178" i="2"/>
  <c r="BA178" i="2"/>
  <c r="BB178" i="2"/>
  <c r="BC178" i="2"/>
  <c r="BD178" i="2"/>
  <c r="AW172" i="2"/>
  <c r="AU169" i="2"/>
  <c r="AY169" i="2"/>
  <c r="AM154" i="2"/>
  <c r="BB200" i="2"/>
  <c r="AG194" i="2"/>
  <c r="AG182" i="2"/>
  <c r="AH182" i="2" s="1"/>
  <c r="AL157" i="2"/>
  <c r="AX143" i="2"/>
  <c r="AY143" i="2"/>
  <c r="BA200" i="2"/>
  <c r="AX211" i="2"/>
  <c r="AY208" i="2"/>
  <c r="BD210" i="2"/>
  <c r="AX205" i="2"/>
  <c r="AH202" i="2"/>
  <c r="AC200" i="2"/>
  <c r="AL198" i="2"/>
  <c r="AV197" i="2"/>
  <c r="AC197" i="2"/>
  <c r="AW192" i="2"/>
  <c r="BB188" i="2"/>
  <c r="AY187" i="2"/>
  <c r="AW180" i="2"/>
  <c r="BC176" i="2"/>
  <c r="AG174" i="2"/>
  <c r="AH174" i="2" s="1"/>
  <c r="AW171" i="2"/>
  <c r="AH168" i="2"/>
  <c r="AV160" i="2"/>
  <c r="AG153" i="2"/>
  <c r="AW141" i="2"/>
  <c r="AV141" i="2"/>
  <c r="AZ127" i="2"/>
  <c r="BA127" i="2"/>
  <c r="BB127" i="2"/>
  <c r="BC127" i="2"/>
  <c r="AU106" i="2"/>
  <c r="AY106" i="2"/>
  <c r="AM197" i="2"/>
  <c r="BA175" i="2"/>
  <c r="BB175" i="2"/>
  <c r="BC175" i="2"/>
  <c r="BD175" i="2"/>
  <c r="AM201" i="2"/>
  <c r="AI204" i="2"/>
  <c r="AX201" i="2"/>
  <c r="AY201" i="2"/>
  <c r="AX187" i="2"/>
  <c r="AI184" i="2"/>
  <c r="BB176" i="2"/>
  <c r="AY175" i="2"/>
  <c r="AI169" i="2"/>
  <c r="AV152" i="2"/>
  <c r="AW152" i="2"/>
  <c r="BB152" i="2"/>
  <c r="AL173" i="2"/>
  <c r="AX172" i="2"/>
  <c r="AY172" i="2"/>
  <c r="AW151" i="2"/>
  <c r="AZ190" i="2"/>
  <c r="AL189" i="2"/>
  <c r="BA202" i="2"/>
  <c r="BB202" i="2"/>
  <c r="AX163" i="2"/>
  <c r="BC163" i="2"/>
  <c r="BC143" i="2"/>
  <c r="BD143" i="2"/>
  <c r="AN143" i="2"/>
  <c r="AZ143" i="2"/>
  <c r="BA143" i="2"/>
  <c r="BB210" i="2"/>
  <c r="AY209" i="2"/>
  <c r="AX206" i="2"/>
  <c r="AV203" i="2"/>
  <c r="AC201" i="2"/>
  <c r="AY196" i="2"/>
  <c r="AH194" i="2"/>
  <c r="AC192" i="2"/>
  <c r="AM190" i="2"/>
  <c r="AN190" i="2" s="1"/>
  <c r="AZ188" i="2"/>
  <c r="AW187" i="2"/>
  <c r="AL186" i="2"/>
  <c r="AC180" i="2"/>
  <c r="AM178" i="2"/>
  <c r="AN178" i="2" s="1"/>
  <c r="BA176" i="2"/>
  <c r="AX175" i="2"/>
  <c r="AL170" i="2"/>
  <c r="BB167" i="2"/>
  <c r="AG166" i="2"/>
  <c r="AH166" i="2" s="1"/>
  <c r="AU152" i="2"/>
  <c r="BA152" i="2"/>
  <c r="BC129" i="2"/>
  <c r="BD129" i="2"/>
  <c r="BC151" i="2"/>
  <c r="BD151" i="2"/>
  <c r="AZ151" i="2"/>
  <c r="BA151" i="2"/>
  <c r="BC200" i="2"/>
  <c r="AM182" i="2"/>
  <c r="AG154" i="2"/>
  <c r="AH154" i="2" s="1"/>
  <c r="AX188" i="2"/>
  <c r="AY188" i="2"/>
  <c r="BA117" i="2"/>
  <c r="BD117" i="2"/>
  <c r="AL177" i="2"/>
  <c r="AX176" i="2"/>
  <c r="AY176" i="2"/>
  <c r="BA162" i="2"/>
  <c r="BB162" i="2"/>
  <c r="BD162" i="2"/>
  <c r="AZ162" i="2"/>
  <c r="BC162" i="2"/>
  <c r="AW143" i="2"/>
  <c r="BC210" i="2"/>
  <c r="BC207" i="2"/>
  <c r="AY204" i="2"/>
  <c r="BC196" i="2"/>
  <c r="AV196" i="2"/>
  <c r="AW196" i="2"/>
  <c r="BC192" i="2"/>
  <c r="AZ191" i="2"/>
  <c r="AN187" i="2"/>
  <c r="AL185" i="2"/>
  <c r="AX184" i="2"/>
  <c r="AY184" i="2"/>
  <c r="BC180" i="2"/>
  <c r="AZ179" i="2"/>
  <c r="AZ176" i="2"/>
  <c r="AW175" i="2"/>
  <c r="AL174" i="2"/>
  <c r="AI172" i="2"/>
  <c r="AN169" i="2"/>
  <c r="BB169" i="2"/>
  <c r="BA167" i="2"/>
  <c r="AL161" i="2"/>
  <c r="AX159" i="2"/>
  <c r="AY159" i="2"/>
  <c r="AG145" i="2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Z154" i="2"/>
  <c r="AL148" i="2"/>
  <c r="AX148" i="2"/>
  <c r="AY148" i="2"/>
  <c r="AZ146" i="2"/>
  <c r="BA146" i="2"/>
  <c r="BB146" i="2"/>
  <c r="BC146" i="2"/>
  <c r="BD146" i="2"/>
  <c r="AW139" i="2"/>
  <c r="AC168" i="2"/>
  <c r="AV156" i="2"/>
  <c r="AW156" i="2"/>
  <c r="BC155" i="2"/>
  <c r="BD155" i="2"/>
  <c r="AV148" i="2"/>
  <c r="AW148" i="2"/>
  <c r="BC147" i="2"/>
  <c r="BD147" i="2"/>
  <c r="AU137" i="2"/>
  <c r="AY137" i="2"/>
  <c r="AI137" i="2"/>
  <c r="AW137" i="2"/>
  <c r="BC126" i="2"/>
  <c r="BD126" i="2"/>
  <c r="AV111" i="2"/>
  <c r="BB111" i="2"/>
  <c r="AW111" i="2"/>
  <c r="BC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BA111" i="2"/>
  <c r="AZ95" i="2"/>
  <c r="BA95" i="2"/>
  <c r="AN95" i="2"/>
  <c r="BB95" i="2"/>
  <c r="BC95" i="2"/>
  <c r="BD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Z163" i="2"/>
  <c r="AH163" i="2"/>
  <c r="AI163" i="2"/>
  <c r="AI160" i="2"/>
  <c r="AC156" i="2"/>
  <c r="BB155" i="2"/>
  <c r="AH153" i="2"/>
  <c r="AC148" i="2"/>
  <c r="BB147" i="2"/>
  <c r="AH145" i="2"/>
  <c r="AV193" i="2"/>
  <c r="AV189" i="2"/>
  <c r="AV185" i="2"/>
  <c r="AV181" i="2"/>
  <c r="AV177" i="2"/>
  <c r="AM165" i="2"/>
  <c r="AI159" i="2"/>
  <c r="AM157" i="2"/>
  <c r="BA155" i="2"/>
  <c r="AI151" i="2"/>
  <c r="BA147" i="2"/>
  <c r="AI143" i="2"/>
  <c r="BA134" i="2"/>
  <c r="BB134" i="2"/>
  <c r="BC134" i="2"/>
  <c r="AN134" i="2"/>
  <c r="BD134" i="2"/>
  <c r="AV163" i="2"/>
  <c r="AL160" i="2"/>
  <c r="AX160" i="2"/>
  <c r="AY160" i="2"/>
  <c r="AN158" i="2"/>
  <c r="AZ158" i="2"/>
  <c r="BA158" i="2"/>
  <c r="BB158" i="2"/>
  <c r="BC158" i="2"/>
  <c r="BD158" i="2"/>
  <c r="AZ155" i="2"/>
  <c r="AN152" i="2"/>
  <c r="AZ152" i="2"/>
  <c r="AX152" i="2"/>
  <c r="AY152" i="2"/>
  <c r="BB150" i="2"/>
  <c r="BC150" i="2"/>
  <c r="BD150" i="2"/>
  <c r="AZ147" i="2"/>
  <c r="AL144" i="2"/>
  <c r="AX144" i="2"/>
  <c r="AY144" i="2"/>
  <c r="AV136" i="2"/>
  <c r="AN128" i="2"/>
  <c r="AZ128" i="2"/>
  <c r="BA128" i="2"/>
  <c r="BB128" i="2"/>
  <c r="BC128" i="2"/>
  <c r="BD128" i="2"/>
  <c r="AZ123" i="2"/>
  <c r="BA123" i="2"/>
  <c r="BB123" i="2"/>
  <c r="BC123" i="2"/>
  <c r="BD123" i="2"/>
  <c r="AW135" i="2"/>
  <c r="BC125" i="2"/>
  <c r="BD12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Z110" i="2"/>
  <c r="AU107" i="2"/>
  <c r="AX85" i="2"/>
  <c r="AY85" i="2"/>
  <c r="AC85" i="2"/>
  <c r="AV125" i="2"/>
  <c r="AU123" i="2"/>
  <c r="AV123" i="2"/>
  <c r="AH108" i="2"/>
  <c r="AW85" i="2"/>
  <c r="BC133" i="2"/>
  <c r="BD133" i="2"/>
  <c r="AW119" i="2"/>
  <c r="AI119" i="2"/>
  <c r="AX119" i="2"/>
  <c r="AU86" i="2"/>
  <c r="AY86" i="2"/>
  <c r="AY153" i="2"/>
  <c r="AY149" i="2"/>
  <c r="AY145" i="2"/>
  <c r="AY141" i="2"/>
  <c r="BA133" i="2"/>
  <c r="AL130" i="2"/>
  <c r="AU119" i="2"/>
  <c r="AV119" i="2"/>
  <c r="AV112" i="2"/>
  <c r="AW112" i="2"/>
  <c r="AX157" i="2"/>
  <c r="AZ133" i="2"/>
  <c r="AL131" i="2"/>
  <c r="AM102" i="2"/>
  <c r="AX137" i="2"/>
  <c r="AX133" i="2"/>
  <c r="AX131" i="2"/>
  <c r="AY131" i="2"/>
  <c r="AN120" i="2"/>
  <c r="AL99" i="2"/>
  <c r="AX99" i="2"/>
  <c r="AY99" i="2"/>
  <c r="AM105" i="2"/>
  <c r="BB100" i="2"/>
  <c r="BC100" i="2"/>
  <c r="BD100" i="2"/>
  <c r="AI99" i="2"/>
  <c r="AW99" i="2"/>
  <c r="BB115" i="2"/>
  <c r="AM113" i="2"/>
  <c r="AG105" i="2"/>
  <c r="AL101" i="2"/>
  <c r="AX101" i="2"/>
  <c r="AY101" i="2"/>
  <c r="AW129" i="2"/>
  <c r="AW125" i="2"/>
  <c r="AH120" i="2"/>
  <c r="BA115" i="2"/>
  <c r="BA114" i="2"/>
  <c r="BB114" i="2"/>
  <c r="BC114" i="2"/>
  <c r="BD114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AN102" i="2"/>
  <c r="BA102" i="2"/>
  <c r="BB102" i="2"/>
  <c r="BC102" i="2"/>
  <c r="BD102" i="2"/>
  <c r="AU101" i="2"/>
  <c r="AV101" i="2"/>
  <c r="AC99" i="2"/>
  <c r="AV84" i="2"/>
  <c r="AW84" i="2"/>
  <c r="AM72" i="2"/>
  <c r="AN104" i="2"/>
  <c r="AZ104" i="2"/>
  <c r="BA104" i="2"/>
  <c r="BB104" i="2"/>
  <c r="AX103" i="2"/>
  <c r="AY103" i="2"/>
  <c r="AM117" i="2"/>
  <c r="AN117" i="2" s="1"/>
  <c r="BB109" i="2"/>
  <c r="BC109" i="2"/>
  <c r="AH104" i="2"/>
  <c r="AW103" i="2"/>
  <c r="BA100" i="2"/>
  <c r="BB97" i="2"/>
  <c r="BC97" i="2"/>
  <c r="BD97" i="2"/>
  <c r="AZ80" i="2"/>
  <c r="AN80" i="2"/>
  <c r="BA80" i="2"/>
  <c r="BB80" i="2"/>
  <c r="BC80" i="2"/>
  <c r="BD80" i="2"/>
  <c r="AY127" i="2"/>
  <c r="AY122" i="2"/>
  <c r="AY118" i="2"/>
  <c r="AH116" i="2"/>
  <c r="AI111" i="2"/>
  <c r="BB106" i="2"/>
  <c r="BC106" i="2"/>
  <c r="BD106" i="2"/>
  <c r="AU103" i="2"/>
  <c r="AZ100" i="2"/>
  <c r="AZ94" i="2"/>
  <c r="BA94" i="2"/>
  <c r="BB94" i="2"/>
  <c r="AN94" i="2"/>
  <c r="BC94" i="2"/>
  <c r="BD94" i="2"/>
  <c r="AV88" i="2"/>
  <c r="AW88" i="2"/>
  <c r="AL74" i="2"/>
  <c r="AL116" i="2"/>
  <c r="BA110" i="2"/>
  <c r="BB110" i="2"/>
  <c r="BC110" i="2"/>
  <c r="BD110" i="2"/>
  <c r="AL108" i="2"/>
  <c r="AX107" i="2"/>
  <c r="AY107" i="2"/>
  <c r="AH105" i="2"/>
  <c r="AC103" i="2"/>
  <c r="AM100" i="2"/>
  <c r="AN100" i="2" s="1"/>
  <c r="AZ98" i="2"/>
  <c r="BA98" i="2"/>
  <c r="BB98" i="2"/>
  <c r="BC98" i="2"/>
  <c r="BD98" i="2"/>
  <c r="BA86" i="2"/>
  <c r="BB86" i="2"/>
  <c r="AZ86" i="2"/>
  <c r="BC86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Z102" i="2"/>
  <c r="AG100" i="2"/>
  <c r="AH100" i="2" s="1"/>
  <c r="AL63" i="2"/>
  <c r="AG102" i="2"/>
  <c r="AH102" i="2" s="1"/>
  <c r="AZ96" i="2"/>
  <c r="AH89" i="2"/>
  <c r="AM78" i="2"/>
  <c r="AN78" i="2" s="1"/>
  <c r="AL72" i="2"/>
  <c r="AV97" i="2"/>
  <c r="AM96" i="2"/>
  <c r="AM91" i="2"/>
  <c r="AN91" i="2" s="1"/>
  <c r="AG91" i="2"/>
  <c r="AH91" i="2" s="1"/>
  <c r="AM83" i="2"/>
  <c r="AN83" i="2" s="1"/>
  <c r="AG83" i="2"/>
  <c r="AH83" i="2" s="1"/>
  <c r="BA79" i="2"/>
  <c r="AW52" i="2"/>
  <c r="AX52" i="2"/>
  <c r="BC52" i="2"/>
  <c r="AX96" i="2"/>
  <c r="AL92" i="2"/>
  <c r="AX92" i="2"/>
  <c r="AY92" i="2"/>
  <c r="AG87" i="2"/>
  <c r="AH87" i="2" s="1"/>
  <c r="AG82" i="2"/>
  <c r="AH82" i="2" s="1"/>
  <c r="AM81" i="2"/>
  <c r="AG81" i="2"/>
  <c r="AH81" i="2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BD91" i="2"/>
  <c r="BA91" i="2"/>
  <c r="BB91" i="2"/>
  <c r="BC91" i="2"/>
  <c r="AX75" i="2"/>
  <c r="AY75" i="2"/>
  <c r="AG47" i="2"/>
  <c r="AH47" i="2" s="1"/>
  <c r="AL93" i="2"/>
  <c r="AG86" i="2"/>
  <c r="AH86" i="2" s="1"/>
  <c r="AI75" i="2"/>
  <c r="AW75" i="2"/>
  <c r="AN54" i="2"/>
  <c r="AX54" i="2"/>
  <c r="AY54" i="2"/>
  <c r="AC54" i="2"/>
  <c r="BC48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H99" i="2"/>
  <c r="AU89" i="2"/>
  <c r="AW89" i="2"/>
  <c r="AL87" i="2"/>
  <c r="AG77" i="2"/>
  <c r="AH77" i="2"/>
  <c r="AZ91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BA68" i="2"/>
  <c r="BC68" i="2"/>
  <c r="BB68" i="2"/>
  <c r="BD68" i="2"/>
  <c r="AU52" i="2"/>
  <c r="AY52" i="2"/>
  <c r="AH74" i="2"/>
  <c r="AG55" i="2"/>
  <c r="AH55" i="2" s="1"/>
  <c r="AG45" i="2"/>
  <c r="AH45" i="2" s="1"/>
  <c r="AN42" i="2"/>
  <c r="AZ42" i="2"/>
  <c r="BD36" i="2"/>
  <c r="BE36" i="2" s="1"/>
  <c r="AZ36" i="2"/>
  <c r="BA36" i="2"/>
  <c r="BB36" i="2"/>
  <c r="AM89" i="2"/>
  <c r="AL62" i="2"/>
  <c r="AX62" i="2"/>
  <c r="AY62" i="2"/>
  <c r="AC62" i="2"/>
  <c r="AN49" i="2"/>
  <c r="BC49" i="2"/>
  <c r="AI43" i="2"/>
  <c r="AW43" i="2"/>
  <c r="AX43" i="2"/>
  <c r="BC36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Z64" i="2"/>
  <c r="BA64" i="2"/>
  <c r="BB64" i="2"/>
  <c r="BC64" i="2"/>
  <c r="BD64" i="2"/>
  <c r="AV80" i="2"/>
  <c r="AZ78" i="2"/>
  <c r="BA78" i="2"/>
  <c r="BB78" i="2"/>
  <c r="AI76" i="2"/>
  <c r="AU73" i="2"/>
  <c r="AV73" i="2"/>
  <c r="AZ71" i="2"/>
  <c r="AX70" i="2"/>
  <c r="AY70" i="2"/>
  <c r="AV70" i="2"/>
  <c r="AW70" i="2"/>
  <c r="AI70" i="2"/>
  <c r="AX61" i="2"/>
  <c r="AY61" i="2"/>
  <c r="AN53" i="2"/>
  <c r="BB53" i="2"/>
  <c r="BC53" i="2"/>
  <c r="BD53" i="2"/>
  <c r="AZ53" i="2"/>
  <c r="BA53" i="2"/>
  <c r="AL85" i="2"/>
  <c r="AL76" i="2"/>
  <c r="AX76" i="2"/>
  <c r="AY76" i="2"/>
  <c r="AU70" i="2"/>
  <c r="BA70" i="2"/>
  <c r="BB61" i="2"/>
  <c r="BC61" i="2"/>
  <c r="BD61" i="2"/>
  <c r="AN61" i="2"/>
  <c r="AZ61" i="2"/>
  <c r="BA61" i="2"/>
  <c r="AI61" i="2"/>
  <c r="AW61" i="2"/>
  <c r="AU51" i="2"/>
  <c r="AY51" i="2"/>
  <c r="AM60" i="2"/>
  <c r="AL55" i="2"/>
  <c r="AW54" i="2"/>
  <c r="AM51" i="2"/>
  <c r="AN51" i="2" s="1"/>
  <c r="AM50" i="2"/>
  <c r="AL67" i="2"/>
  <c r="AG60" i="2"/>
  <c r="AH60" i="2" s="1"/>
  <c r="AG50" i="2"/>
  <c r="AH50" i="2" s="1"/>
  <c r="AY72" i="2"/>
  <c r="AG70" i="2"/>
  <c r="AH70" i="2" s="1"/>
  <c r="AN66" i="2"/>
  <c r="AI65" i="2"/>
  <c r="AW65" i="2"/>
  <c r="AH51" i="2"/>
  <c r="AM68" i="2"/>
  <c r="AN68" i="2" s="1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N64" i="2" s="1"/>
  <c r="AL59" i="2"/>
  <c r="AV58" i="2"/>
  <c r="AW58" i="2"/>
  <c r="AI52" i="2"/>
  <c r="AC66" i="2"/>
  <c r="AM46" i="2"/>
  <c r="AU43" i="2"/>
  <c r="AY43" i="2"/>
  <c r="BC14" i="2"/>
  <c r="AZ14" i="2"/>
  <c r="BD44" i="2"/>
  <c r="BE44" i="2" s="1"/>
  <c r="AN44" i="2"/>
  <c r="AZ44" i="2"/>
  <c r="BA44" i="2"/>
  <c r="AI39" i="2"/>
  <c r="AW39" i="2"/>
  <c r="AX39" i="2"/>
  <c r="AN38" i="2"/>
  <c r="AZ38" i="2"/>
  <c r="BA38" i="2"/>
  <c r="AL47" i="2"/>
  <c r="AM34" i="2"/>
  <c r="AN34" i="2" s="1"/>
  <c r="AM25" i="2"/>
  <c r="AN25" i="2" s="1"/>
  <c r="BA51" i="2"/>
  <c r="BC51" i="2"/>
  <c r="AL50" i="2"/>
  <c r="AL41" i="2"/>
  <c r="AU39" i="2"/>
  <c r="AY39" i="2"/>
  <c r="BD32" i="2"/>
  <c r="BE32" i="2" s="1"/>
  <c r="AZ32" i="2"/>
  <c r="BA32" i="2"/>
  <c r="BB32" i="2"/>
  <c r="AZ30" i="2"/>
  <c r="AN30" i="2"/>
  <c r="BA30" i="2"/>
  <c r="BB30" i="2"/>
  <c r="BC30" i="2"/>
  <c r="BD30" i="2"/>
  <c r="BE30" i="2" s="1"/>
  <c r="AZ25" i="2"/>
  <c r="BB25" i="2"/>
  <c r="BC25" i="2"/>
  <c r="AZ51" i="2"/>
  <c r="AU49" i="2"/>
  <c r="AV49" i="2"/>
  <c r="AL46" i="2"/>
  <c r="AL45" i="2"/>
  <c r="BA35" i="2"/>
  <c r="BB35" i="2"/>
  <c r="BC35" i="2"/>
  <c r="BD35" i="2"/>
  <c r="BE35" i="2" s="1"/>
  <c r="AY63" i="2"/>
  <c r="AY59" i="2"/>
  <c r="AY55" i="2"/>
  <c r="AU53" i="2"/>
  <c r="AX50" i="2"/>
  <c r="AY50" i="2"/>
  <c r="AM48" i="2"/>
  <c r="AV45" i="2"/>
  <c r="BB14" i="2"/>
  <c r="AL37" i="2"/>
  <c r="AI35" i="2"/>
  <c r="AW35" i="2"/>
  <c r="AX35" i="2"/>
  <c r="AZ34" i="2"/>
  <c r="BA34" i="2"/>
  <c r="BB34" i="2"/>
  <c r="BC34" i="2"/>
  <c r="BD34" i="2"/>
  <c r="BE34" i="2" s="1"/>
  <c r="AW67" i="2"/>
  <c r="AZ43" i="2"/>
  <c r="BD40" i="2"/>
  <c r="BE40" i="2" s="1"/>
  <c r="AZ40" i="2"/>
  <c r="BA40" i="2"/>
  <c r="BB40" i="2"/>
  <c r="BA43" i="2"/>
  <c r="BB43" i="2"/>
  <c r="BC43" i="2"/>
  <c r="BD43" i="2"/>
  <c r="BE43" i="2" s="1"/>
  <c r="AU35" i="2"/>
  <c r="AY35" i="2"/>
  <c r="AW29" i="2"/>
  <c r="AV31" i="2"/>
  <c r="AX14" i="2"/>
  <c r="AY14" i="2"/>
  <c r="AL11" i="2"/>
  <c r="AM4" i="2"/>
  <c r="AN4" i="2" s="1"/>
  <c r="AU30" i="2"/>
  <c r="BC26" i="2"/>
  <c r="AG25" i="2"/>
  <c r="AH25" i="2" s="1"/>
  <c r="AV14" i="2"/>
  <c r="AW14" i="2"/>
  <c r="AG4" i="2"/>
  <c r="AH4" i="2" s="1"/>
  <c r="AI26" i="2"/>
  <c r="AN22" i="2"/>
  <c r="AN9" i="2"/>
  <c r="AZ9" i="2"/>
  <c r="BA9" i="2"/>
  <c r="BB9" i="2"/>
  <c r="BC9" i="2"/>
  <c r="BD9" i="2"/>
  <c r="BE9" i="2" s="1"/>
  <c r="BB6" i="2"/>
  <c r="AN5" i="2"/>
  <c r="AZ5" i="2"/>
  <c r="BA5" i="2"/>
  <c r="BB5" i="2"/>
  <c r="AY32" i="2"/>
  <c r="AX22" i="2"/>
  <c r="AY22" i="2"/>
  <c r="AL19" i="2"/>
  <c r="AZ26" i="2"/>
  <c r="AV26" i="2"/>
  <c r="AV22" i="2"/>
  <c r="AW22" i="2"/>
  <c r="AN17" i="2"/>
  <c r="AZ17" i="2"/>
  <c r="BA17" i="2"/>
  <c r="BB17" i="2"/>
  <c r="BC17" i="2"/>
  <c r="BD17" i="2"/>
  <c r="BE17" i="2" s="1"/>
  <c r="AC14" i="2"/>
  <c r="AZ10" i="2"/>
  <c r="BC6" i="2"/>
  <c r="BD6" i="2"/>
  <c r="BE6" i="2" s="1"/>
  <c r="AN6" i="2"/>
  <c r="AZ6" i="2"/>
  <c r="BD31" i="2"/>
  <c r="BE31" i="2" s="1"/>
  <c r="AU26" i="2"/>
  <c r="BC29" i="2"/>
  <c r="BD29" i="2"/>
  <c r="BE29" i="2" s="1"/>
  <c r="BB28" i="2"/>
  <c r="AV10" i="2"/>
  <c r="AW10" i="2"/>
  <c r="AX10" i="2"/>
  <c r="AY10" i="2"/>
  <c r="AX6" i="2"/>
  <c r="AY6" i="2"/>
  <c r="BB31" i="2"/>
  <c r="AW30" i="2"/>
  <c r="AZ29" i="2"/>
  <c r="AG29" i="2"/>
  <c r="AH29" i="2" s="1"/>
  <c r="BC28" i="2"/>
  <c r="AL23" i="2"/>
  <c r="BC18" i="2"/>
  <c r="BD18" i="2"/>
  <c r="BE18" i="2" s="1"/>
  <c r="AZ18" i="2"/>
  <c r="AL15" i="2"/>
  <c r="AG8" i="2"/>
  <c r="AH8" i="2" s="1"/>
  <c r="AW6" i="2"/>
  <c r="BA31" i="2"/>
  <c r="AN31" i="2"/>
  <c r="AY29" i="2"/>
  <c r="AL27" i="2"/>
  <c r="AX27" i="2"/>
  <c r="AY27" i="2"/>
  <c r="AC25" i="2"/>
  <c r="AN20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20" i="2"/>
  <c r="BE20" i="2" s="1"/>
  <c r="BD16" i="2"/>
  <c r="BE16" i="2" s="1"/>
  <c r="BD4" i="2"/>
  <c r="BE4" i="2" s="1"/>
  <c r="AR4" i="2"/>
  <c r="BC20" i="2"/>
  <c r="BC4" i="2"/>
  <c r="AY23" i="2"/>
  <c r="BB20" i="2"/>
  <c r="AY19" i="2"/>
  <c r="BB16" i="2"/>
  <c r="AY15" i="2"/>
  <c r="AY11" i="2"/>
  <c r="AY7" i="2"/>
  <c r="BB4" i="2"/>
  <c r="BA20" i="2"/>
  <c r="BA4" i="2"/>
  <c r="AZ20" i="2"/>
  <c r="AW7" i="2"/>
  <c r="AZ4" i="2"/>
  <c r="X3" i="3"/>
  <c r="Z3" i="3"/>
  <c r="AB3" i="3"/>
  <c r="K3" i="3"/>
  <c r="B3" i="3"/>
  <c r="N3" i="3"/>
  <c r="F3" i="3"/>
  <c r="T3" i="3"/>
  <c r="S3" i="3"/>
  <c r="R3" i="3"/>
  <c r="V3" i="3"/>
  <c r="D3" i="3"/>
  <c r="O3" i="3"/>
  <c r="AC3" i="3"/>
  <c r="E3" i="3"/>
  <c r="P3" i="3"/>
  <c r="Q3" i="3"/>
  <c r="G3" i="3"/>
  <c r="W3" i="3"/>
  <c r="Y3" i="3"/>
  <c r="H3" i="3"/>
  <c r="I3" i="3"/>
  <c r="J3" i="3"/>
  <c r="U3" i="3"/>
  <c r="BB126" i="2" l="1"/>
  <c r="AZ48" i="2"/>
  <c r="BC21" i="2"/>
  <c r="BB75" i="2"/>
  <c r="BB21" i="2"/>
  <c r="BC33" i="2"/>
  <c r="BC56" i="2"/>
  <c r="AZ52" i="2"/>
  <c r="BD75" i="2"/>
  <c r="AZ122" i="2"/>
  <c r="BD142" i="2"/>
  <c r="BA150" i="2"/>
  <c r="BD90" i="2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E91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D54" i="2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AT3" i="2"/>
  <c r="BC10" i="2"/>
  <c r="AZ75" i="2"/>
  <c r="BA166" i="2"/>
  <c r="AN12" i="2"/>
  <c r="AR3" i="2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E77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BA14" i="2"/>
  <c r="BE68" i="2"/>
  <c r="BA124" i="2"/>
  <c r="BB119" i="2"/>
  <c r="BA132" i="2"/>
  <c r="BD165" i="2"/>
  <c r="BD107" i="2"/>
  <c r="BB107" i="2"/>
  <c r="BC107" i="2"/>
  <c r="BD188" i="2"/>
  <c r="AN188" i="2"/>
  <c r="AN39" i="2"/>
  <c r="BE90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9" i="2"/>
  <c r="BE83" i="2"/>
  <c r="BE54" i="2"/>
  <c r="AN103" i="2"/>
  <c r="BB117" i="2"/>
  <c r="BC169" i="2"/>
  <c r="AZ31" i="2"/>
  <c r="BC31" i="2"/>
  <c r="BB10" i="2"/>
  <c r="M11" i="2"/>
  <c r="AD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L6" i="2"/>
  <c r="AJ6" i="2" s="1"/>
  <c r="AK5" i="2"/>
  <c r="AN15" i="2"/>
  <c r="AZ15" i="2"/>
  <c r="BA15" i="2"/>
  <c r="BB15" i="2"/>
  <c r="BC15" i="2"/>
  <c r="BD15" i="2"/>
  <c r="BE15" i="2" s="1"/>
  <c r="BE79" i="2"/>
  <c r="BE75" i="2"/>
  <c r="BE94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BE96" i="2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BE78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BE71" i="2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R5" i="2"/>
  <c r="AN41" i="2"/>
  <c r="AZ41" i="2"/>
  <c r="BA41" i="2"/>
  <c r="BB41" i="2"/>
  <c r="BC41" i="2"/>
  <c r="BD41" i="2"/>
  <c r="BE41" i="2" s="1"/>
  <c r="BE57" i="2"/>
  <c r="BE53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5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3" i="2"/>
  <c r="C6" i="2" l="1"/>
  <c r="AE6" i="2" s="1"/>
  <c r="AF4" i="2"/>
  <c r="AQ5" i="2"/>
  <c r="M12" i="2"/>
  <c r="AD11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K6" i="2"/>
  <c r="AQ6" i="2"/>
  <c r="AR6" i="2"/>
  <c r="AT6" i="2" s="1"/>
  <c r="BE99" i="2"/>
  <c r="AD3" i="3"/>
  <c r="C7" i="2" l="1"/>
  <c r="AE7" i="2" s="1"/>
  <c r="AF6" i="2"/>
  <c r="M13" i="2"/>
  <c r="AD12" i="2"/>
  <c r="AO8" i="2"/>
  <c r="AA9" i="2"/>
  <c r="AP8" i="2"/>
  <c r="AS8" i="2" s="1"/>
  <c r="AB105" i="2"/>
  <c r="BE104" i="2"/>
  <c r="AQ7" i="2"/>
  <c r="AR7" i="2"/>
  <c r="AT7" i="2" s="1"/>
  <c r="AK7" i="2"/>
  <c r="AJ8" i="2"/>
  <c r="AA3" i="3"/>
  <c r="C8" i="2" l="1"/>
  <c r="AE8" i="2" s="1"/>
  <c r="AF7" i="2"/>
  <c r="AD13" i="2"/>
  <c r="M14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F8" i="2" l="1"/>
  <c r="C9" i="2"/>
  <c r="AE9" i="2" s="1"/>
  <c r="M15" i="2"/>
  <c r="AD14" i="2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C10" i="2" l="1"/>
  <c r="AE10" i="2" s="1"/>
  <c r="AF9" i="2"/>
  <c r="M16" i="2"/>
  <c r="AD15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AF10" i="2" l="1"/>
  <c r="C11" i="2"/>
  <c r="AE11" i="2" s="1"/>
  <c r="AD16" i="2"/>
  <c r="M17" i="2"/>
  <c r="AO12" i="2"/>
  <c r="AA13" i="2"/>
  <c r="AP12" i="2"/>
  <c r="AS12" i="2" s="1"/>
  <c r="AQ11" i="2"/>
  <c r="AR11" i="2"/>
  <c r="AT11" i="2" s="1"/>
  <c r="AB109" i="2"/>
  <c r="BE108" i="2"/>
  <c r="AK11" i="2"/>
  <c r="L12" i="2"/>
  <c r="AJ12" i="2" s="1"/>
  <c r="C12" i="2" l="1"/>
  <c r="AE12" i="2" s="1"/>
  <c r="AF11" i="2"/>
  <c r="AD17" i="2"/>
  <c r="M18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E3" i="3"/>
  <c r="AF3" i="3" l="1"/>
  <c r="AF12" i="2"/>
  <c r="C13" i="2"/>
  <c r="AE13" i="2" s="1"/>
  <c r="AD18" i="2"/>
  <c r="M19" i="2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C14" i="2" l="1"/>
  <c r="AE14" i="2" s="1"/>
  <c r="AF13" i="2"/>
  <c r="AD19" i="2"/>
  <c r="M20" i="2"/>
  <c r="AQ14" i="2"/>
  <c r="AR14" i="2"/>
  <c r="AT14" i="2" s="1"/>
  <c r="AB112" i="2"/>
  <c r="BE111" i="2"/>
  <c r="L15" i="2"/>
  <c r="AJ15" i="2" s="1"/>
  <c r="AK14" i="2"/>
  <c r="AA16" i="2"/>
  <c r="AO15" i="2"/>
  <c r="AP15" i="2"/>
  <c r="AS15" i="2" s="1"/>
  <c r="AF14" i="2" l="1"/>
  <c r="C15" i="2"/>
  <c r="AE15" i="2" s="1"/>
  <c r="AD20" i="2"/>
  <c r="M21" i="2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C16" i="2" l="1"/>
  <c r="AE16" i="2" s="1"/>
  <c r="AF15" i="2"/>
  <c r="AD21" i="2"/>
  <c r="M22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F16" i="2" l="1"/>
  <c r="C17" i="2"/>
  <c r="AE17" i="2" s="1"/>
  <c r="AD22" i="2"/>
  <c r="M23" i="2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F17" i="2" l="1"/>
  <c r="C18" i="2"/>
  <c r="AE18" i="2" s="1"/>
  <c r="M24" i="2"/>
  <c r="AD23" i="2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F18" i="2" l="1"/>
  <c r="C19" i="2"/>
  <c r="AE19" i="2" s="1"/>
  <c r="AD24" i="2"/>
  <c r="M25" i="2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C20" i="2" l="1"/>
  <c r="AE20" i="2" s="1"/>
  <c r="AF19" i="2"/>
  <c r="M26" i="2"/>
  <c r="AD25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C21" i="2" l="1"/>
  <c r="AE21" i="2" s="1"/>
  <c r="AF20" i="2"/>
  <c r="M27" i="2"/>
  <c r="AD26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F21" i="2" l="1"/>
  <c r="C22" i="2"/>
  <c r="AE22" i="2" s="1"/>
  <c r="AD27" i="2"/>
  <c r="M28" i="2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C23" i="2" l="1"/>
  <c r="AE23" i="2" s="1"/>
  <c r="AF22" i="2"/>
  <c r="M29" i="2"/>
  <c r="AD28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AF23" i="2" l="1"/>
  <c r="C24" i="2"/>
  <c r="AE24" i="2" s="1"/>
  <c r="AD29" i="2"/>
  <c r="M30" i="2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F24" i="2" l="1"/>
  <c r="C25" i="2"/>
  <c r="AE25" i="2" s="1"/>
  <c r="M31" i="2"/>
  <c r="AD30" i="2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F25" i="2" l="1"/>
  <c r="C26" i="2"/>
  <c r="AE26" i="2" s="1"/>
  <c r="AD31" i="2"/>
  <c r="M32" i="2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F26" i="2" l="1"/>
  <c r="C27" i="2"/>
  <c r="AE27" i="2" s="1"/>
  <c r="AD32" i="2"/>
  <c r="M33" i="2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AF27" i="2" l="1"/>
  <c r="C28" i="2"/>
  <c r="AE28" i="2" s="1"/>
  <c r="AD33" i="2"/>
  <c r="M34" i="2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C29" i="2" l="1"/>
  <c r="AE29" i="2" s="1"/>
  <c r="AF28" i="2"/>
  <c r="M35" i="2"/>
  <c r="AD34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C30" i="2" l="1"/>
  <c r="AE30" i="2" s="1"/>
  <c r="AF29" i="2"/>
  <c r="M36" i="2"/>
  <c r="AD35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C31" i="2" l="1"/>
  <c r="AE31" i="2" s="1"/>
  <c r="AF30" i="2"/>
  <c r="AD36" i="2"/>
  <c r="M37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F31" i="2" l="1"/>
  <c r="C32" i="2"/>
  <c r="AE32" i="2" s="1"/>
  <c r="AD37" i="2"/>
  <c r="M38" i="2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AF32" i="2" l="1"/>
  <c r="C33" i="2"/>
  <c r="AE33" i="2" s="1"/>
  <c r="AD38" i="2"/>
  <c r="M39" i="2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AF33" i="2" l="1"/>
  <c r="C34" i="2"/>
  <c r="AE34" i="2" s="1"/>
  <c r="M40" i="2"/>
  <c r="AD39" i="2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C35" i="2" l="1"/>
  <c r="AE35" i="2" s="1"/>
  <c r="AF34" i="2"/>
  <c r="M41" i="2"/>
  <c r="AD40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AF35" i="2" l="1"/>
  <c r="C36" i="2"/>
  <c r="AE36" i="2" s="1"/>
  <c r="AD41" i="2"/>
  <c r="M42" i="2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F36" i="2" l="1"/>
  <c r="C37" i="2"/>
  <c r="AE37" i="2" s="1"/>
  <c r="AD42" i="2"/>
  <c r="M43" i="2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C38" i="2" l="1"/>
  <c r="AE38" i="2" s="1"/>
  <c r="AF37" i="2"/>
  <c r="AD43" i="2"/>
  <c r="M44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AF38" i="2" l="1"/>
  <c r="C39" i="2"/>
  <c r="AE39" i="2" s="1"/>
  <c r="AD44" i="2"/>
  <c r="M45" i="2"/>
  <c r="AB137" i="2"/>
  <c r="BE136" i="2"/>
  <c r="AQ39" i="2"/>
  <c r="AR39" i="2"/>
  <c r="AT39" i="2" s="1"/>
  <c r="AA41" i="2"/>
  <c r="AP40" i="2"/>
  <c r="AS40" i="2" s="1"/>
  <c r="AO40" i="2"/>
  <c r="L40" i="2"/>
  <c r="AJ40" i="2" s="1"/>
  <c r="AK39" i="2"/>
  <c r="C40" i="2" l="1"/>
  <c r="AE40" i="2" s="1"/>
  <c r="AF39" i="2"/>
  <c r="AD45" i="2"/>
  <c r="M46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C41" i="2" l="1"/>
  <c r="AE41" i="2" s="1"/>
  <c r="AF40" i="2"/>
  <c r="AD46" i="2"/>
  <c r="M47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AF41" i="2" l="1"/>
  <c r="C42" i="2"/>
  <c r="AE42" i="2" s="1"/>
  <c r="M48" i="2"/>
  <c r="AD47" i="2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C43" i="2" l="1"/>
  <c r="AE43" i="2" s="1"/>
  <c r="AF42" i="2"/>
  <c r="AD48" i="2"/>
  <c r="M49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F43" i="2" l="1"/>
  <c r="C44" i="2"/>
  <c r="AE44" i="2" s="1"/>
  <c r="AD49" i="2"/>
  <c r="M50" i="2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F44" i="2" l="1"/>
  <c r="C45" i="2"/>
  <c r="AE45" i="2" s="1"/>
  <c r="AD50" i="2"/>
  <c r="M51" i="2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C46" i="2" l="1"/>
  <c r="AE46" i="2" s="1"/>
  <c r="AF45" i="2"/>
  <c r="M52" i="2"/>
  <c r="AD51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F46" i="2" l="1"/>
  <c r="C47" i="2"/>
  <c r="AE47" i="2" s="1"/>
  <c r="M53" i="2"/>
  <c r="AD52" i="2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F47" i="2" l="1"/>
  <c r="C48" i="2"/>
  <c r="AE48" i="2" s="1"/>
  <c r="AD53" i="2"/>
  <c r="M54" i="2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F48" i="2" l="1"/>
  <c r="C49" i="2"/>
  <c r="AE49" i="2" s="1"/>
  <c r="AD54" i="2"/>
  <c r="M55" i="2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F49" i="2" l="1"/>
  <c r="C50" i="2"/>
  <c r="AE50" i="2" s="1"/>
  <c r="M56" i="2"/>
  <c r="AD55" i="2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AF50" i="2" l="1"/>
  <c r="C51" i="2"/>
  <c r="AE51" i="2" s="1"/>
  <c r="AD56" i="2"/>
  <c r="M57" i="2"/>
  <c r="AA53" i="2"/>
  <c r="AP52" i="2"/>
  <c r="AS52" i="2" s="1"/>
  <c r="AO52" i="2"/>
  <c r="AB149" i="2"/>
  <c r="BE148" i="2"/>
  <c r="AQ51" i="2"/>
  <c r="AR51" i="2"/>
  <c r="AT51" i="2" s="1"/>
  <c r="AK51" i="2"/>
  <c r="L52" i="2"/>
  <c r="AJ52" i="2" s="1"/>
  <c r="AF51" i="2" l="1"/>
  <c r="C52" i="2"/>
  <c r="AE52" i="2" s="1"/>
  <c r="AD57" i="2"/>
  <c r="M58" i="2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C53" i="2" l="1"/>
  <c r="AE53" i="2" s="1"/>
  <c r="AF52" i="2"/>
  <c r="AD58" i="2"/>
  <c r="M59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F53" i="2" l="1"/>
  <c r="C54" i="2"/>
  <c r="AE54" i="2" s="1"/>
  <c r="AD59" i="2"/>
  <c r="M60" i="2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AF54" i="2" l="1"/>
  <c r="C55" i="2"/>
  <c r="AE55" i="2" s="1"/>
  <c r="AD60" i="2"/>
  <c r="M61" i="2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C56" i="2" l="1"/>
  <c r="AE56" i="2" s="1"/>
  <c r="AF55" i="2"/>
  <c r="M62" i="2"/>
  <c r="AD61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C57" i="2" l="1"/>
  <c r="AE57" i="2" s="1"/>
  <c r="AF56" i="2"/>
  <c r="AD62" i="2"/>
  <c r="M63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K57" i="2"/>
  <c r="AF57" i="2" l="1"/>
  <c r="C58" i="2"/>
  <c r="AE58" i="2" s="1"/>
  <c r="AD63" i="2"/>
  <c r="M64" i="2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F58" i="2" l="1"/>
  <c r="C59" i="2"/>
  <c r="AE59" i="2" s="1"/>
  <c r="M65" i="2"/>
  <c r="AD64" i="2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C60" i="2" l="1"/>
  <c r="AE60" i="2" s="1"/>
  <c r="AF59" i="2"/>
  <c r="AD65" i="2"/>
  <c r="M66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F60" i="2" l="1"/>
  <c r="C61" i="2"/>
  <c r="AE61" i="2" s="1"/>
  <c r="AD66" i="2"/>
  <c r="M67" i="2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C62" i="2" l="1"/>
  <c r="AE62" i="2" s="1"/>
  <c r="AF61" i="2"/>
  <c r="AD67" i="2"/>
  <c r="M68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F62" i="2" l="1"/>
  <c r="C63" i="2"/>
  <c r="AE63" i="2" s="1"/>
  <c r="AD68" i="2"/>
  <c r="M69" i="2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F63" i="2" l="1"/>
  <c r="C64" i="2"/>
  <c r="AE64" i="2" s="1"/>
  <c r="M70" i="2"/>
  <c r="AD69" i="2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F64" i="2" l="1"/>
  <c r="C65" i="2"/>
  <c r="AE65" i="2" s="1"/>
  <c r="M71" i="2"/>
  <c r="AD70" i="2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C66" i="2" l="1"/>
  <c r="AE66" i="2" s="1"/>
  <c r="AF65" i="2"/>
  <c r="AD71" i="2"/>
  <c r="M72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C67" i="2" l="1"/>
  <c r="AE67" i="2" s="1"/>
  <c r="AF66" i="2"/>
  <c r="M73" i="2"/>
  <c r="AD72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C68" i="2" l="1"/>
  <c r="AE68" i="2" s="1"/>
  <c r="AF67" i="2"/>
  <c r="AD73" i="2"/>
  <c r="M74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F68" i="2" l="1"/>
  <c r="C69" i="2"/>
  <c r="AE69" i="2" s="1"/>
  <c r="M75" i="2"/>
  <c r="AD74" i="2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C70" i="2" l="1"/>
  <c r="AE70" i="2" s="1"/>
  <c r="AF69" i="2"/>
  <c r="M76" i="2"/>
  <c r="AD75" i="2"/>
  <c r="AQ70" i="2"/>
  <c r="AR70" i="2"/>
  <c r="AT70" i="2" s="1"/>
  <c r="AA72" i="2"/>
  <c r="AO71" i="2"/>
  <c r="AP71" i="2"/>
  <c r="AS71" i="2" s="1"/>
  <c r="L71" i="2"/>
  <c r="AJ71" i="2" s="1"/>
  <c r="AK70" i="2"/>
  <c r="AB168" i="2"/>
  <c r="BE167" i="2"/>
  <c r="C71" i="2" l="1"/>
  <c r="AE71" i="2" s="1"/>
  <c r="AF70" i="2"/>
  <c r="M77" i="2"/>
  <c r="AD76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C72" i="2" l="1"/>
  <c r="AE72" i="2" s="1"/>
  <c r="AF71" i="2"/>
  <c r="AD77" i="2"/>
  <c r="M78" i="2"/>
  <c r="AQ72" i="2"/>
  <c r="AR72" i="2"/>
  <c r="AT72" i="2" s="1"/>
  <c r="AA74" i="2"/>
  <c r="AO73" i="2"/>
  <c r="AP73" i="2"/>
  <c r="AS73" i="2" s="1"/>
  <c r="L73" i="2"/>
  <c r="AJ73" i="2" s="1"/>
  <c r="AK72" i="2"/>
  <c r="AB170" i="2"/>
  <c r="BE169" i="2"/>
  <c r="AF72" i="2" l="1"/>
  <c r="C73" i="2"/>
  <c r="AE73" i="2" s="1"/>
  <c r="M79" i="2"/>
  <c r="AD78" i="2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C74" i="2" l="1"/>
  <c r="AE74" i="2" s="1"/>
  <c r="AF73" i="2"/>
  <c r="M80" i="2"/>
  <c r="AD79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F74" i="2" l="1"/>
  <c r="C75" i="2"/>
  <c r="AE75" i="2" s="1"/>
  <c r="AD80" i="2"/>
  <c r="M81" i="2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C76" i="2" l="1"/>
  <c r="AE76" i="2" s="1"/>
  <c r="AF75" i="2"/>
  <c r="M82" i="2"/>
  <c r="AD81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C77" i="2" l="1"/>
  <c r="AE77" i="2" s="1"/>
  <c r="AF76" i="2"/>
  <c r="AD82" i="2"/>
  <c r="M83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AF77" i="2" l="1"/>
  <c r="C78" i="2"/>
  <c r="AE78" i="2" s="1"/>
  <c r="AD83" i="2"/>
  <c r="M84" i="2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C79" i="2" l="1"/>
  <c r="AE79" i="2" s="1"/>
  <c r="AF78" i="2"/>
  <c r="AD84" i="2"/>
  <c r="M85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C80" i="2" l="1"/>
  <c r="AE80" i="2" s="1"/>
  <c r="AF79" i="2"/>
  <c r="M86" i="2"/>
  <c r="AD85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C81" i="2" l="1"/>
  <c r="AE81" i="2" s="1"/>
  <c r="AF80" i="2"/>
  <c r="AD86" i="2"/>
  <c r="M87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C82" i="2" l="1"/>
  <c r="AE82" i="2" s="1"/>
  <c r="AF81" i="2"/>
  <c r="M88" i="2"/>
  <c r="AD87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C83" i="2" l="1"/>
  <c r="AE83" i="2" s="1"/>
  <c r="AF82" i="2"/>
  <c r="M89" i="2"/>
  <c r="AD88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C84" i="2" l="1"/>
  <c r="AE84" i="2" s="1"/>
  <c r="AF83" i="2"/>
  <c r="AD89" i="2"/>
  <c r="M90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AF84" i="2" l="1"/>
  <c r="C85" i="2"/>
  <c r="AE85" i="2" s="1"/>
  <c r="M91" i="2"/>
  <c r="AD90" i="2"/>
  <c r="AB183" i="2"/>
  <c r="BE182" i="2"/>
  <c r="AQ85" i="2"/>
  <c r="AR85" i="2"/>
  <c r="AT85" i="2" s="1"/>
  <c r="AA87" i="2"/>
  <c r="AP86" i="2"/>
  <c r="AS86" i="2" s="1"/>
  <c r="AO86" i="2"/>
  <c r="AK85" i="2"/>
  <c r="L86" i="2"/>
  <c r="AJ86" i="2" s="1"/>
  <c r="AF85" i="2" l="1"/>
  <c r="C86" i="2"/>
  <c r="AE86" i="2" s="1"/>
  <c r="M92" i="2"/>
  <c r="AD91" i="2"/>
  <c r="AQ86" i="2"/>
  <c r="AR86" i="2"/>
  <c r="AT86" i="2" s="1"/>
  <c r="AP87" i="2"/>
  <c r="AS87" i="2" s="1"/>
  <c r="AA88" i="2"/>
  <c r="AO87" i="2"/>
  <c r="L87" i="2"/>
  <c r="AJ87" i="2" s="1"/>
  <c r="AK86" i="2"/>
  <c r="AB184" i="2"/>
  <c r="BE183" i="2"/>
  <c r="C87" i="2" l="1"/>
  <c r="AE87" i="2" s="1"/>
  <c r="AF86" i="2"/>
  <c r="M93" i="2"/>
  <c r="AD92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F87" i="2" l="1"/>
  <c r="C88" i="2"/>
  <c r="AE88" i="2" s="1"/>
  <c r="AD93" i="2"/>
  <c r="M94" i="2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C89" i="2" l="1"/>
  <c r="AE89" i="2" s="1"/>
  <c r="AF88" i="2"/>
  <c r="M95" i="2"/>
  <c r="AD94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C90" i="2" l="1"/>
  <c r="AE90" i="2" s="1"/>
  <c r="AF89" i="2"/>
  <c r="M96" i="2"/>
  <c r="AD95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C91" i="2" l="1"/>
  <c r="AE91" i="2" s="1"/>
  <c r="AF90" i="2"/>
  <c r="AD96" i="2"/>
  <c r="M97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AF91" i="2" l="1"/>
  <c r="C92" i="2"/>
  <c r="AE92" i="2" s="1"/>
  <c r="M98" i="2"/>
  <c r="AD97" i="2"/>
  <c r="AB190" i="2"/>
  <c r="BE189" i="2"/>
  <c r="AQ92" i="2"/>
  <c r="AR92" i="2"/>
  <c r="AT92" i="2" s="1"/>
  <c r="AA94" i="2"/>
  <c r="AP93" i="2"/>
  <c r="AS93" i="2" s="1"/>
  <c r="AO93" i="2"/>
  <c r="AK92" i="2"/>
  <c r="L93" i="2"/>
  <c r="AJ93" i="2" s="1"/>
  <c r="AF92" i="2" l="1"/>
  <c r="C93" i="2"/>
  <c r="AE93" i="2" s="1"/>
  <c r="M99" i="2"/>
  <c r="AD98" i="2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C94" i="2" l="1"/>
  <c r="AE94" i="2" s="1"/>
  <c r="AF93" i="2"/>
  <c r="M100" i="2"/>
  <c r="AD99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C95" i="2" l="1"/>
  <c r="AE95" i="2" s="1"/>
  <c r="AF94" i="2"/>
  <c r="M101" i="2"/>
  <c r="AD100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C96" i="2" l="1"/>
  <c r="AE96" i="2" s="1"/>
  <c r="AF95" i="2"/>
  <c r="AD101" i="2"/>
  <c r="M102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C97" i="2" l="1"/>
  <c r="AE97" i="2" s="1"/>
  <c r="AF96" i="2"/>
  <c r="AD102" i="2"/>
  <c r="M103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AF97" i="2" l="1"/>
  <c r="C98" i="2"/>
  <c r="AE98" i="2" s="1"/>
  <c r="AD103" i="2"/>
  <c r="M104" i="2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AF98" i="2" l="1"/>
  <c r="C99" i="2"/>
  <c r="AE99" i="2" s="1"/>
  <c r="AD104" i="2"/>
  <c r="M105" i="2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F99" i="2" l="1"/>
  <c r="C100" i="2"/>
  <c r="AE100" i="2" s="1"/>
  <c r="AD105" i="2"/>
  <c r="M106" i="2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C101" i="2" l="1"/>
  <c r="AE101" i="2" s="1"/>
  <c r="AF100" i="2"/>
  <c r="AD106" i="2"/>
  <c r="M107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C102" i="2" l="1"/>
  <c r="AE102" i="2" s="1"/>
  <c r="AF101" i="2"/>
  <c r="M108" i="2"/>
  <c r="AD107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F102" i="2" l="1"/>
  <c r="C103" i="2"/>
  <c r="AE103" i="2" s="1"/>
  <c r="M109" i="2"/>
  <c r="AD108" i="2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F103" i="2" l="1"/>
  <c r="C104" i="2"/>
  <c r="AE104" i="2" s="1"/>
  <c r="AD109" i="2"/>
  <c r="M110" i="2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F104" i="2" l="1"/>
  <c r="C105" i="2"/>
  <c r="AE105" i="2" s="1"/>
  <c r="M111" i="2"/>
  <c r="AD110" i="2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C106" i="2" l="1"/>
  <c r="AE106" i="2" s="1"/>
  <c r="AF105" i="2"/>
  <c r="M112" i="2"/>
  <c r="AD111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AF106" i="2" l="1"/>
  <c r="C107" i="2"/>
  <c r="AE107" i="2" s="1"/>
  <c r="AD112" i="2"/>
  <c r="M113" i="2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C108" i="2" l="1"/>
  <c r="AE108" i="2" s="1"/>
  <c r="AF107" i="2"/>
  <c r="M114" i="2"/>
  <c r="AD113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F108" i="2" l="1"/>
  <c r="C109" i="2"/>
  <c r="AE109" i="2" s="1"/>
  <c r="AD114" i="2"/>
  <c r="M115" i="2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F109" i="2" l="1"/>
  <c r="C110" i="2"/>
  <c r="AE110" i="2" s="1"/>
  <c r="M116" i="2"/>
  <c r="AD115" i="2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C111" i="2" l="1"/>
  <c r="AE111" i="2" s="1"/>
  <c r="AF110" i="2"/>
  <c r="M117" i="2"/>
  <c r="AD116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C112" i="2" l="1"/>
  <c r="AE112" i="2" s="1"/>
  <c r="AF111" i="2"/>
  <c r="M118" i="2"/>
  <c r="AD117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C113" i="2" l="1"/>
  <c r="AE113" i="2" s="1"/>
  <c r="AF112" i="2"/>
  <c r="AD118" i="2"/>
  <c r="M119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C114" i="2" l="1"/>
  <c r="AE114" i="2" s="1"/>
  <c r="AF113" i="2"/>
  <c r="M120" i="2"/>
  <c r="AD119" i="2"/>
  <c r="L115" i="2"/>
  <c r="AJ115" i="2" s="1"/>
  <c r="AK114" i="2"/>
  <c r="AA116" i="2"/>
  <c r="AP115" i="2"/>
  <c r="AS115" i="2" s="1"/>
  <c r="AO115" i="2"/>
  <c r="AQ114" i="2"/>
  <c r="AR114" i="2"/>
  <c r="AT114" i="2" s="1"/>
  <c r="AF114" i="2" l="1"/>
  <c r="C115" i="2"/>
  <c r="AE115" i="2" s="1"/>
  <c r="AD120" i="2"/>
  <c r="M121" i="2"/>
  <c r="AQ115" i="2"/>
  <c r="AR115" i="2"/>
  <c r="AT115" i="2" s="1"/>
  <c r="AA117" i="2"/>
  <c r="AP116" i="2"/>
  <c r="AS116" i="2" s="1"/>
  <c r="AO116" i="2"/>
  <c r="L116" i="2"/>
  <c r="AJ116" i="2" s="1"/>
  <c r="AK115" i="2"/>
  <c r="AF115" i="2" l="1"/>
  <c r="C116" i="2"/>
  <c r="AE116" i="2" s="1"/>
  <c r="M122" i="2"/>
  <c r="AD121" i="2"/>
  <c r="AK116" i="2"/>
  <c r="L117" i="2"/>
  <c r="AJ117" i="2" s="1"/>
  <c r="AP117" i="2"/>
  <c r="AS117" i="2" s="1"/>
  <c r="AA118" i="2"/>
  <c r="AO117" i="2"/>
  <c r="AQ116" i="2"/>
  <c r="AR116" i="2"/>
  <c r="AT116" i="2" s="1"/>
  <c r="AF116" i="2" l="1"/>
  <c r="C117" i="2"/>
  <c r="AE117" i="2" s="1"/>
  <c r="M123" i="2"/>
  <c r="AD122" i="2"/>
  <c r="AQ117" i="2"/>
  <c r="AR117" i="2"/>
  <c r="AT117" i="2" s="1"/>
  <c r="AA119" i="2"/>
  <c r="AP118" i="2"/>
  <c r="AS118" i="2" s="1"/>
  <c r="AO118" i="2"/>
  <c r="AK117" i="2"/>
  <c r="L118" i="2"/>
  <c r="AJ118" i="2" s="1"/>
  <c r="AF117" i="2" l="1"/>
  <c r="C118" i="2"/>
  <c r="AE118" i="2" s="1"/>
  <c r="AD123" i="2"/>
  <c r="M124" i="2"/>
  <c r="AQ118" i="2"/>
  <c r="AR118" i="2"/>
  <c r="AT118" i="2" s="1"/>
  <c r="AK118" i="2"/>
  <c r="L119" i="2"/>
  <c r="AJ119" i="2" s="1"/>
  <c r="AA120" i="2"/>
  <c r="AP119" i="2"/>
  <c r="AS119" i="2" s="1"/>
  <c r="AO119" i="2"/>
  <c r="AF118" i="2" l="1"/>
  <c r="C119" i="2"/>
  <c r="AE119" i="2" s="1"/>
  <c r="AD124" i="2"/>
  <c r="M125" i="2"/>
  <c r="AR119" i="2"/>
  <c r="AT119" i="2" s="1"/>
  <c r="AQ119" i="2"/>
  <c r="AA121" i="2"/>
  <c r="AO120" i="2"/>
  <c r="AP120" i="2"/>
  <c r="AS120" i="2" s="1"/>
  <c r="L120" i="2"/>
  <c r="AJ120" i="2" s="1"/>
  <c r="AK119" i="2"/>
  <c r="C120" i="2" l="1"/>
  <c r="AE120" i="2" s="1"/>
  <c r="AF119" i="2"/>
  <c r="M126" i="2"/>
  <c r="AD125" i="2"/>
  <c r="L121" i="2"/>
  <c r="AJ121" i="2" s="1"/>
  <c r="AK120" i="2"/>
  <c r="AQ120" i="2"/>
  <c r="AR120" i="2"/>
  <c r="AT120" i="2" s="1"/>
  <c r="AA122" i="2"/>
  <c r="AO121" i="2"/>
  <c r="AP121" i="2"/>
  <c r="AS121" i="2" s="1"/>
  <c r="C121" i="2" l="1"/>
  <c r="AE121" i="2" s="1"/>
  <c r="AF120" i="2"/>
  <c r="M127" i="2"/>
  <c r="AD126" i="2"/>
  <c r="AQ121" i="2"/>
  <c r="AR121" i="2"/>
  <c r="AT121" i="2" s="1"/>
  <c r="AO122" i="2"/>
  <c r="AA123" i="2"/>
  <c r="AP122" i="2"/>
  <c r="AS122" i="2" s="1"/>
  <c r="L122" i="2"/>
  <c r="AJ122" i="2" s="1"/>
  <c r="AK121" i="2"/>
  <c r="AF121" i="2" l="1"/>
  <c r="C122" i="2"/>
  <c r="AE122" i="2" s="1"/>
  <c r="M128" i="2"/>
  <c r="AD127" i="2"/>
  <c r="AQ122" i="2"/>
  <c r="AR122" i="2"/>
  <c r="AT122" i="2" s="1"/>
  <c r="AK122" i="2"/>
  <c r="L123" i="2"/>
  <c r="AJ123" i="2" s="1"/>
  <c r="AA124" i="2"/>
  <c r="AP123" i="2"/>
  <c r="AS123" i="2" s="1"/>
  <c r="AO123" i="2"/>
  <c r="C123" i="2" l="1"/>
  <c r="AE123" i="2" s="1"/>
  <c r="AF122" i="2"/>
  <c r="M129" i="2"/>
  <c r="AD128" i="2"/>
  <c r="L124" i="2"/>
  <c r="AJ124" i="2" s="1"/>
  <c r="AK123" i="2"/>
  <c r="AR123" i="2"/>
  <c r="AT123" i="2" s="1"/>
  <c r="AQ123" i="2"/>
  <c r="AA125" i="2"/>
  <c r="AO124" i="2"/>
  <c r="AP124" i="2"/>
  <c r="AS124" i="2" s="1"/>
  <c r="C124" i="2" l="1"/>
  <c r="AE124" i="2" s="1"/>
  <c r="AF123" i="2"/>
  <c r="M130" i="2"/>
  <c r="AD129" i="2"/>
  <c r="AA126" i="2"/>
  <c r="AP125" i="2"/>
  <c r="AS125" i="2" s="1"/>
  <c r="AO125" i="2"/>
  <c r="AQ124" i="2"/>
  <c r="AR124" i="2"/>
  <c r="AT124" i="2" s="1"/>
  <c r="L125" i="2"/>
  <c r="AJ125" i="2" s="1"/>
  <c r="AK124" i="2"/>
  <c r="C125" i="2" l="1"/>
  <c r="AE125" i="2" s="1"/>
  <c r="AF124" i="2"/>
  <c r="AD130" i="2"/>
  <c r="M131" i="2"/>
  <c r="AQ125" i="2"/>
  <c r="AR125" i="2"/>
  <c r="AT125" i="2" s="1"/>
  <c r="L126" i="2"/>
  <c r="AJ126" i="2" s="1"/>
  <c r="AK125" i="2"/>
  <c r="AA127" i="2"/>
  <c r="AO126" i="2"/>
  <c r="AP126" i="2"/>
  <c r="AS126" i="2" s="1"/>
  <c r="AF125" i="2" l="1"/>
  <c r="C126" i="2"/>
  <c r="AE126" i="2" s="1"/>
  <c r="AD131" i="2"/>
  <c r="M132" i="2"/>
  <c r="AK126" i="2"/>
  <c r="L127" i="2"/>
  <c r="AJ127" i="2" s="1"/>
  <c r="AQ126" i="2"/>
  <c r="AR126" i="2"/>
  <c r="AT126" i="2" s="1"/>
  <c r="AO127" i="2"/>
  <c r="AA128" i="2"/>
  <c r="AP127" i="2"/>
  <c r="AS127" i="2" s="1"/>
  <c r="AF126" i="2" l="1"/>
  <c r="C127" i="2"/>
  <c r="AE127" i="2" s="1"/>
  <c r="M133" i="2"/>
  <c r="AD132" i="2"/>
  <c r="AO128" i="2"/>
  <c r="AA129" i="2"/>
  <c r="AP128" i="2"/>
  <c r="AS128" i="2" s="1"/>
  <c r="AQ127" i="2"/>
  <c r="AR127" i="2"/>
  <c r="AT127" i="2" s="1"/>
  <c r="AK127" i="2"/>
  <c r="L128" i="2"/>
  <c r="AJ128" i="2" s="1"/>
  <c r="AF127" i="2" l="1"/>
  <c r="C128" i="2"/>
  <c r="AE128" i="2" s="1"/>
  <c r="M134" i="2"/>
  <c r="AD133" i="2"/>
  <c r="L129" i="2"/>
  <c r="AJ129" i="2" s="1"/>
  <c r="AK128" i="2"/>
  <c r="AA130" i="2"/>
  <c r="AP129" i="2"/>
  <c r="AS129" i="2" s="1"/>
  <c r="AO129" i="2"/>
  <c r="AQ128" i="2"/>
  <c r="AR128" i="2"/>
  <c r="AT128" i="2" s="1"/>
  <c r="C129" i="2" l="1"/>
  <c r="AE129" i="2" s="1"/>
  <c r="AF128" i="2"/>
  <c r="AD134" i="2"/>
  <c r="M135" i="2"/>
  <c r="L130" i="2"/>
  <c r="AJ130" i="2" s="1"/>
  <c r="AK129" i="2"/>
  <c r="AQ129" i="2"/>
  <c r="AR129" i="2"/>
  <c r="AT129" i="2" s="1"/>
  <c r="AA131" i="2"/>
  <c r="AP130" i="2"/>
  <c r="AS130" i="2" s="1"/>
  <c r="AO130" i="2"/>
  <c r="AF129" i="2" l="1"/>
  <c r="C130" i="2"/>
  <c r="AE130" i="2" s="1"/>
  <c r="AD135" i="2"/>
  <c r="M136" i="2"/>
  <c r="AQ130" i="2"/>
  <c r="AR130" i="2"/>
  <c r="AT130" i="2" s="1"/>
  <c r="AA132" i="2"/>
  <c r="AO131" i="2"/>
  <c r="AP131" i="2"/>
  <c r="AS131" i="2" s="1"/>
  <c r="AK130" i="2"/>
  <c r="L131" i="2"/>
  <c r="AJ131" i="2" s="1"/>
  <c r="AF130" i="2" l="1"/>
  <c r="C131" i="2"/>
  <c r="AE131" i="2" s="1"/>
  <c r="AD136" i="2"/>
  <c r="M137" i="2"/>
  <c r="AK131" i="2"/>
  <c r="L132" i="2"/>
  <c r="AJ132" i="2" s="1"/>
  <c r="AR131" i="2"/>
  <c r="AT131" i="2" s="1"/>
  <c r="AQ131" i="2"/>
  <c r="AO132" i="2"/>
  <c r="AA133" i="2"/>
  <c r="AP132" i="2"/>
  <c r="AS132" i="2" s="1"/>
  <c r="C132" i="2" l="1"/>
  <c r="AE132" i="2" s="1"/>
  <c r="AF131" i="2"/>
  <c r="M138" i="2"/>
  <c r="AD137" i="2"/>
  <c r="AA134" i="2"/>
  <c r="AO133" i="2"/>
  <c r="AP133" i="2"/>
  <c r="AS133" i="2" s="1"/>
  <c r="AQ132" i="2"/>
  <c r="AR132" i="2"/>
  <c r="AT132" i="2" s="1"/>
  <c r="AK132" i="2"/>
  <c r="L133" i="2"/>
  <c r="AJ133" i="2" s="1"/>
  <c r="AF132" i="2" l="1"/>
  <c r="C133" i="2"/>
  <c r="AE133" i="2" s="1"/>
  <c r="M139" i="2"/>
  <c r="AD138" i="2"/>
  <c r="L134" i="2"/>
  <c r="AJ134" i="2" s="1"/>
  <c r="AK133" i="2"/>
  <c r="AQ133" i="2"/>
  <c r="AR133" i="2"/>
  <c r="AT133" i="2" s="1"/>
  <c r="AA135" i="2"/>
  <c r="AP134" i="2"/>
  <c r="AS134" i="2" s="1"/>
  <c r="AO134" i="2"/>
  <c r="C134" i="2" l="1"/>
  <c r="AE134" i="2" s="1"/>
  <c r="AF133" i="2"/>
  <c r="M140" i="2"/>
  <c r="AD139" i="2"/>
  <c r="AQ134" i="2"/>
  <c r="AR134" i="2"/>
  <c r="AT134" i="2" s="1"/>
  <c r="AA136" i="2"/>
  <c r="AP135" i="2"/>
  <c r="AS135" i="2" s="1"/>
  <c r="AO135" i="2"/>
  <c r="L135" i="2"/>
  <c r="AJ135" i="2" s="1"/>
  <c r="AK134" i="2"/>
  <c r="AF134" i="2" l="1"/>
  <c r="C135" i="2"/>
  <c r="AE135" i="2" s="1"/>
  <c r="AD140" i="2"/>
  <c r="M141" i="2"/>
  <c r="AK135" i="2"/>
  <c r="L136" i="2"/>
  <c r="AJ136" i="2" s="1"/>
  <c r="AR135" i="2"/>
  <c r="AT135" i="2" s="1"/>
  <c r="AQ135" i="2"/>
  <c r="AP136" i="2"/>
  <c r="AS136" i="2" s="1"/>
  <c r="AA137" i="2"/>
  <c r="AO136" i="2"/>
  <c r="AF135" i="2" l="1"/>
  <c r="C136" i="2"/>
  <c r="AE136" i="2" s="1"/>
  <c r="M142" i="2"/>
  <c r="AD141" i="2"/>
  <c r="AQ136" i="2"/>
  <c r="AR136" i="2"/>
  <c r="AT136" i="2" s="1"/>
  <c r="AA138" i="2"/>
  <c r="AO137" i="2"/>
  <c r="AP137" i="2"/>
  <c r="AS137" i="2" s="1"/>
  <c r="AK136" i="2"/>
  <c r="L137" i="2"/>
  <c r="AJ137" i="2" s="1"/>
  <c r="AF136" i="2" l="1"/>
  <c r="C137" i="2"/>
  <c r="AE137" i="2" s="1"/>
  <c r="AD142" i="2"/>
  <c r="M143" i="2"/>
  <c r="L138" i="2"/>
  <c r="AJ138" i="2" s="1"/>
  <c r="AK137" i="2"/>
  <c r="AQ137" i="2"/>
  <c r="AR137" i="2"/>
  <c r="AT137" i="2" s="1"/>
  <c r="AA139" i="2"/>
  <c r="AP138" i="2"/>
  <c r="AS138" i="2" s="1"/>
  <c r="AO138" i="2"/>
  <c r="AF137" i="2" l="1"/>
  <c r="C138" i="2"/>
  <c r="AE138" i="2" s="1"/>
  <c r="AD143" i="2"/>
  <c r="M144" i="2"/>
  <c r="AQ138" i="2"/>
  <c r="AR138" i="2"/>
  <c r="AT138" i="2" s="1"/>
  <c r="AP139" i="2"/>
  <c r="AS139" i="2" s="1"/>
  <c r="AA140" i="2"/>
  <c r="AO139" i="2"/>
  <c r="L139" i="2"/>
  <c r="AJ139" i="2" s="1"/>
  <c r="AK138" i="2"/>
  <c r="C139" i="2" l="1"/>
  <c r="AE139" i="2" s="1"/>
  <c r="AF138" i="2"/>
  <c r="M145" i="2"/>
  <c r="AD144" i="2"/>
  <c r="AK139" i="2"/>
  <c r="L140" i="2"/>
  <c r="AJ140" i="2" s="1"/>
  <c r="AR139" i="2"/>
  <c r="AT139" i="2" s="1"/>
  <c r="AQ139" i="2"/>
  <c r="AA141" i="2"/>
  <c r="AO140" i="2"/>
  <c r="AP140" i="2"/>
  <c r="AS140" i="2" s="1"/>
  <c r="C140" i="2" l="1"/>
  <c r="AE140" i="2" s="1"/>
  <c r="AF139" i="2"/>
  <c r="AD145" i="2"/>
  <c r="M146" i="2"/>
  <c r="AA142" i="2"/>
  <c r="AP141" i="2"/>
  <c r="AS141" i="2" s="1"/>
  <c r="AO141" i="2"/>
  <c r="AQ140" i="2"/>
  <c r="AR140" i="2"/>
  <c r="AT140" i="2" s="1"/>
  <c r="L141" i="2"/>
  <c r="AJ141" i="2" s="1"/>
  <c r="AK140" i="2"/>
  <c r="AF140" i="2" l="1"/>
  <c r="C141" i="2"/>
  <c r="AE141" i="2" s="1"/>
  <c r="AD146" i="2"/>
  <c r="M147" i="2"/>
  <c r="AK141" i="2"/>
  <c r="L142" i="2"/>
  <c r="AJ142" i="2" s="1"/>
  <c r="AQ141" i="2"/>
  <c r="AR141" i="2"/>
  <c r="AT141" i="2" s="1"/>
  <c r="AP142" i="2"/>
  <c r="AS142" i="2" s="1"/>
  <c r="AA143" i="2"/>
  <c r="AO142" i="2"/>
  <c r="C142" i="2" l="1"/>
  <c r="AE142" i="2" s="1"/>
  <c r="AF141" i="2"/>
  <c r="M148" i="2"/>
  <c r="AD147" i="2"/>
  <c r="AQ142" i="2"/>
  <c r="AR142" i="2"/>
  <c r="AT142" i="2" s="1"/>
  <c r="AA144" i="2"/>
  <c r="AP143" i="2"/>
  <c r="AS143" i="2" s="1"/>
  <c r="AO143" i="2"/>
  <c r="L143" i="2"/>
  <c r="AJ143" i="2" s="1"/>
  <c r="AK142" i="2"/>
  <c r="C143" i="2" l="1"/>
  <c r="AE143" i="2" s="1"/>
  <c r="AF142" i="2"/>
  <c r="AD148" i="2"/>
  <c r="M149" i="2"/>
  <c r="L144" i="2"/>
  <c r="AJ144" i="2" s="1"/>
  <c r="AK143" i="2"/>
  <c r="AA145" i="2"/>
  <c r="AP144" i="2"/>
  <c r="AS144" i="2" s="1"/>
  <c r="AO144" i="2"/>
  <c r="AQ143" i="2"/>
  <c r="AR143" i="2"/>
  <c r="AT143" i="2" s="1"/>
  <c r="C144" i="2" l="1"/>
  <c r="AE144" i="2" s="1"/>
  <c r="AF143" i="2"/>
  <c r="M150" i="2"/>
  <c r="AD149" i="2"/>
  <c r="AQ144" i="2"/>
  <c r="AR144" i="2"/>
  <c r="AT144" i="2" s="1"/>
  <c r="AO145" i="2"/>
  <c r="AA146" i="2"/>
  <c r="AP145" i="2"/>
  <c r="AS145" i="2" s="1"/>
  <c r="AK144" i="2"/>
  <c r="L145" i="2"/>
  <c r="AJ145" i="2" s="1"/>
  <c r="C145" i="2" l="1"/>
  <c r="AE145" i="2" s="1"/>
  <c r="AF144" i="2"/>
  <c r="AD150" i="2"/>
  <c r="M151" i="2"/>
  <c r="AK145" i="2"/>
  <c r="L146" i="2"/>
  <c r="AJ146" i="2" s="1"/>
  <c r="AP146" i="2"/>
  <c r="AS146" i="2" s="1"/>
  <c r="AA147" i="2"/>
  <c r="AO146" i="2"/>
  <c r="AQ145" i="2"/>
  <c r="AR145" i="2"/>
  <c r="AT145" i="2" s="1"/>
  <c r="AF145" i="2" l="1"/>
  <c r="C146" i="2"/>
  <c r="AE146" i="2" s="1"/>
  <c r="M152" i="2"/>
  <c r="AD151" i="2"/>
  <c r="AQ146" i="2"/>
  <c r="AR146" i="2"/>
  <c r="AT146" i="2" s="1"/>
  <c r="AA148" i="2"/>
  <c r="AP147" i="2"/>
  <c r="AS147" i="2" s="1"/>
  <c r="AO147" i="2"/>
  <c r="L147" i="2"/>
  <c r="AJ147" i="2" s="1"/>
  <c r="AK146" i="2"/>
  <c r="C147" i="2" l="1"/>
  <c r="AE147" i="2" s="1"/>
  <c r="AF146" i="2"/>
  <c r="M153" i="2"/>
  <c r="AD152" i="2"/>
  <c r="L148" i="2"/>
  <c r="AJ148" i="2" s="1"/>
  <c r="AK147" i="2"/>
  <c r="AQ147" i="2"/>
  <c r="AR147" i="2"/>
  <c r="AT147" i="2" s="1"/>
  <c r="AA149" i="2"/>
  <c r="AP148" i="2"/>
  <c r="AS148" i="2" s="1"/>
  <c r="AO148" i="2"/>
  <c r="AF147" i="2" l="1"/>
  <c r="C148" i="2"/>
  <c r="AE148" i="2" s="1"/>
  <c r="AD153" i="2"/>
  <c r="M154" i="2"/>
  <c r="AR148" i="2"/>
  <c r="AT148" i="2" s="1"/>
  <c r="AQ148" i="2"/>
  <c r="AO149" i="2"/>
  <c r="AA150" i="2"/>
  <c r="AP149" i="2"/>
  <c r="AS149" i="2" s="1"/>
  <c r="AK148" i="2"/>
  <c r="L149" i="2"/>
  <c r="AJ149" i="2" s="1"/>
  <c r="AF148" i="2" l="1"/>
  <c r="C149" i="2"/>
  <c r="AE149" i="2" s="1"/>
  <c r="AD154" i="2"/>
  <c r="M155" i="2"/>
  <c r="AK149" i="2"/>
  <c r="L150" i="2"/>
  <c r="AJ150" i="2" s="1"/>
  <c r="AP150" i="2"/>
  <c r="AS150" i="2" s="1"/>
  <c r="AA151" i="2"/>
  <c r="AO150" i="2"/>
  <c r="AQ149" i="2"/>
  <c r="AR149" i="2"/>
  <c r="AT149" i="2" s="1"/>
  <c r="AF149" i="2" l="1"/>
  <c r="C150" i="2"/>
  <c r="AE150" i="2" s="1"/>
  <c r="M156" i="2"/>
  <c r="AD155" i="2"/>
  <c r="AA152" i="2"/>
  <c r="AP151" i="2"/>
  <c r="AS151" i="2" s="1"/>
  <c r="AO151" i="2"/>
  <c r="AQ150" i="2"/>
  <c r="AR150" i="2"/>
  <c r="AT150" i="2" s="1"/>
  <c r="L151" i="2"/>
  <c r="AJ151" i="2" s="1"/>
  <c r="AK150" i="2"/>
  <c r="C151" i="2" l="1"/>
  <c r="AE151" i="2" s="1"/>
  <c r="AF150" i="2"/>
  <c r="M157" i="2"/>
  <c r="AD156" i="2"/>
  <c r="AQ151" i="2"/>
  <c r="AR151" i="2"/>
  <c r="AT151" i="2" s="1"/>
  <c r="L152" i="2"/>
  <c r="AJ152" i="2" s="1"/>
  <c r="AK151" i="2"/>
  <c r="AA153" i="2"/>
  <c r="AP152" i="2"/>
  <c r="AS152" i="2" s="1"/>
  <c r="AO152" i="2"/>
  <c r="AF151" i="2" l="1"/>
  <c r="C152" i="2"/>
  <c r="AE152" i="2" s="1"/>
  <c r="M158" i="2"/>
  <c r="AD157" i="2"/>
  <c r="AQ152" i="2"/>
  <c r="AR152" i="2"/>
  <c r="AT152" i="2" s="1"/>
  <c r="AO153" i="2"/>
  <c r="AA154" i="2"/>
  <c r="AP153" i="2"/>
  <c r="AS153" i="2" s="1"/>
  <c r="AK152" i="2"/>
  <c r="L153" i="2"/>
  <c r="AJ153" i="2" s="1"/>
  <c r="C153" i="2" l="1"/>
  <c r="AE153" i="2" s="1"/>
  <c r="AF152" i="2"/>
  <c r="AD158" i="2"/>
  <c r="M159" i="2"/>
  <c r="AK153" i="2"/>
  <c r="L154" i="2"/>
  <c r="AJ154" i="2" s="1"/>
  <c r="AP154" i="2"/>
  <c r="AS154" i="2" s="1"/>
  <c r="AA155" i="2"/>
  <c r="AO154" i="2"/>
  <c r="AQ153" i="2"/>
  <c r="AR153" i="2"/>
  <c r="AT153" i="2" s="1"/>
  <c r="AF153" i="2" l="1"/>
  <c r="C154" i="2"/>
  <c r="AE154" i="2" s="1"/>
  <c r="AD159" i="2"/>
  <c r="M160" i="2"/>
  <c r="AQ154" i="2"/>
  <c r="AR154" i="2"/>
  <c r="AT154" i="2" s="1"/>
  <c r="AA156" i="2"/>
  <c r="AP155" i="2"/>
  <c r="AS155" i="2" s="1"/>
  <c r="AO155" i="2"/>
  <c r="L155" i="2"/>
  <c r="AJ155" i="2" s="1"/>
  <c r="AK154" i="2"/>
  <c r="C155" i="2" l="1"/>
  <c r="AE155" i="2" s="1"/>
  <c r="AF154" i="2"/>
  <c r="M161" i="2"/>
  <c r="AD160" i="2"/>
  <c r="AQ155" i="2"/>
  <c r="AR155" i="2"/>
  <c r="AT155" i="2" s="1"/>
  <c r="L156" i="2"/>
  <c r="AJ156" i="2" s="1"/>
  <c r="AK155" i="2"/>
  <c r="AA157" i="2"/>
  <c r="AP156" i="2"/>
  <c r="AS156" i="2" s="1"/>
  <c r="AO156" i="2"/>
  <c r="C156" i="2" l="1"/>
  <c r="AE156" i="2" s="1"/>
  <c r="AF155" i="2"/>
  <c r="AD161" i="2"/>
  <c r="M162" i="2"/>
  <c r="AK156" i="2"/>
  <c r="L157" i="2"/>
  <c r="AJ157" i="2" s="1"/>
  <c r="AQ156" i="2"/>
  <c r="AR156" i="2"/>
  <c r="AT156" i="2" s="1"/>
  <c r="AA158" i="2"/>
  <c r="AP157" i="2"/>
  <c r="AS157" i="2" s="1"/>
  <c r="AO157" i="2"/>
  <c r="AF156" i="2" l="1"/>
  <c r="C157" i="2"/>
  <c r="AE157" i="2" s="1"/>
  <c r="M163" i="2"/>
  <c r="AD162" i="2"/>
  <c r="AQ157" i="2"/>
  <c r="AR157" i="2"/>
  <c r="AT157" i="2" s="1"/>
  <c r="AO158" i="2"/>
  <c r="AA159" i="2"/>
  <c r="AP158" i="2"/>
  <c r="AS158" i="2" s="1"/>
  <c r="AK157" i="2"/>
  <c r="L158" i="2"/>
  <c r="AJ158" i="2" s="1"/>
  <c r="AF157" i="2" l="1"/>
  <c r="C158" i="2"/>
  <c r="AE158" i="2" s="1"/>
  <c r="AD163" i="2"/>
  <c r="M164" i="2"/>
  <c r="L159" i="2"/>
  <c r="AJ159" i="2" s="1"/>
  <c r="AK158" i="2"/>
  <c r="AQ158" i="2"/>
  <c r="AR158" i="2"/>
  <c r="AT158" i="2" s="1"/>
  <c r="AA160" i="2"/>
  <c r="AP159" i="2"/>
  <c r="AS159" i="2" s="1"/>
  <c r="AO159" i="2"/>
  <c r="AF158" i="2" l="1"/>
  <c r="C159" i="2"/>
  <c r="AE159" i="2" s="1"/>
  <c r="AD164" i="2"/>
  <c r="M165" i="2"/>
  <c r="AQ159" i="2"/>
  <c r="AR159" i="2"/>
  <c r="AT159" i="2" s="1"/>
  <c r="AA161" i="2"/>
  <c r="AP160" i="2"/>
  <c r="AS160" i="2" s="1"/>
  <c r="AO160" i="2"/>
  <c r="L160" i="2"/>
  <c r="AJ160" i="2" s="1"/>
  <c r="AK159" i="2"/>
  <c r="AF159" i="2" l="1"/>
  <c r="C160" i="2"/>
  <c r="AE160" i="2" s="1"/>
  <c r="AD165" i="2"/>
  <c r="M166" i="2"/>
  <c r="AK160" i="2"/>
  <c r="L161" i="2"/>
  <c r="AJ161" i="2" s="1"/>
  <c r="AQ160" i="2"/>
  <c r="AR160" i="2"/>
  <c r="AT160" i="2" s="1"/>
  <c r="AA162" i="2"/>
  <c r="AP161" i="2"/>
  <c r="AS161" i="2" s="1"/>
  <c r="AO161" i="2"/>
  <c r="C161" i="2" l="1"/>
  <c r="AE161" i="2" s="1"/>
  <c r="AF160" i="2"/>
  <c r="AD166" i="2"/>
  <c r="M167" i="2"/>
  <c r="AQ161" i="2"/>
  <c r="AR161" i="2"/>
  <c r="AT161" i="2" s="1"/>
  <c r="AK161" i="2"/>
  <c r="L162" i="2"/>
  <c r="AJ162" i="2" s="1"/>
  <c r="AO162" i="2"/>
  <c r="AA163" i="2"/>
  <c r="AP162" i="2"/>
  <c r="AS162" i="2" s="1"/>
  <c r="AF161" i="2" l="1"/>
  <c r="C162" i="2"/>
  <c r="AE162" i="2" s="1"/>
  <c r="M168" i="2"/>
  <c r="AD167" i="2"/>
  <c r="AA164" i="2"/>
  <c r="AP163" i="2"/>
  <c r="AS163" i="2" s="1"/>
  <c r="AO163" i="2"/>
  <c r="AR162" i="2"/>
  <c r="AT162" i="2" s="1"/>
  <c r="AQ162" i="2"/>
  <c r="L163" i="2"/>
  <c r="AJ163" i="2" s="1"/>
  <c r="AK162" i="2"/>
  <c r="AF162" i="2" l="1"/>
  <c r="C163" i="2"/>
  <c r="AE163" i="2" s="1"/>
  <c r="AD168" i="2"/>
  <c r="M169" i="2"/>
  <c r="L164" i="2"/>
  <c r="AJ164" i="2" s="1"/>
  <c r="AK163" i="2"/>
  <c r="AR163" i="2"/>
  <c r="AT163" i="2" s="1"/>
  <c r="AQ163" i="2"/>
  <c r="AA165" i="2"/>
  <c r="AP164" i="2"/>
  <c r="AS164" i="2" s="1"/>
  <c r="AO164" i="2"/>
  <c r="C164" i="2" l="1"/>
  <c r="AE164" i="2" s="1"/>
  <c r="AF163" i="2"/>
  <c r="AD169" i="2"/>
  <c r="M170" i="2"/>
  <c r="AQ164" i="2"/>
  <c r="AR164" i="2"/>
  <c r="AT164" i="2" s="1"/>
  <c r="AA166" i="2"/>
  <c r="AP165" i="2"/>
  <c r="AS165" i="2" s="1"/>
  <c r="AO165" i="2"/>
  <c r="AK164" i="2"/>
  <c r="L165" i="2"/>
  <c r="AJ165" i="2" s="1"/>
  <c r="AF164" i="2" l="1"/>
  <c r="C165" i="2"/>
  <c r="AE165" i="2" s="1"/>
  <c r="M171" i="2"/>
  <c r="AD170" i="2"/>
  <c r="AK165" i="2"/>
  <c r="L166" i="2"/>
  <c r="AJ166" i="2" s="1"/>
  <c r="AQ165" i="2"/>
  <c r="AR165" i="2"/>
  <c r="AT165" i="2" s="1"/>
  <c r="AO166" i="2"/>
  <c r="AA167" i="2"/>
  <c r="AP166" i="2"/>
  <c r="AS166" i="2" s="1"/>
  <c r="AF165" i="2" l="1"/>
  <c r="C166" i="2"/>
  <c r="AE166" i="2" s="1"/>
  <c r="M172" i="2"/>
  <c r="AD171" i="2"/>
  <c r="AP167" i="2"/>
  <c r="AS167" i="2" s="1"/>
  <c r="AA168" i="2"/>
  <c r="AO167" i="2"/>
  <c r="AR166" i="2"/>
  <c r="AT166" i="2" s="1"/>
  <c r="AQ166" i="2"/>
  <c r="L167" i="2"/>
  <c r="AJ167" i="2" s="1"/>
  <c r="AK166" i="2"/>
  <c r="AF166" i="2" l="1"/>
  <c r="C167" i="2"/>
  <c r="AE167" i="2" s="1"/>
  <c r="AD172" i="2"/>
  <c r="M173" i="2"/>
  <c r="L168" i="2"/>
  <c r="AJ168" i="2" s="1"/>
  <c r="AK167" i="2"/>
  <c r="AQ167" i="2"/>
  <c r="AR167" i="2"/>
  <c r="AT167" i="2" s="1"/>
  <c r="AA169" i="2"/>
  <c r="AP168" i="2"/>
  <c r="AS168" i="2" s="1"/>
  <c r="AO168" i="2"/>
  <c r="C168" i="2" l="1"/>
  <c r="AE168" i="2" s="1"/>
  <c r="AF167" i="2"/>
  <c r="AD173" i="2"/>
  <c r="M174" i="2"/>
  <c r="AQ168" i="2"/>
  <c r="AR168" i="2"/>
  <c r="AT168" i="2" s="1"/>
  <c r="AA170" i="2"/>
  <c r="AP169" i="2"/>
  <c r="AS169" i="2" s="1"/>
  <c r="AO169" i="2"/>
  <c r="AK168" i="2"/>
  <c r="L169" i="2"/>
  <c r="AJ169" i="2" s="1"/>
  <c r="C169" i="2" l="1"/>
  <c r="AE169" i="2" s="1"/>
  <c r="AF168" i="2"/>
  <c r="AD174" i="2"/>
  <c r="M175" i="2"/>
  <c r="AP170" i="2"/>
  <c r="AS170" i="2" s="1"/>
  <c r="AA171" i="2"/>
  <c r="AO170" i="2"/>
  <c r="AK169" i="2"/>
  <c r="L170" i="2"/>
  <c r="AJ170" i="2" s="1"/>
  <c r="AQ169" i="2"/>
  <c r="AR169" i="2"/>
  <c r="AT169" i="2" s="1"/>
  <c r="C170" i="2" l="1"/>
  <c r="AE170" i="2" s="1"/>
  <c r="AF169" i="2"/>
  <c r="AD175" i="2"/>
  <c r="M176" i="2"/>
  <c r="L171" i="2"/>
  <c r="AJ171" i="2" s="1"/>
  <c r="AK170" i="2"/>
  <c r="AQ170" i="2"/>
  <c r="AR170" i="2"/>
  <c r="AT170" i="2" s="1"/>
  <c r="AA172" i="2"/>
  <c r="AO171" i="2"/>
  <c r="AP171" i="2"/>
  <c r="AS171" i="2" s="1"/>
  <c r="AF170" i="2" l="1"/>
  <c r="C171" i="2"/>
  <c r="AE171" i="2" s="1"/>
  <c r="M177" i="2"/>
  <c r="AD176" i="2"/>
  <c r="AQ171" i="2"/>
  <c r="AR171" i="2"/>
  <c r="AT171" i="2" s="1"/>
  <c r="AA173" i="2"/>
  <c r="AP172" i="2"/>
  <c r="AS172" i="2" s="1"/>
  <c r="AO172" i="2"/>
  <c r="L172" i="2"/>
  <c r="AJ172" i="2" s="1"/>
  <c r="AK171" i="2"/>
  <c r="AF171" i="2" l="1"/>
  <c r="C172" i="2"/>
  <c r="AE172" i="2" s="1"/>
  <c r="M178" i="2"/>
  <c r="AD177" i="2"/>
  <c r="L173" i="2"/>
  <c r="AJ173" i="2" s="1"/>
  <c r="AK172" i="2"/>
  <c r="AA174" i="2"/>
  <c r="AO173" i="2"/>
  <c r="AP173" i="2"/>
  <c r="AS173" i="2" s="1"/>
  <c r="AR172" i="2"/>
  <c r="AT172" i="2" s="1"/>
  <c r="AQ172" i="2"/>
  <c r="AF172" i="2" l="1"/>
  <c r="C173" i="2"/>
  <c r="AE173" i="2" s="1"/>
  <c r="AD178" i="2"/>
  <c r="M179" i="2"/>
  <c r="AQ173" i="2"/>
  <c r="AR173" i="2"/>
  <c r="AT173" i="2" s="1"/>
  <c r="AP174" i="2"/>
  <c r="AS174" i="2" s="1"/>
  <c r="AA175" i="2"/>
  <c r="AO174" i="2"/>
  <c r="AK173" i="2"/>
  <c r="L174" i="2"/>
  <c r="AJ174" i="2" s="1"/>
  <c r="C174" i="2" l="1"/>
  <c r="AE174" i="2" s="1"/>
  <c r="AF173" i="2"/>
  <c r="M180" i="2"/>
  <c r="AD179" i="2"/>
  <c r="AQ174" i="2"/>
  <c r="AR174" i="2"/>
  <c r="AT174" i="2" s="1"/>
  <c r="L175" i="2"/>
  <c r="AJ175" i="2" s="1"/>
  <c r="AK174" i="2"/>
  <c r="AP175" i="2"/>
  <c r="AS175" i="2" s="1"/>
  <c r="AA176" i="2"/>
  <c r="AO175" i="2"/>
  <c r="AF174" i="2" l="1"/>
  <c r="C175" i="2"/>
  <c r="AE175" i="2" s="1"/>
  <c r="M181" i="2"/>
  <c r="AD180" i="2"/>
  <c r="AQ175" i="2"/>
  <c r="AR175" i="2"/>
  <c r="AT175" i="2" s="1"/>
  <c r="L176" i="2"/>
  <c r="AJ176" i="2" s="1"/>
  <c r="AK175" i="2"/>
  <c r="AA177" i="2"/>
  <c r="AP176" i="2"/>
  <c r="AS176" i="2" s="1"/>
  <c r="AO176" i="2"/>
  <c r="C176" i="2" l="1"/>
  <c r="AE176" i="2" s="1"/>
  <c r="AF175" i="2"/>
  <c r="M182" i="2"/>
  <c r="AD181" i="2"/>
  <c r="AA178" i="2"/>
  <c r="AO177" i="2"/>
  <c r="AP177" i="2"/>
  <c r="AS177" i="2" s="1"/>
  <c r="AR176" i="2"/>
  <c r="AT176" i="2" s="1"/>
  <c r="AQ176" i="2"/>
  <c r="L177" i="2"/>
  <c r="AJ177" i="2" s="1"/>
  <c r="AK176" i="2"/>
  <c r="AF176" i="2" l="1"/>
  <c r="C177" i="2"/>
  <c r="AE177" i="2" s="1"/>
  <c r="AD182" i="2"/>
  <c r="M183" i="2"/>
  <c r="AK177" i="2"/>
  <c r="L178" i="2"/>
  <c r="AJ178" i="2" s="1"/>
  <c r="AQ177" i="2"/>
  <c r="AR177" i="2"/>
  <c r="AT177" i="2" s="1"/>
  <c r="AP178" i="2"/>
  <c r="AS178" i="2" s="1"/>
  <c r="AA179" i="2"/>
  <c r="AO178" i="2"/>
  <c r="C178" i="2" l="1"/>
  <c r="AE178" i="2" s="1"/>
  <c r="AF177" i="2"/>
  <c r="M184" i="2"/>
  <c r="AD183" i="2"/>
  <c r="AQ178" i="2"/>
  <c r="AR178" i="2"/>
  <c r="AT178" i="2" s="1"/>
  <c r="AP179" i="2"/>
  <c r="AS179" i="2" s="1"/>
  <c r="AA180" i="2"/>
  <c r="AO179" i="2"/>
  <c r="L179" i="2"/>
  <c r="AJ179" i="2" s="1"/>
  <c r="AK178" i="2"/>
  <c r="C179" i="2" l="1"/>
  <c r="AE179" i="2" s="1"/>
  <c r="AF178" i="2"/>
  <c r="M185" i="2"/>
  <c r="AD184" i="2"/>
  <c r="L180" i="2"/>
  <c r="AJ180" i="2" s="1"/>
  <c r="AK179" i="2"/>
  <c r="AQ179" i="2"/>
  <c r="AR179" i="2"/>
  <c r="AT179" i="2" s="1"/>
  <c r="AA181" i="2"/>
  <c r="AP180" i="2"/>
  <c r="AS180" i="2" s="1"/>
  <c r="AO180" i="2"/>
  <c r="C180" i="2" l="1"/>
  <c r="AE180" i="2" s="1"/>
  <c r="AF179" i="2"/>
  <c r="AD185" i="2"/>
  <c r="M186" i="2"/>
  <c r="AA182" i="2"/>
  <c r="AO181" i="2"/>
  <c r="AP181" i="2"/>
  <c r="AS181" i="2" s="1"/>
  <c r="AR180" i="2"/>
  <c r="AT180" i="2" s="1"/>
  <c r="AQ180" i="2"/>
  <c r="L181" i="2"/>
  <c r="AJ181" i="2" s="1"/>
  <c r="AK180" i="2"/>
  <c r="AF180" i="2" l="1"/>
  <c r="C181" i="2"/>
  <c r="AE181" i="2" s="1"/>
  <c r="M187" i="2"/>
  <c r="AD186" i="2"/>
  <c r="AK181" i="2"/>
  <c r="L182" i="2"/>
  <c r="AJ182" i="2" s="1"/>
  <c r="AQ181" i="2"/>
  <c r="AR181" i="2"/>
  <c r="AT181" i="2" s="1"/>
  <c r="AP182" i="2"/>
  <c r="AS182" i="2" s="1"/>
  <c r="AA183" i="2"/>
  <c r="AO182" i="2"/>
  <c r="C182" i="2" l="1"/>
  <c r="AE182" i="2" s="1"/>
  <c r="AF181" i="2"/>
  <c r="AD187" i="2"/>
  <c r="M188" i="2"/>
  <c r="AP183" i="2"/>
  <c r="AS183" i="2" s="1"/>
  <c r="AA184" i="2"/>
  <c r="AO183" i="2"/>
  <c r="AQ182" i="2"/>
  <c r="AR182" i="2"/>
  <c r="AT182" i="2" s="1"/>
  <c r="L183" i="2"/>
  <c r="AJ183" i="2" s="1"/>
  <c r="AK182" i="2"/>
  <c r="AF182" i="2" l="1"/>
  <c r="C183" i="2"/>
  <c r="AE183" i="2" s="1"/>
  <c r="AD188" i="2"/>
  <c r="M189" i="2"/>
  <c r="AQ183" i="2"/>
  <c r="AR183" i="2"/>
  <c r="AT183" i="2" s="1"/>
  <c r="L184" i="2"/>
  <c r="AJ184" i="2" s="1"/>
  <c r="AK183" i="2"/>
  <c r="AA185" i="2"/>
  <c r="AP184" i="2"/>
  <c r="AS184" i="2" s="1"/>
  <c r="AO184" i="2"/>
  <c r="AF183" i="2" l="1"/>
  <c r="C184" i="2"/>
  <c r="AE184" i="2" s="1"/>
  <c r="AD189" i="2"/>
  <c r="M190" i="2"/>
  <c r="AA186" i="2"/>
  <c r="AO185" i="2"/>
  <c r="AP185" i="2"/>
  <c r="AS185" i="2" s="1"/>
  <c r="AR184" i="2"/>
  <c r="AT184" i="2" s="1"/>
  <c r="AQ184" i="2"/>
  <c r="L185" i="2"/>
  <c r="AJ185" i="2" s="1"/>
  <c r="AK184" i="2"/>
  <c r="C185" i="2" l="1"/>
  <c r="AE185" i="2" s="1"/>
  <c r="AF184" i="2"/>
  <c r="M191" i="2"/>
  <c r="AD190" i="2"/>
  <c r="AK185" i="2"/>
  <c r="L186" i="2"/>
  <c r="AJ186" i="2" s="1"/>
  <c r="AQ185" i="2"/>
  <c r="AR185" i="2"/>
  <c r="AT185" i="2" s="1"/>
  <c r="AP186" i="2"/>
  <c r="AS186" i="2" s="1"/>
  <c r="AA187" i="2"/>
  <c r="AO186" i="2"/>
  <c r="AF185" i="2" l="1"/>
  <c r="C186" i="2"/>
  <c r="AE186" i="2" s="1"/>
  <c r="AD191" i="2"/>
  <c r="M192" i="2"/>
  <c r="AQ186" i="2"/>
  <c r="AR186" i="2"/>
  <c r="AT186" i="2" s="1"/>
  <c r="AP187" i="2"/>
  <c r="AS187" i="2" s="1"/>
  <c r="AA188" i="2"/>
  <c r="AO187" i="2"/>
  <c r="L187" i="2"/>
  <c r="AJ187" i="2" s="1"/>
  <c r="AK186" i="2"/>
  <c r="AF186" i="2" l="1"/>
  <c r="C187" i="2"/>
  <c r="AE187" i="2" s="1"/>
  <c r="M193" i="2"/>
  <c r="AD192" i="2"/>
  <c r="L188" i="2"/>
  <c r="AJ188" i="2" s="1"/>
  <c r="AK187" i="2"/>
  <c r="AQ187" i="2"/>
  <c r="AR187" i="2"/>
  <c r="AT187" i="2" s="1"/>
  <c r="AA189" i="2"/>
  <c r="AP188" i="2"/>
  <c r="AS188" i="2" s="1"/>
  <c r="AO188" i="2"/>
  <c r="C188" i="2" l="1"/>
  <c r="AE188" i="2" s="1"/>
  <c r="AF187" i="2"/>
  <c r="M194" i="2"/>
  <c r="AD193" i="2"/>
  <c r="AR188" i="2"/>
  <c r="AT188" i="2" s="1"/>
  <c r="AQ188" i="2"/>
  <c r="AA190" i="2"/>
  <c r="AO189" i="2"/>
  <c r="AP189" i="2"/>
  <c r="AS189" i="2" s="1"/>
  <c r="L189" i="2"/>
  <c r="AJ189" i="2" s="1"/>
  <c r="AK188" i="2"/>
  <c r="C189" i="2" l="1"/>
  <c r="AE189" i="2" s="1"/>
  <c r="AF188" i="2"/>
  <c r="AD194" i="2"/>
  <c r="M195" i="2"/>
  <c r="AQ189" i="2"/>
  <c r="AR189" i="2"/>
  <c r="AT189" i="2" s="1"/>
  <c r="AK189" i="2"/>
  <c r="L190" i="2"/>
  <c r="AJ190" i="2" s="1"/>
  <c r="AP190" i="2"/>
  <c r="AS190" i="2" s="1"/>
  <c r="AA191" i="2"/>
  <c r="AO190" i="2"/>
  <c r="C190" i="2" l="1"/>
  <c r="AE190" i="2" s="1"/>
  <c r="AF189" i="2"/>
  <c r="AD195" i="2"/>
  <c r="M196" i="2"/>
  <c r="AP191" i="2"/>
  <c r="AS191" i="2" s="1"/>
  <c r="AA192" i="2"/>
  <c r="AO191" i="2"/>
  <c r="AQ190" i="2"/>
  <c r="AR190" i="2"/>
  <c r="AT190" i="2" s="1"/>
  <c r="L191" i="2"/>
  <c r="AJ191" i="2" s="1"/>
  <c r="AK190" i="2"/>
  <c r="C191" i="2" l="1"/>
  <c r="AE191" i="2" s="1"/>
  <c r="AF190" i="2"/>
  <c r="AD196" i="2"/>
  <c r="M197" i="2"/>
  <c r="L192" i="2"/>
  <c r="AJ192" i="2" s="1"/>
  <c r="AK191" i="2"/>
  <c r="AQ191" i="2"/>
  <c r="AR191" i="2"/>
  <c r="AT191" i="2" s="1"/>
  <c r="AA193" i="2"/>
  <c r="AP192" i="2"/>
  <c r="AS192" i="2" s="1"/>
  <c r="AO192" i="2"/>
  <c r="C192" i="2" l="1"/>
  <c r="AE192" i="2" s="1"/>
  <c r="AF191" i="2"/>
  <c r="AD197" i="2"/>
  <c r="M198" i="2"/>
  <c r="AR192" i="2"/>
  <c r="AT192" i="2" s="1"/>
  <c r="AQ192" i="2"/>
  <c r="AA194" i="2"/>
  <c r="AO193" i="2"/>
  <c r="AP193" i="2"/>
  <c r="AS193" i="2" s="1"/>
  <c r="L193" i="2"/>
  <c r="AJ193" i="2" s="1"/>
  <c r="AK192" i="2"/>
  <c r="AF192" i="2" l="1"/>
  <c r="C193" i="2"/>
  <c r="AE193" i="2" s="1"/>
  <c r="M199" i="2"/>
  <c r="AD198" i="2"/>
  <c r="AK193" i="2"/>
  <c r="L194" i="2"/>
  <c r="AJ194" i="2" s="1"/>
  <c r="AQ193" i="2"/>
  <c r="AR193" i="2"/>
  <c r="AT193" i="2" s="1"/>
  <c r="AP194" i="2"/>
  <c r="AS194" i="2" s="1"/>
  <c r="AA195" i="2"/>
  <c r="AO194" i="2"/>
  <c r="AF193" i="2" l="1"/>
  <c r="C194" i="2"/>
  <c r="AE194" i="2" s="1"/>
  <c r="AD199" i="2"/>
  <c r="M200" i="2"/>
  <c r="AQ194" i="2"/>
  <c r="AR194" i="2"/>
  <c r="AT194" i="2" s="1"/>
  <c r="AP195" i="2"/>
  <c r="AS195" i="2" s="1"/>
  <c r="AA196" i="2"/>
  <c r="AO195" i="2"/>
  <c r="L195" i="2"/>
  <c r="AJ195" i="2" s="1"/>
  <c r="AK194" i="2"/>
  <c r="AF194" i="2" l="1"/>
  <c r="C195" i="2"/>
  <c r="AE195" i="2" s="1"/>
  <c r="M201" i="2"/>
  <c r="AD200" i="2"/>
  <c r="AA197" i="2"/>
  <c r="AP196" i="2"/>
  <c r="AS196" i="2" s="1"/>
  <c r="AO196" i="2"/>
  <c r="L196" i="2"/>
  <c r="AJ196" i="2" s="1"/>
  <c r="AK195" i="2"/>
  <c r="AQ195" i="2"/>
  <c r="AR195" i="2"/>
  <c r="AT195" i="2" s="1"/>
  <c r="C196" i="2" l="1"/>
  <c r="AE196" i="2" s="1"/>
  <c r="AF195" i="2"/>
  <c r="AD201" i="2"/>
  <c r="M202" i="2"/>
  <c r="AA198" i="2"/>
  <c r="AP197" i="2"/>
  <c r="AS197" i="2" s="1"/>
  <c r="AO197" i="2"/>
  <c r="AK196" i="2"/>
  <c r="L197" i="2"/>
  <c r="AJ197" i="2" s="1"/>
  <c r="AR196" i="2"/>
  <c r="AT196" i="2" s="1"/>
  <c r="AQ196" i="2"/>
  <c r="AF196" i="2" l="1"/>
  <c r="C197" i="2"/>
  <c r="AE197" i="2" s="1"/>
  <c r="M203" i="2"/>
  <c r="AD202" i="2"/>
  <c r="AK197" i="2"/>
  <c r="L198" i="2"/>
  <c r="AJ198" i="2" s="1"/>
  <c r="AR197" i="2"/>
  <c r="AT197" i="2" s="1"/>
  <c r="AQ197" i="2"/>
  <c r="AP198" i="2"/>
  <c r="AS198" i="2" s="1"/>
  <c r="AA199" i="2"/>
  <c r="AO198" i="2"/>
  <c r="C198" i="2" l="1"/>
  <c r="AE198" i="2" s="1"/>
  <c r="AF197" i="2"/>
  <c r="AD203" i="2"/>
  <c r="M204" i="2"/>
  <c r="AA200" i="2"/>
  <c r="AP199" i="2"/>
  <c r="AS199" i="2" s="1"/>
  <c r="AO199" i="2"/>
  <c r="AQ198" i="2"/>
  <c r="AR198" i="2"/>
  <c r="AT198" i="2" s="1"/>
  <c r="L199" i="2"/>
  <c r="AJ199" i="2" s="1"/>
  <c r="AK198" i="2"/>
  <c r="C199" i="2" l="1"/>
  <c r="AE199" i="2" s="1"/>
  <c r="AF198" i="2"/>
  <c r="AD204" i="2"/>
  <c r="M205" i="2"/>
  <c r="L200" i="2"/>
  <c r="AJ200" i="2" s="1"/>
  <c r="AK199" i="2"/>
  <c r="AR199" i="2"/>
  <c r="AT199" i="2" s="1"/>
  <c r="AQ199" i="2"/>
  <c r="AA201" i="2"/>
  <c r="AP200" i="2"/>
  <c r="AS200" i="2" s="1"/>
  <c r="AO200" i="2"/>
  <c r="C200" i="2" l="1"/>
  <c r="AE200" i="2" s="1"/>
  <c r="AF199" i="2"/>
  <c r="AD205" i="2"/>
  <c r="M206" i="2"/>
  <c r="AA202" i="2"/>
  <c r="AP201" i="2"/>
  <c r="AS201" i="2" s="1"/>
  <c r="AO201" i="2"/>
  <c r="AR200" i="2"/>
  <c r="AT200" i="2" s="1"/>
  <c r="AQ200" i="2"/>
  <c r="AK200" i="2"/>
  <c r="L201" i="2"/>
  <c r="AJ201" i="2" s="1"/>
  <c r="AF200" i="2" l="1"/>
  <c r="C201" i="2"/>
  <c r="AE201" i="2" s="1"/>
  <c r="M207" i="2"/>
  <c r="AD206" i="2"/>
  <c r="AK201" i="2"/>
  <c r="L202" i="2"/>
  <c r="AJ202" i="2" s="1"/>
  <c r="AQ201" i="2"/>
  <c r="AR201" i="2"/>
  <c r="AT201" i="2" s="1"/>
  <c r="AP202" i="2"/>
  <c r="AS202" i="2" s="1"/>
  <c r="AA203" i="2"/>
  <c r="AO202" i="2"/>
  <c r="AF201" i="2" l="1"/>
  <c r="C202" i="2"/>
  <c r="AE202" i="2" s="1"/>
  <c r="AD207" i="2"/>
  <c r="M208" i="2"/>
  <c r="AQ202" i="2"/>
  <c r="AR202" i="2"/>
  <c r="AT202" i="2" s="1"/>
  <c r="AA204" i="2"/>
  <c r="AP203" i="2"/>
  <c r="AS203" i="2" s="1"/>
  <c r="AO203" i="2"/>
  <c r="L203" i="2"/>
  <c r="AJ203" i="2" s="1"/>
  <c r="AK202" i="2"/>
  <c r="AF202" i="2" l="1"/>
  <c r="C203" i="2"/>
  <c r="AE203" i="2" s="1"/>
  <c r="AD208" i="2"/>
  <c r="M209" i="2"/>
  <c r="AA205" i="2"/>
  <c r="AP204" i="2"/>
  <c r="AS204" i="2" s="1"/>
  <c r="AO204" i="2"/>
  <c r="L204" i="2"/>
  <c r="AJ204" i="2" s="1"/>
  <c r="AK203" i="2"/>
  <c r="AR203" i="2"/>
  <c r="AT203" i="2" s="1"/>
  <c r="AQ203" i="2"/>
  <c r="C204" i="2" l="1"/>
  <c r="AE204" i="2" s="1"/>
  <c r="AF203" i="2"/>
  <c r="M210" i="2"/>
  <c r="AD209" i="2"/>
  <c r="AQ204" i="2"/>
  <c r="AR204" i="2"/>
  <c r="AT204" i="2" s="1"/>
  <c r="AK204" i="2"/>
  <c r="L205" i="2"/>
  <c r="AJ205" i="2" s="1"/>
  <c r="AA206" i="2"/>
  <c r="AO205" i="2"/>
  <c r="AP205" i="2"/>
  <c r="AS205" i="2" s="1"/>
  <c r="AF204" i="2" l="1"/>
  <c r="C205" i="2"/>
  <c r="AE205" i="2" s="1"/>
  <c r="AD210" i="2"/>
  <c r="M211" i="2"/>
  <c r="AD211" i="2" s="1"/>
  <c r="AP206" i="2"/>
  <c r="AS206" i="2" s="1"/>
  <c r="AA207" i="2"/>
  <c r="AO206" i="2"/>
  <c r="AQ205" i="2"/>
  <c r="AR205" i="2"/>
  <c r="AT205" i="2" s="1"/>
  <c r="L206" i="2"/>
  <c r="AJ206" i="2" s="1"/>
  <c r="AK205" i="2"/>
  <c r="AF205" i="2" l="1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C207" i="2" l="1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AF207" i="2" l="1"/>
  <c r="C208" i="2"/>
  <c r="AE208" i="2" s="1"/>
  <c r="AK208" i="2"/>
  <c r="L209" i="2"/>
  <c r="AJ209" i="2" s="1"/>
  <c r="AQ208" i="2"/>
  <c r="AR208" i="2"/>
  <c r="AT208" i="2" s="1"/>
  <c r="AA210" i="2"/>
  <c r="AP209" i="2"/>
  <c r="AS209" i="2" s="1"/>
  <c r="AO209" i="2"/>
  <c r="C209" i="2" l="1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F209" i="2" l="1"/>
  <c r="C210" i="2"/>
  <c r="AE210" i="2" s="1"/>
  <c r="AK210" i="2"/>
  <c r="L211" i="2"/>
  <c r="AJ211" i="2" s="1"/>
  <c r="AK211" i="2" s="1"/>
  <c r="AP211" i="2"/>
  <c r="AS211" i="2" s="1"/>
  <c r="AO211" i="2"/>
  <c r="AQ210" i="2"/>
  <c r="AR210" i="2"/>
  <c r="AT210" i="2" s="1"/>
  <c r="AF210" i="2" l="1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<sst xmlns="http://schemas.openxmlformats.org/spreadsheetml/2006/main" count="249" uniqueCount="85">
  <si>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</si>
  <si>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</si>
  <si>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</si>
  <si>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</si>
  <si>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</si>
  <si>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</si>
  <si>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</si>
  <si>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</si>
  <si>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</si>
  <si>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</si>
  <si>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</si>
  <si>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</si>
  <si>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</si>
  <si>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</si>
  <si>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</si>
  <si>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</si>
  <si>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</si>
  <si>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</si>
  <si>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</si>
  <si>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</si>
  <si>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</si>
  <si>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</si>
  <si>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</si>
  <si>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</si>
  <si>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</si>
  <si>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</si>
  <si>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</si>
  <si>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</si>
  <si>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</si>
  <si>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</si>
  <si>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</si>
  <si>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</si>
  <si>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</si>
  <si>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</si>
  <si>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Leased units @ start</t>
  </si>
  <si>
    <t>End Date</t>
  </si>
  <si>
    <t>COMPUTED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</si>
  <si>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</si>
  <si>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</si>
  <si>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</si>
  <si>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</si>
  <si>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</si>
  <si>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</si>
  <si>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</si>
  <si>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</si>
  <si>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</si>
  <si>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</si>
  <si>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</si>
  <si>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</si>
  <si>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</si>
  <si>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</si>
  <si>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</si>
  <si>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</si>
  <si>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</si>
  <si>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</si>
  <si>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</si>
  <si>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</si>
  <si>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</si>
  <si>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</si>
  <si>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</si>
  <si>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</si>
  <si>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</si>
  <si>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</si>
  <si>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</si>
  <si>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</si>
  <si>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Number of Periods</t>
  </si>
  <si>
    <t>Start row</t>
  </si>
  <si>
    <t>End row</t>
  </si>
  <si>
    <t>Indirect Range Start</t>
  </si>
  <si>
    <t>Indirect Range End</t>
  </si>
  <si>
    <t>TODO</t>
  </si>
  <si>
    <t>Sum</t>
  </si>
  <si>
    <t>Point/End</t>
  </si>
  <si>
    <t>Point/Start</t>
  </si>
  <si>
    <t>XXX</t>
  </si>
  <si>
    <t>Average</t>
  </si>
  <si>
    <t>Point/End  vs Average for rates?</t>
  </si>
  <si>
    <t>What's the logical choice?</t>
  </si>
  <si>
    <t>Average lets us completely avoid having value-specific computations need to live in Python</t>
  </si>
  <si>
    <t>Point/End forces us to.</t>
  </si>
  <si>
    <t>spreadsheet_version</t>
  </si>
  <si>
    <t>spreadsheet_type</t>
  </si>
  <si>
    <t>baseline_perf</t>
  </si>
  <si>
    <t>Baseline?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</si>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</sst>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4" fontId="0" fillId="0" borderId="1" xfId="0" applyNumberFormat="1" applyBorder="1"/>
    <xf numFmtId="1" fontId="0" fillId="0" borderId="0" xfId="0" applyNumberFormat="1"/>
    <xf numFmtId="164" fontId="0" fillId="6" borderId="1" xfId="0" applyNumberFormat="1" applyFill="1" applyBorder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1" xfId="0" applyNumberFormat="1" applyFill="1" applyBorder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0" xfId="0" applyNumberFormat="1" applyFill="1" applyBorder="1"/>
    <xf numFmtId="165" fontId="2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C161"/>
  <sheetViews>
    <sheetView tabSelected="1" zoomScale="120" zoomScaleNormal="120" workbookViewId="0">
      <selection sqref="A1:XFD2"/>
    </sheetView>
  </sheetViews>
  <sheetFormatPr baseColWidth="10" defaultRowHeight="16" x14ac:dyDescent="0.2"/>
  <cols>
    <col min="1" max="1" width="10.83203125" style="5"/>
    <col min="3" max="3" width="26.33203125" style="26" customWidth="1"/>
    <col min="4" max="4" width="10.33203125" style="28" customWidth="1"/>
    <col min="5" max="5" width="17.33203125" style="28" customWidth="1"/>
    <col min="6" max="7" width="10.83203125" style="28"/>
    <col min="8" max="8" width="13.83203125" style="28" customWidth="1"/>
    <col min="9" max="9" width="12.83203125" style="28" customWidth="1"/>
    <col min="10" max="10" width="20" style="28" customWidth="1"/>
    <col min="11" max="11" width="13.83203125" style="28" customWidth="1"/>
    <col min="12" max="12" width="24" style="26" customWidth="1"/>
    <col min="13" max="13" width="19" style="28" customWidth="1"/>
    <col min="14" max="15" width="10.83203125" style="28"/>
    <col min="16" max="16" width="10.83203125" style="26"/>
    <col min="17" max="18" width="10.83203125" style="28"/>
    <col min="19" max="19" width="10.83203125" style="16"/>
    <col min="20" max="22" width="10.83203125" style="17"/>
    <col min="23" max="23" width="10.83203125" style="16"/>
    <col min="24" max="26" width="10.83203125" style="17"/>
    <col min="27" max="27" width="29.33203125" style="16" customWidth="1"/>
    <col min="28" max="28" width="28.1640625" style="17" customWidth="1"/>
    <col min="29" max="29" width="62" style="8" customWidth="1"/>
  </cols>
  <sheetData>
    <row r="1" spans="1:29" x14ac:dyDescent="0.2">
      <c r="B1" t="s">
        <v>83</v>
      </c>
      <c r="C1" s="31" t="s">
        <v>1</v>
      </c>
      <c r="D1" s="32"/>
      <c r="E1" s="32"/>
      <c r="F1" s="32"/>
      <c r="G1" s="32"/>
      <c r="H1" s="32"/>
      <c r="I1" s="32"/>
      <c r="J1" s="32"/>
      <c r="K1" s="32"/>
      <c r="L1" s="29" t="s">
        <v>10</v>
      </c>
      <c r="M1" s="30"/>
      <c r="N1" s="30"/>
      <c r="O1" s="30"/>
      <c r="P1" s="22" t="s">
        <v>13</v>
      </c>
      <c r="Q1" s="23"/>
      <c r="R1" s="23"/>
      <c r="S1" s="10" t="s">
        <v>17</v>
      </c>
      <c r="T1" s="11"/>
      <c r="U1" s="11"/>
      <c r="V1" s="11"/>
      <c r="W1" s="18" t="s">
        <v>19</v>
      </c>
      <c r="X1" s="19"/>
      <c r="Y1" s="19"/>
      <c r="Z1" s="19"/>
      <c r="AA1" s="20" t="s">
        <v>20</v>
      </c>
      <c r="AB1" s="21"/>
      <c r="AC1"/>
    </row>
    <row r="2" spans="1:29" s="3" customFormat="1" x14ac:dyDescent="0.2">
      <c r="A2" s="6" t="s">
        <v>0</v>
      </c>
      <c r="C2" s="24" t="s">
        <v>22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</row>
    <row r="3" spans="1:29" x14ac:dyDescent="0.2">
      <c r="A3" s="5">
        <v>43313</v>
      </c>
      <c r="B3" t="s">
        <v>84</v>
      </c>
      <c r="C3" s="26">
        <v>153</v>
      </c>
      <c r="D3" s="28">
        <v>1</v>
      </c>
      <c r="E3" s="28">
        <v>0</v>
      </c>
      <c r="F3" s="28">
        <v>17</v>
      </c>
      <c r="G3" s="28">
        <v>1</v>
      </c>
      <c r="H3" s="28">
        <v>11</v>
      </c>
      <c r="I3" s="28">
        <v>5</v>
      </c>
      <c r="J3" s="28">
        <v>6</v>
      </c>
      <c r="K3" s="28">
        <v>19</v>
      </c>
      <c r="L3" s="26">
        <v>153</v>
      </c>
      <c r="M3" s="27">
        <v>156</v>
      </c>
      <c r="N3" s="27">
        <v>12</v>
      </c>
      <c r="O3" s="27">
        <v>17</v>
      </c>
      <c r="P3" s="26">
        <v>990</v>
      </c>
      <c r="Q3" s="27">
        <v>78</v>
      </c>
      <c r="R3" s="27">
        <v>4</v>
      </c>
      <c r="S3" s="14">
        <v>0</v>
      </c>
      <c r="T3" s="15">
        <v>3688.81</v>
      </c>
      <c r="U3" s="15">
        <v>0</v>
      </c>
      <c r="V3" s="15">
        <v>0</v>
      </c>
      <c r="W3" s="16">
        <v>0</v>
      </c>
      <c r="X3" s="17">
        <v>0</v>
      </c>
      <c r="Y3" s="17">
        <v>0</v>
      </c>
      <c r="Z3" s="17">
        <v>0</v>
      </c>
      <c r="AA3" s="16">
        <v>778.01</v>
      </c>
      <c r="AB3" s="17">
        <v>750</v>
      </c>
      <c r="AC3" s="47"/>
    </row>
    <row r="4" spans="1:29" x14ac:dyDescent="0.2">
      <c r="A4" s="5">
        <v>43344</v>
      </c>
      <c r="B4" t="s">
        <v>84</v>
      </c>
      <c r="D4" s="28">
        <v>0</v>
      </c>
      <c r="E4" s="28">
        <v>0</v>
      </c>
      <c r="F4" s="28">
        <v>19</v>
      </c>
      <c r="G4" s="28">
        <v>0</v>
      </c>
      <c r="H4" s="28">
        <v>12</v>
      </c>
      <c r="I4" s="28">
        <v>1</v>
      </c>
      <c r="J4" s="28">
        <v>1</v>
      </c>
      <c r="K4" s="28">
        <v>17</v>
      </c>
      <c r="M4" s="28">
        <v>152</v>
      </c>
      <c r="N4" s="28">
        <v>0</v>
      </c>
      <c r="O4" s="28">
        <v>19</v>
      </c>
      <c r="P4" s="26">
        <v>1175</v>
      </c>
      <c r="Q4" s="28">
        <v>73</v>
      </c>
      <c r="R4" s="28">
        <v>0</v>
      </c>
      <c r="S4" s="16">
        <v>0</v>
      </c>
      <c r="T4" s="17">
        <v>2488.12</v>
      </c>
      <c r="U4" s="17">
        <v>0</v>
      </c>
      <c r="V4" s="17">
        <v>0</v>
      </c>
      <c r="W4" s="16">
        <v>0</v>
      </c>
      <c r="X4" s="17">
        <v>0</v>
      </c>
      <c r="Y4" s="17">
        <v>0</v>
      </c>
      <c r="Z4" s="17">
        <v>0</v>
      </c>
      <c r="AC4" s="47"/>
    </row>
    <row r="5" spans="1:29" x14ac:dyDescent="0.2">
      <c r="A5" s="5">
        <v>43374</v>
      </c>
      <c r="B5" t="s">
        <v>84</v>
      </c>
      <c r="D5" s="28">
        <v>6</v>
      </c>
      <c r="E5" s="28">
        <v>4</v>
      </c>
      <c r="F5" s="28">
        <v>7</v>
      </c>
      <c r="G5" s="28">
        <v>2</v>
      </c>
      <c r="H5" s="28">
        <v>11</v>
      </c>
      <c r="I5" s="28">
        <v>1</v>
      </c>
      <c r="J5" s="28">
        <v>2</v>
      </c>
      <c r="K5" s="28">
        <v>12</v>
      </c>
      <c r="N5" s="28">
        <v>1</v>
      </c>
      <c r="O5" s="28">
        <v>7</v>
      </c>
      <c r="P5" s="26">
        <v>1520</v>
      </c>
      <c r="Q5" s="28">
        <v>112</v>
      </c>
      <c r="R5" s="28">
        <v>16</v>
      </c>
      <c r="S5" s="16">
        <v>0</v>
      </c>
      <c r="T5" s="17">
        <v>3628.56</v>
      </c>
      <c r="U5" s="17">
        <v>0</v>
      </c>
      <c r="V5" s="17">
        <v>0</v>
      </c>
      <c r="W5" s="16">
        <v>0</v>
      </c>
      <c r="X5" s="17">
        <v>0</v>
      </c>
      <c r="Y5" s="17">
        <v>0</v>
      </c>
      <c r="Z5" s="17">
        <v>0</v>
      </c>
      <c r="AC5" s="47"/>
    </row>
    <row r="6" spans="1:29" x14ac:dyDescent="0.2">
      <c r="A6" s="5">
        <v>43405</v>
      </c>
      <c r="B6" t="s">
        <v>84</v>
      </c>
      <c r="D6" s="28">
        <v>5</v>
      </c>
      <c r="E6" s="28">
        <v>4</v>
      </c>
      <c r="F6" s="28">
        <v>9</v>
      </c>
      <c r="G6" s="28">
        <v>1</v>
      </c>
      <c r="H6" s="28">
        <v>14</v>
      </c>
      <c r="I6" s="28">
        <v>2</v>
      </c>
      <c r="J6" s="28">
        <v>7</v>
      </c>
      <c r="K6" s="28">
        <v>7</v>
      </c>
      <c r="M6" s="28">
        <v>154</v>
      </c>
      <c r="N6" s="28">
        <v>5</v>
      </c>
      <c r="O6" s="28">
        <v>9</v>
      </c>
      <c r="P6" s="26">
        <v>1340</v>
      </c>
      <c r="Q6" s="28">
        <v>103</v>
      </c>
      <c r="R6" s="28">
        <v>15</v>
      </c>
      <c r="S6" s="16">
        <v>0</v>
      </c>
      <c r="T6" s="17">
        <v>3864.96</v>
      </c>
      <c r="U6" s="17">
        <v>0</v>
      </c>
      <c r="V6" s="17">
        <v>0</v>
      </c>
      <c r="W6" s="16">
        <v>0</v>
      </c>
      <c r="X6" s="17">
        <v>0</v>
      </c>
      <c r="Y6" s="17">
        <v>0</v>
      </c>
      <c r="Z6" s="17">
        <v>0</v>
      </c>
      <c r="AC6" s="47"/>
    </row>
    <row r="7" spans="1:29" x14ac:dyDescent="0.2">
      <c r="A7" s="5">
        <v>43435</v>
      </c>
      <c r="B7" t="s">
        <v>84</v>
      </c>
      <c r="D7" s="28">
        <v>7</v>
      </c>
      <c r="E7" s="28">
        <v>0</v>
      </c>
      <c r="F7" s="28">
        <v>8</v>
      </c>
      <c r="G7" s="28">
        <v>7</v>
      </c>
      <c r="H7" s="28">
        <v>15</v>
      </c>
      <c r="I7" s="28">
        <v>7</v>
      </c>
      <c r="J7" s="28">
        <v>4</v>
      </c>
      <c r="K7" s="28">
        <v>7</v>
      </c>
      <c r="M7" s="28">
        <v>146</v>
      </c>
      <c r="N7" s="28">
        <v>0</v>
      </c>
      <c r="O7" s="28">
        <v>8</v>
      </c>
      <c r="P7" s="26">
        <v>1452</v>
      </c>
      <c r="Q7" s="28">
        <v>206</v>
      </c>
      <c r="R7" s="28">
        <v>53</v>
      </c>
      <c r="S7" s="16">
        <v>0</v>
      </c>
      <c r="T7" s="17">
        <v>3378.96</v>
      </c>
      <c r="U7" s="17">
        <v>0</v>
      </c>
      <c r="V7" s="17">
        <v>0</v>
      </c>
      <c r="W7" s="16">
        <v>0</v>
      </c>
      <c r="X7" s="17">
        <v>0</v>
      </c>
      <c r="Y7" s="17">
        <v>0</v>
      </c>
      <c r="Z7" s="17">
        <v>0</v>
      </c>
      <c r="AC7" s="47"/>
    </row>
    <row r="8" spans="1:29" x14ac:dyDescent="0.2">
      <c r="A8" s="5">
        <v>43466</v>
      </c>
      <c r="B8" t="s">
        <v>84</v>
      </c>
      <c r="D8" s="28">
        <v>26</v>
      </c>
      <c r="E8" s="28">
        <v>19</v>
      </c>
      <c r="F8" s="28">
        <v>12</v>
      </c>
      <c r="G8" s="28">
        <v>8</v>
      </c>
      <c r="H8" s="28">
        <v>14</v>
      </c>
      <c r="I8" s="28">
        <v>3</v>
      </c>
      <c r="J8" s="28">
        <v>4</v>
      </c>
      <c r="K8" s="28">
        <v>9</v>
      </c>
      <c r="M8" s="28">
        <v>144</v>
      </c>
      <c r="N8" s="28">
        <v>13</v>
      </c>
      <c r="O8" s="28">
        <v>12</v>
      </c>
      <c r="P8" s="26">
        <v>3290</v>
      </c>
      <c r="Q8" s="28">
        <v>259</v>
      </c>
      <c r="R8" s="28">
        <v>98</v>
      </c>
      <c r="S8" s="16">
        <v>0</v>
      </c>
      <c r="T8" s="17">
        <v>5128.96</v>
      </c>
      <c r="U8" s="17">
        <v>0</v>
      </c>
      <c r="V8" s="17">
        <v>0</v>
      </c>
      <c r="W8" s="16">
        <v>0</v>
      </c>
      <c r="X8" s="17">
        <v>0</v>
      </c>
      <c r="Y8" s="17">
        <v>0</v>
      </c>
      <c r="Z8" s="17">
        <v>0</v>
      </c>
      <c r="AC8" s="47"/>
    </row>
    <row r="9" spans="1:29" x14ac:dyDescent="0.2">
      <c r="A9" s="5">
        <v>43497</v>
      </c>
      <c r="B9" t="s">
        <v>84</v>
      </c>
      <c r="D9" s="28">
        <v>9</v>
      </c>
      <c r="E9" s="28">
        <v>5</v>
      </c>
      <c r="F9" s="28">
        <v>10</v>
      </c>
      <c r="G9" s="28">
        <v>4</v>
      </c>
      <c r="H9" s="28">
        <v>12</v>
      </c>
      <c r="I9" s="28">
        <v>3</v>
      </c>
      <c r="J9" s="28">
        <v>7</v>
      </c>
      <c r="K9" s="28">
        <v>6</v>
      </c>
      <c r="M9" s="28">
        <v>137</v>
      </c>
      <c r="N9" s="28">
        <v>11</v>
      </c>
      <c r="O9" s="28">
        <v>10</v>
      </c>
      <c r="P9" s="26">
        <v>3355</v>
      </c>
      <c r="Q9" s="28">
        <v>215</v>
      </c>
      <c r="R9" s="28">
        <v>64</v>
      </c>
      <c r="S9" s="16">
        <v>0</v>
      </c>
      <c r="T9" s="17">
        <v>9228.76</v>
      </c>
      <c r="U9" s="17">
        <v>0</v>
      </c>
      <c r="V9" s="17">
        <v>0</v>
      </c>
      <c r="W9" s="16">
        <v>0</v>
      </c>
      <c r="X9" s="17">
        <v>0</v>
      </c>
      <c r="Y9" s="17">
        <v>0</v>
      </c>
      <c r="Z9" s="17">
        <v>0</v>
      </c>
      <c r="AC9" s="47"/>
    </row>
    <row r="10" spans="1:29" x14ac:dyDescent="0.2">
      <c r="A10" s="5">
        <v>43525</v>
      </c>
      <c r="C10" s="26">
        <v>113</v>
      </c>
      <c r="D10" s="28">
        <v>2</v>
      </c>
      <c r="E10" s="28">
        <v>0</v>
      </c>
      <c r="F10" s="28">
        <v>0</v>
      </c>
      <c r="G10" s="28">
        <v>0</v>
      </c>
      <c r="H10" s="28">
        <v>0</v>
      </c>
      <c r="I10" s="28">
        <v>2</v>
      </c>
      <c r="J10" s="28">
        <v>2</v>
      </c>
      <c r="K10" s="28">
        <v>6</v>
      </c>
      <c r="L10" s="26">
        <v>113</v>
      </c>
      <c r="M10" s="28">
        <v>158</v>
      </c>
      <c r="N10" s="28">
        <v>0</v>
      </c>
      <c r="O10" s="28">
        <v>0</v>
      </c>
      <c r="P10" s="26">
        <v>637</v>
      </c>
      <c r="Q10" s="28">
        <v>48</v>
      </c>
      <c r="R10" s="28">
        <v>15</v>
      </c>
      <c r="S10" s="16">
        <v>0</v>
      </c>
      <c r="T10" s="17">
        <v>1319.98</v>
      </c>
      <c r="U10" s="17">
        <v>0</v>
      </c>
      <c r="V10" s="17">
        <v>0</v>
      </c>
      <c r="W10" s="16">
        <v>0</v>
      </c>
      <c r="X10" s="17">
        <v>0</v>
      </c>
      <c r="Y10" s="17">
        <v>0</v>
      </c>
      <c r="Z10" s="17">
        <v>0</v>
      </c>
      <c r="AC10" s="47"/>
    </row>
    <row r="11" spans="1:29" x14ac:dyDescent="0.2">
      <c r="A11" s="5">
        <v>43532</v>
      </c>
      <c r="D11" s="28">
        <v>3</v>
      </c>
      <c r="E11" s="28">
        <v>2</v>
      </c>
      <c r="F11" s="28">
        <v>2</v>
      </c>
      <c r="G11" s="28">
        <v>1</v>
      </c>
      <c r="H11" s="28">
        <v>0</v>
      </c>
      <c r="I11" s="28">
        <v>0</v>
      </c>
      <c r="J11" s="28">
        <v>0</v>
      </c>
      <c r="K11" s="28">
        <v>4</v>
      </c>
      <c r="N11" s="28">
        <v>1</v>
      </c>
      <c r="O11" s="28">
        <v>2</v>
      </c>
      <c r="P11" s="26">
        <v>982</v>
      </c>
      <c r="Q11" s="28">
        <v>52</v>
      </c>
      <c r="R11" s="28">
        <v>11</v>
      </c>
      <c r="S11" s="16">
        <v>0</v>
      </c>
      <c r="T11" s="17">
        <v>1319.98</v>
      </c>
      <c r="U11" s="17">
        <v>0</v>
      </c>
      <c r="V11" s="17">
        <v>0</v>
      </c>
      <c r="W11" s="16">
        <v>0</v>
      </c>
      <c r="X11" s="17">
        <v>0</v>
      </c>
      <c r="Y11" s="17">
        <v>0</v>
      </c>
      <c r="Z11" s="17">
        <v>0</v>
      </c>
      <c r="AC11" s="47"/>
    </row>
    <row r="12" spans="1:29" x14ac:dyDescent="0.2">
      <c r="A12" s="5">
        <v>43539</v>
      </c>
      <c r="AC12" s="47"/>
    </row>
    <row r="13" spans="1:29" x14ac:dyDescent="0.2">
      <c r="AC13" s="47"/>
    </row>
    <row r="14" spans="1:29" x14ac:dyDescent="0.2">
      <c r="AC14" s="47"/>
    </row>
    <row r="15" spans="1:29" x14ac:dyDescent="0.2">
      <c r="AC15" s="47"/>
    </row>
    <row r="16" spans="1:29" x14ac:dyDescent="0.2">
      <c r="AC16" s="47"/>
    </row>
    <row r="17" spans="3:29" x14ac:dyDescent="0.2">
      <c r="AC17" s="47"/>
    </row>
    <row r="18" spans="3:29" x14ac:dyDescent="0.2">
      <c r="AC18" s="47"/>
    </row>
    <row r="19" spans="3:29" x14ac:dyDescent="0.2">
      <c r="C19" s="48"/>
      <c r="AC19" s="47"/>
    </row>
    <row r="20" spans="3:29" x14ac:dyDescent="0.2">
      <c r="AC20" s="47"/>
    </row>
    <row r="21" spans="3:29" x14ac:dyDescent="0.2">
      <c r="AC21" s="47"/>
    </row>
    <row r="22" spans="3:29" x14ac:dyDescent="0.2">
      <c r="AC22" s="47"/>
    </row>
    <row r="23" spans="3:29" x14ac:dyDescent="0.2">
      <c r="AC23" s="47"/>
    </row>
    <row r="24" spans="3:29" x14ac:dyDescent="0.2">
      <c r="AC24" s="47"/>
    </row>
    <row r="25" spans="3:29" x14ac:dyDescent="0.2">
      <c r="AC25" s="47"/>
    </row>
    <row r="26" spans="3:29" x14ac:dyDescent="0.2">
      <c r="AC26" s="47"/>
    </row>
    <row r="27" spans="3:29" x14ac:dyDescent="0.2">
      <c r="AC27" s="47"/>
    </row>
    <row r="28" spans="3:29" x14ac:dyDescent="0.2">
      <c r="AC28" s="47"/>
    </row>
    <row r="29" spans="3:29" x14ac:dyDescent="0.2">
      <c r="AC29" s="47"/>
    </row>
    <row r="30" spans="3:29" x14ac:dyDescent="0.2">
      <c r="AC30" s="47"/>
    </row>
    <row r="31" spans="3:29" x14ac:dyDescent="0.2">
      <c r="AC31" s="47"/>
    </row>
    <row r="32" spans="3:29" x14ac:dyDescent="0.2">
      <c r="AC32" s="47"/>
    </row>
    <row r="33" spans="29:29" x14ac:dyDescent="0.2">
      <c r="AC33" s="47"/>
    </row>
    <row r="34" spans="29:29" x14ac:dyDescent="0.2">
      <c r="AC34" s="47"/>
    </row>
    <row r="35" spans="29:29" x14ac:dyDescent="0.2">
      <c r="AC35" s="47"/>
    </row>
    <row r="36" spans="29:29" x14ac:dyDescent="0.2">
      <c r="AC36" s="47"/>
    </row>
    <row r="37" spans="29:29" x14ac:dyDescent="0.2">
      <c r="AC37" s="47"/>
    </row>
    <row r="38" spans="29:29" x14ac:dyDescent="0.2">
      <c r="AC38" s="47"/>
    </row>
    <row r="39" spans="29:29" x14ac:dyDescent="0.2">
      <c r="AC39" s="47"/>
    </row>
    <row r="40" spans="29:29" x14ac:dyDescent="0.2">
      <c r="AC40" s="47"/>
    </row>
    <row r="41" spans="29:29" x14ac:dyDescent="0.2">
      <c r="AC41" s="47"/>
    </row>
    <row r="42" spans="29:29" x14ac:dyDescent="0.2">
      <c r="AC42" s="47"/>
    </row>
    <row r="43" spans="29:29" x14ac:dyDescent="0.2">
      <c r="AC43" s="47"/>
    </row>
    <row r="44" spans="29:29" x14ac:dyDescent="0.2">
      <c r="AC44" s="47"/>
    </row>
    <row r="45" spans="29:29" x14ac:dyDescent="0.2">
      <c r="AC45" s="47"/>
    </row>
    <row r="46" spans="29:29" x14ac:dyDescent="0.2">
      <c r="AC46" s="47"/>
    </row>
    <row r="47" spans="29:29" x14ac:dyDescent="0.2">
      <c r="AC47" s="47"/>
    </row>
    <row r="48" spans="29:29" x14ac:dyDescent="0.2">
      <c r="AC48" s="47"/>
    </row>
    <row r="49" spans="29:29" x14ac:dyDescent="0.2">
      <c r="AC49" s="47"/>
    </row>
    <row r="50" spans="29:29" x14ac:dyDescent="0.2">
      <c r="AC50" s="47"/>
    </row>
    <row r="51" spans="29:29" x14ac:dyDescent="0.2">
      <c r="AC51" s="47"/>
    </row>
    <row r="52" spans="29:29" x14ac:dyDescent="0.2">
      <c r="AC52" s="47"/>
    </row>
    <row r="53" spans="29:29" x14ac:dyDescent="0.2">
      <c r="AC53" s="47"/>
    </row>
    <row r="54" spans="29:29" x14ac:dyDescent="0.2">
      <c r="AC54" s="47"/>
    </row>
    <row r="55" spans="29:29" x14ac:dyDescent="0.2">
      <c r="AC55" s="47"/>
    </row>
    <row r="56" spans="29:29" x14ac:dyDescent="0.2">
      <c r="AC56" s="47"/>
    </row>
    <row r="57" spans="29:29" x14ac:dyDescent="0.2">
      <c r="AC57" s="47"/>
    </row>
    <row r="58" spans="29:29" x14ac:dyDescent="0.2">
      <c r="AC58" s="47"/>
    </row>
    <row r="59" spans="29:29" x14ac:dyDescent="0.2">
      <c r="AC59" s="47"/>
    </row>
    <row r="60" spans="29:29" x14ac:dyDescent="0.2">
      <c r="AC60" s="47"/>
    </row>
    <row r="61" spans="29:29" x14ac:dyDescent="0.2">
      <c r="AC61" s="47"/>
    </row>
    <row r="62" spans="29:29" x14ac:dyDescent="0.2">
      <c r="AC62" s="47"/>
    </row>
    <row r="63" spans="29:29" x14ac:dyDescent="0.2">
      <c r="AC63" s="47"/>
    </row>
    <row r="64" spans="29:29" x14ac:dyDescent="0.2">
      <c r="AC64" s="47"/>
    </row>
    <row r="65" spans="29:29" x14ac:dyDescent="0.2">
      <c r="AC65" s="47"/>
    </row>
    <row r="66" spans="29:29" x14ac:dyDescent="0.2">
      <c r="AC66" s="47"/>
    </row>
    <row r="67" spans="29:29" x14ac:dyDescent="0.2">
      <c r="AC67" s="47"/>
    </row>
    <row r="68" spans="29:29" x14ac:dyDescent="0.2">
      <c r="AC68" s="47"/>
    </row>
    <row r="69" spans="29:29" x14ac:dyDescent="0.2">
      <c r="AC69" s="47"/>
    </row>
    <row r="70" spans="29:29" x14ac:dyDescent="0.2">
      <c r="AC70" s="47"/>
    </row>
    <row r="71" spans="29:29" x14ac:dyDescent="0.2">
      <c r="AC71" s="47"/>
    </row>
    <row r="72" spans="29:29" x14ac:dyDescent="0.2">
      <c r="AC72" s="47"/>
    </row>
    <row r="73" spans="29:29" x14ac:dyDescent="0.2">
      <c r="AC73" s="47"/>
    </row>
    <row r="74" spans="29:29" x14ac:dyDescent="0.2">
      <c r="AC74" s="47"/>
    </row>
    <row r="75" spans="29:29" x14ac:dyDescent="0.2">
      <c r="AC75" s="47"/>
    </row>
    <row r="76" spans="29:29" x14ac:dyDescent="0.2">
      <c r="AC76" s="47"/>
    </row>
    <row r="77" spans="29:29" x14ac:dyDescent="0.2">
      <c r="AC77" s="47"/>
    </row>
    <row r="78" spans="29:29" x14ac:dyDescent="0.2">
      <c r="AC78" s="47"/>
    </row>
    <row r="79" spans="29:29" x14ac:dyDescent="0.2">
      <c r="AC79" s="47"/>
    </row>
    <row r="80" spans="29:29" x14ac:dyDescent="0.2">
      <c r="AC80" s="47"/>
    </row>
    <row r="81" spans="29:29" x14ac:dyDescent="0.2">
      <c r="AC81" s="47"/>
    </row>
    <row r="82" spans="29:29" x14ac:dyDescent="0.2">
      <c r="AC82" s="47"/>
    </row>
    <row r="83" spans="29:29" x14ac:dyDescent="0.2">
      <c r="AC83" s="47"/>
    </row>
    <row r="84" spans="29:29" x14ac:dyDescent="0.2">
      <c r="AC84" s="47"/>
    </row>
    <row r="85" spans="29:29" x14ac:dyDescent="0.2">
      <c r="AC85" s="47"/>
    </row>
    <row r="86" spans="29:29" x14ac:dyDescent="0.2">
      <c r="AC86" s="47"/>
    </row>
    <row r="87" spans="29:29" x14ac:dyDescent="0.2">
      <c r="AC87" s="47"/>
    </row>
    <row r="88" spans="29:29" x14ac:dyDescent="0.2">
      <c r="AC88" s="47"/>
    </row>
    <row r="89" spans="29:29" x14ac:dyDescent="0.2">
      <c r="AC89" s="47"/>
    </row>
    <row r="90" spans="29:29" x14ac:dyDescent="0.2">
      <c r="AC90" s="47"/>
    </row>
    <row r="91" spans="29:29" x14ac:dyDescent="0.2">
      <c r="AC91" s="47"/>
    </row>
    <row r="92" spans="29:29" x14ac:dyDescent="0.2">
      <c r="AC92" s="47"/>
    </row>
    <row r="93" spans="29:29" x14ac:dyDescent="0.2">
      <c r="AC93" s="47"/>
    </row>
    <row r="94" spans="29:29" x14ac:dyDescent="0.2">
      <c r="AC94" s="47"/>
    </row>
    <row r="95" spans="29:29" x14ac:dyDescent="0.2">
      <c r="AC95" s="47"/>
    </row>
    <row r="96" spans="29:29" x14ac:dyDescent="0.2">
      <c r="AC96" s="47"/>
    </row>
    <row r="97" spans="29:29" x14ac:dyDescent="0.2">
      <c r="AC97" s="47"/>
    </row>
    <row r="98" spans="29:29" x14ac:dyDescent="0.2">
      <c r="AC98" s="47"/>
    </row>
    <row r="99" spans="29:29" x14ac:dyDescent="0.2">
      <c r="AC99" s="47"/>
    </row>
    <row r="100" spans="29:29" x14ac:dyDescent="0.2">
      <c r="AC100" s="47"/>
    </row>
    <row r="101" spans="29:29" x14ac:dyDescent="0.2">
      <c r="AC101" s="47"/>
    </row>
    <row r="102" spans="29:29" x14ac:dyDescent="0.2">
      <c r="AC102" s="47"/>
    </row>
    <row r="103" spans="29:29" x14ac:dyDescent="0.2">
      <c r="AC103" s="47"/>
    </row>
    <row r="104" spans="29:29" x14ac:dyDescent="0.2">
      <c r="AC104" s="47"/>
    </row>
    <row r="105" spans="29:29" x14ac:dyDescent="0.2">
      <c r="AC105" s="47"/>
    </row>
    <row r="106" spans="29:29" x14ac:dyDescent="0.2">
      <c r="AC106" s="47"/>
    </row>
    <row r="107" spans="29:29" x14ac:dyDescent="0.2">
      <c r="AC107" s="47"/>
    </row>
    <row r="108" spans="29:29" x14ac:dyDescent="0.2">
      <c r="AC108" s="47"/>
    </row>
    <row r="109" spans="29:29" x14ac:dyDescent="0.2">
      <c r="AC109" s="47"/>
    </row>
    <row r="110" spans="29:29" x14ac:dyDescent="0.2">
      <c r="AC110" s="47"/>
    </row>
    <row r="111" spans="29:29" x14ac:dyDescent="0.2">
      <c r="AC111" s="47"/>
    </row>
    <row r="112" spans="29:29" x14ac:dyDescent="0.2">
      <c r="AC112" s="47"/>
    </row>
    <row r="113" spans="29:29" x14ac:dyDescent="0.2">
      <c r="AC113" s="47"/>
    </row>
    <row r="114" spans="29:29" x14ac:dyDescent="0.2">
      <c r="AC114" s="47"/>
    </row>
    <row r="115" spans="29:29" x14ac:dyDescent="0.2">
      <c r="AC115" s="47"/>
    </row>
    <row r="116" spans="29:29" x14ac:dyDescent="0.2">
      <c r="AC116" s="47"/>
    </row>
    <row r="117" spans="29:29" x14ac:dyDescent="0.2">
      <c r="AC117" s="47"/>
    </row>
    <row r="118" spans="29:29" x14ac:dyDescent="0.2">
      <c r="AC118" s="47"/>
    </row>
    <row r="119" spans="29:29" x14ac:dyDescent="0.2">
      <c r="AC119" s="47"/>
    </row>
    <row r="120" spans="29:29" x14ac:dyDescent="0.2">
      <c r="AC120" s="47"/>
    </row>
    <row r="121" spans="29:29" x14ac:dyDescent="0.2">
      <c r="AC121" s="47"/>
    </row>
    <row r="122" spans="29:29" x14ac:dyDescent="0.2">
      <c r="AC122" s="47"/>
    </row>
    <row r="123" spans="29:29" x14ac:dyDescent="0.2">
      <c r="AC123" s="47"/>
    </row>
    <row r="124" spans="29:29" x14ac:dyDescent="0.2">
      <c r="AC124" s="47"/>
    </row>
    <row r="125" spans="29:29" x14ac:dyDescent="0.2">
      <c r="AC125" s="47"/>
    </row>
    <row r="126" spans="29:29" x14ac:dyDescent="0.2">
      <c r="AC126" s="47"/>
    </row>
    <row r="127" spans="29:29" x14ac:dyDescent="0.2">
      <c r="AC127" s="47"/>
    </row>
    <row r="128" spans="29:29" x14ac:dyDescent="0.2">
      <c r="AC128" s="47"/>
    </row>
    <row r="129" spans="29:29" x14ac:dyDescent="0.2">
      <c r="AC129" s="47"/>
    </row>
    <row r="130" spans="29:29" x14ac:dyDescent="0.2">
      <c r="AC130" s="47"/>
    </row>
    <row r="131" spans="29:29" x14ac:dyDescent="0.2">
      <c r="AC131" s="47"/>
    </row>
    <row r="132" spans="29:29" x14ac:dyDescent="0.2">
      <c r="AC132" s="47"/>
    </row>
    <row r="133" spans="29:29" x14ac:dyDescent="0.2">
      <c r="AC133" s="47"/>
    </row>
    <row r="134" spans="29:29" x14ac:dyDescent="0.2">
      <c r="AC134" s="47"/>
    </row>
    <row r="135" spans="29:29" x14ac:dyDescent="0.2">
      <c r="AC135" s="47"/>
    </row>
    <row r="136" spans="29:29" x14ac:dyDescent="0.2">
      <c r="AC136" s="47"/>
    </row>
    <row r="137" spans="29:29" x14ac:dyDescent="0.2">
      <c r="AC137" s="47"/>
    </row>
    <row r="138" spans="29:29" x14ac:dyDescent="0.2">
      <c r="AC138" s="47"/>
    </row>
    <row r="139" spans="29:29" x14ac:dyDescent="0.2">
      <c r="AC139" s="47"/>
    </row>
    <row r="140" spans="29:29" x14ac:dyDescent="0.2">
      <c r="AC140" s="47"/>
    </row>
    <row r="141" spans="29:29" x14ac:dyDescent="0.2">
      <c r="AC141" s="47"/>
    </row>
    <row r="142" spans="29:29" x14ac:dyDescent="0.2">
      <c r="AC142" s="47"/>
    </row>
    <row r="143" spans="29:29" x14ac:dyDescent="0.2">
      <c r="AC143" s="47"/>
    </row>
    <row r="144" spans="29:29" x14ac:dyDescent="0.2">
      <c r="AC144" s="47"/>
    </row>
    <row r="145" spans="29:29" x14ac:dyDescent="0.2">
      <c r="AC145" s="47"/>
    </row>
    <row r="146" spans="29:29" x14ac:dyDescent="0.2">
      <c r="AC146" s="47"/>
    </row>
    <row r="147" spans="29:29" x14ac:dyDescent="0.2">
      <c r="AC147" s="47"/>
    </row>
    <row r="148" spans="29:29" x14ac:dyDescent="0.2">
      <c r="AC148" s="47"/>
    </row>
    <row r="149" spans="29:29" x14ac:dyDescent="0.2">
      <c r="AC149" s="47"/>
    </row>
    <row r="150" spans="29:29" x14ac:dyDescent="0.2">
      <c r="AC150" s="47"/>
    </row>
    <row r="151" spans="29:29" x14ac:dyDescent="0.2">
      <c r="AC151" s="47"/>
    </row>
    <row r="152" spans="29:29" x14ac:dyDescent="0.2">
      <c r="AC152" s="47"/>
    </row>
    <row r="153" spans="29:29" x14ac:dyDescent="0.2">
      <c r="AC153" s="47"/>
    </row>
    <row r="154" spans="29:29" x14ac:dyDescent="0.2">
      <c r="AC154" s="47"/>
    </row>
    <row r="155" spans="29:29" x14ac:dyDescent="0.2">
      <c r="AC155" s="47"/>
    </row>
    <row r="156" spans="29:29" x14ac:dyDescent="0.2">
      <c r="AC156" s="47"/>
    </row>
    <row r="157" spans="29:29" x14ac:dyDescent="0.2">
      <c r="AC157" s="47"/>
    </row>
    <row r="158" spans="29:29" x14ac:dyDescent="0.2">
      <c r="AC158" s="47"/>
    </row>
    <row r="159" spans="29:29" x14ac:dyDescent="0.2">
      <c r="AC159" s="47"/>
    </row>
    <row r="160" spans="29:29" x14ac:dyDescent="0.2">
      <c r="AC160" s="47"/>
    </row>
    <row r="161" spans="29:29" x14ac:dyDescent="0.2">
      <c r="AC161" s="4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7" sqref="B7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81</v>
      </c>
      <c r="B1" t="s">
        <v>82</v>
      </c>
    </row>
    <row r="2" spans="1:2" x14ac:dyDescent="0.2">
      <c r="A2" t="s">
        <v>80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CD5D-8CBD-C34A-AC1B-E8C7E50BA383}">
  <dimension ref="A1:AB2"/>
  <sheetViews>
    <sheetView workbookViewId="0">
      <selection activeCell="A12" sqref="A12"/>
    </sheetView>
  </sheetViews>
  <sheetFormatPr baseColWidth="10" defaultRowHeight="16" x14ac:dyDescent="0.2"/>
  <sheetData>
    <row r="1" spans="1:28" x14ac:dyDescent="0.2">
      <c r="A1" s="5"/>
      <c r="C1" s="31" t="s">
        <v>1</v>
      </c>
      <c r="D1" s="32"/>
      <c r="E1" s="32"/>
      <c r="F1" s="32"/>
      <c r="G1" s="32"/>
      <c r="H1" s="32"/>
      <c r="I1" s="32"/>
      <c r="J1" s="32"/>
      <c r="K1" s="32"/>
      <c r="L1" s="29" t="s">
        <v>10</v>
      </c>
      <c r="M1" s="30"/>
      <c r="N1" s="30"/>
      <c r="O1" s="30"/>
      <c r="P1" s="22" t="s">
        <v>13</v>
      </c>
      <c r="Q1" s="23"/>
      <c r="R1" s="23"/>
      <c r="S1" s="10" t="s">
        <v>17</v>
      </c>
      <c r="T1" s="11"/>
      <c r="U1" s="11"/>
      <c r="V1" s="11"/>
      <c r="W1" s="18" t="s">
        <v>19</v>
      </c>
      <c r="X1" s="19"/>
      <c r="Y1" s="19"/>
      <c r="Z1" s="19"/>
      <c r="AA1" s="20" t="s">
        <v>20</v>
      </c>
      <c r="AB1" s="21"/>
    </row>
    <row r="2" spans="1:28" s="3" customFormat="1" x14ac:dyDescent="0.2">
      <c r="A2" s="6" t="s">
        <v>0</v>
      </c>
      <c r="C2" s="24" t="s">
        <v>22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AE9" sqref="AE9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5"/>
      <c r="B1" s="35"/>
      <c r="C1" s="31" t="s">
        <v>1</v>
      </c>
      <c r="D1" s="36"/>
      <c r="E1" s="36"/>
      <c r="F1" s="36"/>
      <c r="G1" s="36"/>
      <c r="H1" s="36"/>
      <c r="I1" s="36"/>
      <c r="J1" s="36"/>
      <c r="K1" s="36"/>
      <c r="L1" s="29" t="s">
        <v>10</v>
      </c>
      <c r="M1" s="37"/>
      <c r="N1" s="37"/>
      <c r="O1" s="37"/>
      <c r="P1" s="22" t="s">
        <v>13</v>
      </c>
      <c r="Q1" s="38"/>
      <c r="R1" s="38"/>
      <c r="S1" s="39" t="s">
        <v>17</v>
      </c>
      <c r="T1" s="40"/>
      <c r="U1" s="40"/>
      <c r="V1" s="40"/>
      <c r="W1" s="34" t="s">
        <v>19</v>
      </c>
      <c r="X1" s="41"/>
      <c r="Y1" s="41"/>
      <c r="Z1" s="41"/>
      <c r="AA1" s="33" t="s">
        <v>20</v>
      </c>
      <c r="AB1" s="42"/>
      <c r="AC1" s="43" t="s">
        <v>36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7" s="3" customFormat="1" x14ac:dyDescent="0.2">
      <c r="A2" s="6" t="s">
        <v>0</v>
      </c>
      <c r="B2" s="6" t="s">
        <v>35</v>
      </c>
      <c r="C2" s="24" t="s">
        <v>34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  <c r="AC2" s="7" t="s">
        <v>37</v>
      </c>
      <c r="AD2" s="3" t="s">
        <v>43</v>
      </c>
      <c r="AE2" s="3" t="s">
        <v>44</v>
      </c>
      <c r="AF2" s="3" t="s">
        <v>38</v>
      </c>
      <c r="AG2" s="3" t="s">
        <v>40</v>
      </c>
      <c r="AH2" s="3" t="s">
        <v>39</v>
      </c>
      <c r="AI2" s="3" t="s">
        <v>41</v>
      </c>
      <c r="AJ2" s="3" t="s">
        <v>42</v>
      </c>
      <c r="AK2" s="3" t="s">
        <v>45</v>
      </c>
      <c r="AL2" s="3" t="s">
        <v>46</v>
      </c>
      <c r="AM2" s="3" t="s">
        <v>18</v>
      </c>
      <c r="AN2" s="3" t="s">
        <v>47</v>
      </c>
      <c r="AO2" s="3" t="s">
        <v>48</v>
      </c>
      <c r="AP2" s="3" t="s">
        <v>49</v>
      </c>
      <c r="AQ2" s="3" t="s">
        <v>50</v>
      </c>
      <c r="AR2" s="3" t="s">
        <v>51</v>
      </c>
      <c r="AS2" s="3" t="s">
        <v>52</v>
      </c>
      <c r="AT2" s="3" t="s">
        <v>53</v>
      </c>
      <c r="AU2" s="3" t="s">
        <v>54</v>
      </c>
      <c r="AV2" s="3" t="s">
        <v>55</v>
      </c>
      <c r="AW2" s="3" t="s">
        <v>56</v>
      </c>
      <c r="AX2" s="3" t="s">
        <v>57</v>
      </c>
      <c r="AY2" s="3" t="s">
        <v>58</v>
      </c>
      <c r="AZ2" s="3" t="s">
        <v>59</v>
      </c>
      <c r="BA2" s="3" t="s">
        <v>60</v>
      </c>
      <c r="BB2" s="3" t="s">
        <v>64</v>
      </c>
      <c r="BC2" s="3" t="s">
        <v>61</v>
      </c>
      <c r="BD2" s="3" t="s">
        <v>62</v>
      </c>
      <c r="BE2" s="3" t="s">
        <v>63</v>
      </c>
    </row>
    <row r="3" spans="1:57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'OUTPUT - Computed Periods'!$AE2,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'OUTPUT - Computed Periods'!$AJ2, Periods!$L3)</f>
        <v>153</v>
      </c>
      <c r="M3">
        <f>IF(ISBLANK(Periods!$M3), 'OUTPUT - Computed Periods'!$M2,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'OUTPUT - Computed Periods'!$AA2, Periods!$AA3)</f>
        <v>778.01</v>
      </c>
      <c r="AB3">
        <f>IF(ISBLANK(Periods!$AB3), 'OUTPUT - Computed Periods'!$AB2, Periods!$AB3)</f>
        <v>750</v>
      </c>
      <c r="AC3" s="4">
        <f>E3-F3</f>
        <v>-17</v>
      </c>
      <c r="AD3">
        <f>M3</f>
        <v>156</v>
      </c>
      <c r="AE3">
        <f>C3+AC3</f>
        <v>136</v>
      </c>
      <c r="AF3">
        <f>IFERROR(AE3/AD3,0)</f>
        <v>0.87179487179487181</v>
      </c>
      <c r="AG3">
        <f>J3+K3</f>
        <v>25</v>
      </c>
      <c r="AH3">
        <f>IFERROR(J3/AG3, 0)</f>
        <v>0.24</v>
      </c>
      <c r="AI3" s="9">
        <f>IFERROR(G3/D3, 0)</f>
        <v>1</v>
      </c>
      <c r="AJ3">
        <f>L3+N3-O3</f>
        <v>148</v>
      </c>
      <c r="AK3">
        <f>IFERROR(AJ3/AD3, 0)</f>
        <v>0.94871794871794868</v>
      </c>
      <c r="AL3">
        <f>SUM(S3:V3)</f>
        <v>3688.81</v>
      </c>
      <c r="AM3">
        <f>SUM(W3:Z3)</f>
        <v>0</v>
      </c>
      <c r="AN3">
        <f>SUM(AL3:AM3)</f>
        <v>3688.81</v>
      </c>
      <c r="AO3">
        <f>AC3*AA3*12</f>
        <v>-158714.04</v>
      </c>
      <c r="AP3">
        <f>I3*AA3*12</f>
        <v>46680.600000000006</v>
      </c>
      <c r="AQ3">
        <f>SUM(AO3:AP3)</f>
        <v>-112033.44</v>
      </c>
      <c r="AR3">
        <f>ROUND(IFERROR(AO3/AL3, 0), 0)</f>
        <v>-43</v>
      </c>
      <c r="AS3">
        <f>ROUND(IFERROR(AP3/AM3, 0), 0)</f>
        <v>0</v>
      </c>
      <c r="AT3">
        <f>(AR3 * IFERROR(AL3/AN3, 0)) + (AS3 * IFERROR(AM3/AO3, 0))</f>
        <v>-43</v>
      </c>
      <c r="AU3">
        <f>IFERROR(Q3/P3, 0)</f>
        <v>7.8787878787878782E-2</v>
      </c>
      <c r="AV3">
        <f>IFERROR(R3/Q3, 0)</f>
        <v>5.128205128205128E-2</v>
      </c>
      <c r="AW3">
        <f>IFERROR(D3/R3, 0)</f>
        <v>0.25</v>
      </c>
      <c r="AX3">
        <f>IFERROR(E3/D3, 0)</f>
        <v>0</v>
      </c>
      <c r="AY3">
        <f>IFERROR(E3/P3, 0)</f>
        <v>0</v>
      </c>
      <c r="AZ3">
        <f>IFERROR($AL3/P3, 0)</f>
        <v>3.7260707070707069</v>
      </c>
      <c r="BA3">
        <f t="shared" ref="BA3:BB3" si="0">IFERROR($AL3/Q3, 0)</f>
        <v>47.292435897435894</v>
      </c>
      <c r="BB3">
        <f t="shared" si="0"/>
        <v>922.20249999999999</v>
      </c>
      <c r="BC3">
        <f>IFERROR($AL3/D3, 0)</f>
        <v>3688.81</v>
      </c>
      <c r="BD3">
        <f>IFERROR($AL3/E3, 0)</f>
        <v>0</v>
      </c>
      <c r="BE3">
        <f>IFERROR(BD3/AB3, 0)</f>
        <v>0</v>
      </c>
    </row>
    <row r="4" spans="1:57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'OUTPUT - Computed Periods'!$AE3,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'OUTPUT - Computed Periods'!$AJ3, Periods!$L4)</f>
        <v>148</v>
      </c>
      <c r="M4">
        <f>IF(ISBLANK(Periods!$M4), 'OUTPUT - Computed Periods'!$M3,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'OUTPUT - Computed Periods'!$AA3, Periods!$AA4)</f>
        <v>778.01</v>
      </c>
      <c r="AB4">
        <f>IF(ISBLANK(Periods!$AB4), 'OUTPUT - Computed Periods'!$AB3, Periods!$AB4)</f>
        <v>750</v>
      </c>
      <c r="AC4" s="4">
        <f t="shared" ref="AC4:AC67" si="1">E4-F4</f>
        <v>-19</v>
      </c>
      <c r="AD4">
        <f t="shared" ref="AD4:AD67" si="2">M4</f>
        <v>152</v>
      </c>
      <c r="AE4">
        <f t="shared" ref="AE4:AE67" si="3">C4+AC4</f>
        <v>117</v>
      </c>
      <c r="AF4">
        <f t="shared" ref="AF4:AF67" si="4">IFERROR(AE4/AD4,0)</f>
        <v>0.76973684210526316</v>
      </c>
      <c r="AG4">
        <f t="shared" ref="AG4:AG67" si="5">J4+K4</f>
        <v>18</v>
      </c>
      <c r="AH4">
        <f t="shared" ref="AH4:AH67" si="6">IFERROR(J4/AG4, 0)</f>
        <v>5.5555555555555552E-2</v>
      </c>
      <c r="AI4" s="9">
        <f t="shared" ref="AI4:AI67" si="7">IFERROR(G4/D4, 0)</f>
        <v>0</v>
      </c>
      <c r="AJ4">
        <f t="shared" ref="AJ4:AJ67" si="8">L4+N4-O4</f>
        <v>129</v>
      </c>
      <c r="AK4">
        <f t="shared" ref="AK4:AK67" si="9">IFERROR(AJ4/AD4, 0)</f>
        <v>0.84868421052631582</v>
      </c>
      <c r="AL4">
        <f t="shared" ref="AL4:AL67" si="10">SUM(S4:V4)</f>
        <v>2488.12</v>
      </c>
      <c r="AM4">
        <f t="shared" ref="AM4:AM67" si="11">SUM(W4:Z4)</f>
        <v>0</v>
      </c>
      <c r="AN4">
        <f t="shared" ref="AN4:AN67" si="12">SUM(AL4:AM4)</f>
        <v>2488.12</v>
      </c>
      <c r="AO4">
        <f t="shared" ref="AO4:AO67" si="13">AC4*AA4*12</f>
        <v>-177386.28</v>
      </c>
      <c r="AP4">
        <f t="shared" ref="AP4:AP67" si="14">I4*AA4*12</f>
        <v>9336.119999999999</v>
      </c>
      <c r="AQ4">
        <f t="shared" ref="AQ4:AQ67" si="15">SUM(AO4:AP4)</f>
        <v>-168050.16</v>
      </c>
      <c r="AR4">
        <f t="shared" ref="AR4:AR67" si="16">ROUND(IFERROR(AO4/AL4, 0), 0)</f>
        <v>-71</v>
      </c>
      <c r="AS4">
        <f t="shared" ref="AS4:AS67" si="17">ROUND(IFERROR(AP4/AM4, 0), 0)</f>
        <v>0</v>
      </c>
      <c r="AT4">
        <f t="shared" ref="AT4:AT67" si="18">(AR4 * IFERROR(AL4/AN4, 0)) + (AS4 * IFERROR(AM4/AO4, 0))</f>
        <v>-71</v>
      </c>
      <c r="AU4">
        <f t="shared" ref="AU4:AU67" si="19">IFERROR(Q4/P4, 0)</f>
        <v>6.2127659574468086E-2</v>
      </c>
      <c r="AV4">
        <f t="shared" ref="AV4:AV67" si="20">IFERROR(R4/Q4, 0)</f>
        <v>0</v>
      </c>
      <c r="AW4">
        <f t="shared" ref="AW4:AW67" si="21">IFERROR(D4/R4, 0)</f>
        <v>0</v>
      </c>
      <c r="AX4">
        <f t="shared" ref="AX4:AX67" si="22">IFERROR(E4/D4, 0)</f>
        <v>0</v>
      </c>
      <c r="AY4">
        <f t="shared" ref="AY4:AY67" si="23">IFERROR(E4/P4, 0)</f>
        <v>0</v>
      </c>
      <c r="AZ4">
        <f t="shared" ref="AZ4:AZ67" si="24">IFERROR($AL4/P4, 0)</f>
        <v>2.1175489361702127</v>
      </c>
      <c r="BA4">
        <f t="shared" ref="BA4:BA67" si="25">IFERROR($AL4/Q4, 0)</f>
        <v>34.083835616438357</v>
      </c>
      <c r="BB4">
        <f t="shared" ref="BB4:BB67" si="26">IFERROR($AL4/R4, 0)</f>
        <v>0</v>
      </c>
      <c r="BC4">
        <f t="shared" ref="BC4:BC67" si="27">IFERROR($AL4/D4, 0)</f>
        <v>0</v>
      </c>
      <c r="BD4">
        <f t="shared" ref="BD4:BD67" si="28">IFERROR($AL4/E4, 0)</f>
        <v>0</v>
      </c>
      <c r="BE4">
        <f t="shared" ref="BE4:BE67" si="29">IFERROR(BD4/AB4, 0)</f>
        <v>0</v>
      </c>
    </row>
    <row r="5" spans="1:57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'OUTPUT - Computed Periods'!$AE4,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'OUTPUT - Computed Periods'!$AJ4, Periods!$L5)</f>
        <v>129</v>
      </c>
      <c r="M5">
        <f>IF(ISBLANK(Periods!$M5), 'OUTPUT - Computed Periods'!$M4,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'OUTPUT - Computed Periods'!$AA4, Periods!$AA5)</f>
        <v>778.01</v>
      </c>
      <c r="AB5">
        <f>IF(ISBLANK(Periods!$AB5), 'OUTPUT - Computed Periods'!$AB4, Periods!$AB5)</f>
        <v>750</v>
      </c>
      <c r="AC5" s="4">
        <f t="shared" si="1"/>
        <v>-3</v>
      </c>
      <c r="AD5">
        <f t="shared" si="2"/>
        <v>152</v>
      </c>
      <c r="AE5">
        <f t="shared" si="3"/>
        <v>114</v>
      </c>
      <c r="AF5">
        <f t="shared" si="4"/>
        <v>0.75</v>
      </c>
      <c r="AG5">
        <f t="shared" si="5"/>
        <v>14</v>
      </c>
      <c r="AH5">
        <f t="shared" si="6"/>
        <v>0.14285714285714285</v>
      </c>
      <c r="AI5" s="9">
        <f t="shared" si="7"/>
        <v>0.33333333333333331</v>
      </c>
      <c r="AJ5">
        <f t="shared" si="8"/>
        <v>123</v>
      </c>
      <c r="AK5">
        <f t="shared" si="9"/>
        <v>0.80921052631578949</v>
      </c>
      <c r="AL5">
        <f t="shared" si="10"/>
        <v>3628.56</v>
      </c>
      <c r="AM5">
        <f t="shared" si="11"/>
        <v>0</v>
      </c>
      <c r="AN5">
        <f t="shared" si="12"/>
        <v>3628.56</v>
      </c>
      <c r="AO5">
        <f t="shared" si="13"/>
        <v>-28008.359999999997</v>
      </c>
      <c r="AP5">
        <f t="shared" si="14"/>
        <v>9336.119999999999</v>
      </c>
      <c r="AQ5">
        <f t="shared" si="15"/>
        <v>-18672.239999999998</v>
      </c>
      <c r="AR5">
        <f t="shared" si="16"/>
        <v>-8</v>
      </c>
      <c r="AS5">
        <f t="shared" si="17"/>
        <v>0</v>
      </c>
      <c r="AT5">
        <f t="shared" si="18"/>
        <v>-8</v>
      </c>
      <c r="AU5">
        <f t="shared" si="19"/>
        <v>7.3684210526315783E-2</v>
      </c>
      <c r="AV5">
        <f t="shared" si="20"/>
        <v>0.14285714285714285</v>
      </c>
      <c r="AW5">
        <f t="shared" si="21"/>
        <v>0.375</v>
      </c>
      <c r="AX5">
        <f t="shared" si="22"/>
        <v>0.66666666666666663</v>
      </c>
      <c r="AY5">
        <f t="shared" si="23"/>
        <v>2.631578947368421E-3</v>
      </c>
      <c r="AZ5">
        <f t="shared" si="24"/>
        <v>2.3872105263157892</v>
      </c>
      <c r="BA5">
        <f t="shared" si="25"/>
        <v>32.397857142857141</v>
      </c>
      <c r="BB5">
        <f t="shared" si="26"/>
        <v>226.785</v>
      </c>
      <c r="BC5">
        <f t="shared" si="27"/>
        <v>604.76</v>
      </c>
      <c r="BD5">
        <f t="shared" si="28"/>
        <v>907.14</v>
      </c>
      <c r="BE5">
        <f t="shared" si="29"/>
        <v>1.2095199999999999</v>
      </c>
    </row>
    <row r="6" spans="1:57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'OUTPUT - Computed Periods'!$AE5,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'OUTPUT - Computed Periods'!$AJ5, Periods!$L6)</f>
        <v>123</v>
      </c>
      <c r="M6">
        <f>IF(ISBLANK(Periods!$M6), 'OUTPUT - Computed Periods'!$M5,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'OUTPUT - Computed Periods'!$AA5, Periods!$AA6)</f>
        <v>778.01</v>
      </c>
      <c r="AB6">
        <f>IF(ISBLANK(Periods!$AB6), 'OUTPUT - Computed Periods'!$AB5, Periods!$AB6)</f>
        <v>750</v>
      </c>
      <c r="AC6" s="4">
        <f t="shared" si="1"/>
        <v>-5</v>
      </c>
      <c r="AD6">
        <f t="shared" si="2"/>
        <v>154</v>
      </c>
      <c r="AE6">
        <f t="shared" si="3"/>
        <v>109</v>
      </c>
      <c r="AF6">
        <f t="shared" si="4"/>
        <v>0.70779220779220775</v>
      </c>
      <c r="AG6">
        <f t="shared" si="5"/>
        <v>14</v>
      </c>
      <c r="AH6">
        <f t="shared" si="6"/>
        <v>0.5</v>
      </c>
      <c r="AI6" s="9">
        <f t="shared" si="7"/>
        <v>0.2</v>
      </c>
      <c r="AJ6">
        <f t="shared" si="8"/>
        <v>119</v>
      </c>
      <c r="AK6">
        <f t="shared" si="9"/>
        <v>0.77272727272727271</v>
      </c>
      <c r="AL6">
        <f t="shared" si="10"/>
        <v>3864.96</v>
      </c>
      <c r="AM6">
        <f t="shared" si="11"/>
        <v>0</v>
      </c>
      <c r="AN6">
        <f t="shared" si="12"/>
        <v>3864.96</v>
      </c>
      <c r="AO6">
        <f t="shared" si="13"/>
        <v>-46680.600000000006</v>
      </c>
      <c r="AP6">
        <f t="shared" si="14"/>
        <v>18672.239999999998</v>
      </c>
      <c r="AQ6">
        <f t="shared" si="15"/>
        <v>-28008.360000000008</v>
      </c>
      <c r="AR6">
        <f t="shared" si="16"/>
        <v>-12</v>
      </c>
      <c r="AS6">
        <f t="shared" si="17"/>
        <v>0</v>
      </c>
      <c r="AT6">
        <f t="shared" si="18"/>
        <v>-12</v>
      </c>
      <c r="AU6">
        <f t="shared" si="19"/>
        <v>7.6865671641791047E-2</v>
      </c>
      <c r="AV6">
        <f t="shared" si="20"/>
        <v>0.14563106796116504</v>
      </c>
      <c r="AW6">
        <f t="shared" si="21"/>
        <v>0.33333333333333331</v>
      </c>
      <c r="AX6">
        <f t="shared" si="22"/>
        <v>0.8</v>
      </c>
      <c r="AY6">
        <f t="shared" si="23"/>
        <v>2.9850746268656717E-3</v>
      </c>
      <c r="AZ6">
        <f t="shared" si="24"/>
        <v>2.8842985074626868</v>
      </c>
      <c r="BA6">
        <f t="shared" si="25"/>
        <v>37.523883495145633</v>
      </c>
      <c r="BB6">
        <f t="shared" si="26"/>
        <v>257.66399999999999</v>
      </c>
      <c r="BC6">
        <f t="shared" si="27"/>
        <v>772.99199999999996</v>
      </c>
      <c r="BD6">
        <f t="shared" si="28"/>
        <v>966.24</v>
      </c>
      <c r="BE6">
        <f t="shared" si="29"/>
        <v>1.2883199999999999</v>
      </c>
    </row>
    <row r="7" spans="1:57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'OUTPUT - Computed Periods'!$AE6,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'OUTPUT - Computed Periods'!$AJ6, Periods!$L7)</f>
        <v>119</v>
      </c>
      <c r="M7">
        <f>IF(ISBLANK(Periods!$M7), 'OUTPUT - Computed Periods'!$M6,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'OUTPUT - Computed Periods'!$AA6, Periods!$AA7)</f>
        <v>778.01</v>
      </c>
      <c r="AB7">
        <f>IF(ISBLANK(Periods!$AB7), 'OUTPUT - Computed Periods'!$AB6, Periods!$AB7)</f>
        <v>750</v>
      </c>
      <c r="AC7" s="4">
        <f t="shared" si="1"/>
        <v>-8</v>
      </c>
      <c r="AD7">
        <f t="shared" si="2"/>
        <v>146</v>
      </c>
      <c r="AE7">
        <f t="shared" si="3"/>
        <v>101</v>
      </c>
      <c r="AF7">
        <f t="shared" si="4"/>
        <v>0.69178082191780821</v>
      </c>
      <c r="AG7">
        <f t="shared" si="5"/>
        <v>11</v>
      </c>
      <c r="AH7">
        <f t="shared" si="6"/>
        <v>0.36363636363636365</v>
      </c>
      <c r="AI7" s="9">
        <f t="shared" si="7"/>
        <v>1</v>
      </c>
      <c r="AJ7">
        <f t="shared" si="8"/>
        <v>111</v>
      </c>
      <c r="AK7">
        <f t="shared" si="9"/>
        <v>0.76027397260273977</v>
      </c>
      <c r="AL7">
        <f t="shared" si="10"/>
        <v>3378.96</v>
      </c>
      <c r="AM7">
        <f t="shared" si="11"/>
        <v>0</v>
      </c>
      <c r="AN7">
        <f t="shared" si="12"/>
        <v>3378.96</v>
      </c>
      <c r="AO7">
        <f t="shared" si="13"/>
        <v>-74688.959999999992</v>
      </c>
      <c r="AP7">
        <f t="shared" si="14"/>
        <v>65352.84</v>
      </c>
      <c r="AQ7">
        <f t="shared" si="15"/>
        <v>-9336.1199999999953</v>
      </c>
      <c r="AR7">
        <f t="shared" si="16"/>
        <v>-22</v>
      </c>
      <c r="AS7">
        <f t="shared" si="17"/>
        <v>0</v>
      </c>
      <c r="AT7">
        <f t="shared" si="18"/>
        <v>-22</v>
      </c>
      <c r="AU7">
        <f t="shared" si="19"/>
        <v>0.14187327823691459</v>
      </c>
      <c r="AV7">
        <f t="shared" si="20"/>
        <v>0.25728155339805825</v>
      </c>
      <c r="AW7">
        <f t="shared" si="21"/>
        <v>0.13207547169811321</v>
      </c>
      <c r="AX7">
        <f t="shared" si="22"/>
        <v>0</v>
      </c>
      <c r="AY7">
        <f t="shared" si="23"/>
        <v>0</v>
      </c>
      <c r="AZ7">
        <f t="shared" si="24"/>
        <v>2.3271074380165291</v>
      </c>
      <c r="BA7">
        <f t="shared" si="25"/>
        <v>16.402718446601941</v>
      </c>
      <c r="BB7">
        <f t="shared" si="26"/>
        <v>63.753962264150942</v>
      </c>
      <c r="BC7">
        <f t="shared" si="27"/>
        <v>482.70857142857142</v>
      </c>
      <c r="BD7">
        <f t="shared" si="28"/>
        <v>0</v>
      </c>
      <c r="BE7">
        <f t="shared" si="29"/>
        <v>0</v>
      </c>
    </row>
    <row r="8" spans="1:57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'OUTPUT - Computed Periods'!$AE7,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'OUTPUT - Computed Periods'!$AJ7, Periods!$L8)</f>
        <v>111</v>
      </c>
      <c r="M8">
        <f>IF(ISBLANK(Periods!$M8), 'OUTPUT - Computed Periods'!$M7,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'OUTPUT - Computed Periods'!$AA7, Periods!$AA8)</f>
        <v>778.01</v>
      </c>
      <c r="AB8">
        <f>IF(ISBLANK(Periods!$AB8), 'OUTPUT - Computed Periods'!$AB7, Periods!$AB8)</f>
        <v>750</v>
      </c>
      <c r="AC8" s="4">
        <f t="shared" si="1"/>
        <v>7</v>
      </c>
      <c r="AD8">
        <f t="shared" si="2"/>
        <v>144</v>
      </c>
      <c r="AE8">
        <f t="shared" si="3"/>
        <v>108</v>
      </c>
      <c r="AF8">
        <f t="shared" si="4"/>
        <v>0.75</v>
      </c>
      <c r="AG8">
        <f t="shared" si="5"/>
        <v>13</v>
      </c>
      <c r="AH8">
        <f t="shared" si="6"/>
        <v>0.30769230769230771</v>
      </c>
      <c r="AI8" s="9">
        <f t="shared" si="7"/>
        <v>0.30769230769230771</v>
      </c>
      <c r="AJ8">
        <f t="shared" si="8"/>
        <v>112</v>
      </c>
      <c r="AK8">
        <f t="shared" si="9"/>
        <v>0.77777777777777779</v>
      </c>
      <c r="AL8">
        <f t="shared" si="10"/>
        <v>5128.96</v>
      </c>
      <c r="AM8">
        <f t="shared" si="11"/>
        <v>0</v>
      </c>
      <c r="AN8">
        <f t="shared" si="12"/>
        <v>5128.96</v>
      </c>
      <c r="AO8">
        <f t="shared" si="13"/>
        <v>65352.84</v>
      </c>
      <c r="AP8">
        <f t="shared" si="14"/>
        <v>28008.359999999997</v>
      </c>
      <c r="AQ8">
        <f t="shared" si="15"/>
        <v>93361.2</v>
      </c>
      <c r="AR8">
        <f t="shared" si="16"/>
        <v>13</v>
      </c>
      <c r="AS8">
        <f t="shared" si="17"/>
        <v>0</v>
      </c>
      <c r="AT8">
        <f t="shared" si="18"/>
        <v>13</v>
      </c>
      <c r="AU8">
        <f t="shared" si="19"/>
        <v>7.8723404255319152E-2</v>
      </c>
      <c r="AV8">
        <f t="shared" si="20"/>
        <v>0.3783783783783784</v>
      </c>
      <c r="AW8">
        <f t="shared" si="21"/>
        <v>0.26530612244897961</v>
      </c>
      <c r="AX8">
        <f t="shared" si="22"/>
        <v>0.73076923076923073</v>
      </c>
      <c r="AY8">
        <f t="shared" si="23"/>
        <v>5.7750759878419456E-3</v>
      </c>
      <c r="AZ8">
        <f t="shared" si="24"/>
        <v>1.5589544072948329</v>
      </c>
      <c r="BA8">
        <f t="shared" si="25"/>
        <v>19.802934362934362</v>
      </c>
      <c r="BB8">
        <f t="shared" si="26"/>
        <v>52.336326530612247</v>
      </c>
      <c r="BC8">
        <f t="shared" si="27"/>
        <v>197.2676923076923</v>
      </c>
      <c r="BD8">
        <f t="shared" si="28"/>
        <v>269.94526315789471</v>
      </c>
      <c r="BE8">
        <f t="shared" si="29"/>
        <v>0.35992701754385964</v>
      </c>
    </row>
    <row r="9" spans="1:57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'OUTPUT - Computed Periods'!$AE8,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'OUTPUT - Computed Periods'!$AJ8, Periods!$L9)</f>
        <v>112</v>
      </c>
      <c r="M9">
        <f>IF(ISBLANK(Periods!$M9), 'OUTPUT - Computed Periods'!$M8,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'OUTPUT - Computed Periods'!$AA8, Periods!$AA9)</f>
        <v>778.01</v>
      </c>
      <c r="AB9">
        <f>IF(ISBLANK(Periods!$AB9), 'OUTPUT - Computed Periods'!$AB8, Periods!$AB9)</f>
        <v>750</v>
      </c>
      <c r="AC9" s="4">
        <f t="shared" si="1"/>
        <v>-5</v>
      </c>
      <c r="AD9">
        <f t="shared" si="2"/>
        <v>137</v>
      </c>
      <c r="AE9">
        <f t="shared" si="3"/>
        <v>103</v>
      </c>
      <c r="AF9">
        <f t="shared" si="4"/>
        <v>0.75182481751824815</v>
      </c>
      <c r="AG9">
        <f t="shared" si="5"/>
        <v>13</v>
      </c>
      <c r="AH9">
        <f t="shared" si="6"/>
        <v>0.53846153846153844</v>
      </c>
      <c r="AI9" s="9">
        <f t="shared" si="7"/>
        <v>0.44444444444444442</v>
      </c>
      <c r="AJ9">
        <f t="shared" si="8"/>
        <v>113</v>
      </c>
      <c r="AK9">
        <f t="shared" si="9"/>
        <v>0.82481751824817517</v>
      </c>
      <c r="AL9">
        <f t="shared" si="10"/>
        <v>9228.76</v>
      </c>
      <c r="AM9">
        <f t="shared" si="11"/>
        <v>0</v>
      </c>
      <c r="AN9">
        <f t="shared" si="12"/>
        <v>9228.76</v>
      </c>
      <c r="AO9">
        <f t="shared" si="13"/>
        <v>-46680.600000000006</v>
      </c>
      <c r="AP9">
        <f t="shared" si="14"/>
        <v>28008.359999999997</v>
      </c>
      <c r="AQ9">
        <f t="shared" si="15"/>
        <v>-18672.240000000009</v>
      </c>
      <c r="AR9">
        <f t="shared" si="16"/>
        <v>-5</v>
      </c>
      <c r="AS9">
        <f t="shared" si="17"/>
        <v>0</v>
      </c>
      <c r="AT9">
        <f t="shared" si="18"/>
        <v>-5</v>
      </c>
      <c r="AU9">
        <f t="shared" si="19"/>
        <v>6.4083457526080481E-2</v>
      </c>
      <c r="AV9">
        <f t="shared" si="20"/>
        <v>0.29767441860465116</v>
      </c>
      <c r="AW9">
        <f t="shared" si="21"/>
        <v>0.140625</v>
      </c>
      <c r="AX9">
        <f t="shared" si="22"/>
        <v>0.55555555555555558</v>
      </c>
      <c r="AY9">
        <f t="shared" si="23"/>
        <v>1.4903129657228018E-3</v>
      </c>
      <c r="AZ9">
        <f t="shared" si="24"/>
        <v>2.750748137108793</v>
      </c>
      <c r="BA9">
        <f t="shared" si="25"/>
        <v>42.924465116279073</v>
      </c>
      <c r="BB9">
        <f t="shared" si="26"/>
        <v>144.199375</v>
      </c>
      <c r="BC9">
        <f t="shared" si="27"/>
        <v>1025.4177777777777</v>
      </c>
      <c r="BD9">
        <f t="shared" si="28"/>
        <v>1845.752</v>
      </c>
      <c r="BE9">
        <f t="shared" si="29"/>
        <v>2.4610026666666664</v>
      </c>
    </row>
    <row r="10" spans="1:57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'OUTPUT - Computed Periods'!$AE9,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'OUTPUT - Computed Periods'!$AJ9, Periods!$L10)</f>
        <v>113</v>
      </c>
      <c r="M10">
        <f>IF(ISBLANK(Periods!$M10), 'OUTPUT - Computed Periods'!$M9,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'OUTPUT - Computed Periods'!$AA9, Periods!$AA10)</f>
        <v>778.01</v>
      </c>
      <c r="AB10">
        <f>IF(ISBLANK(Periods!$AB10), 'OUTPUT - Computed Periods'!$AB9, Periods!$AB10)</f>
        <v>750</v>
      </c>
      <c r="AC10" s="4">
        <f t="shared" si="1"/>
        <v>0</v>
      </c>
      <c r="AD10">
        <f t="shared" si="2"/>
        <v>158</v>
      </c>
      <c r="AE10">
        <f t="shared" si="3"/>
        <v>113</v>
      </c>
      <c r="AF10">
        <f t="shared" si="4"/>
        <v>0.71518987341772156</v>
      </c>
      <c r="AG10">
        <f t="shared" si="5"/>
        <v>8</v>
      </c>
      <c r="AH10">
        <f t="shared" si="6"/>
        <v>0.25</v>
      </c>
      <c r="AI10" s="9">
        <f t="shared" si="7"/>
        <v>0</v>
      </c>
      <c r="AJ10">
        <f t="shared" si="8"/>
        <v>113</v>
      </c>
      <c r="AK10">
        <f t="shared" si="9"/>
        <v>0.71518987341772156</v>
      </c>
      <c r="AL10">
        <f t="shared" si="10"/>
        <v>1319.98</v>
      </c>
      <c r="AM10">
        <f t="shared" si="11"/>
        <v>0</v>
      </c>
      <c r="AN10">
        <f t="shared" si="12"/>
        <v>1319.98</v>
      </c>
      <c r="AO10">
        <f t="shared" si="13"/>
        <v>0</v>
      </c>
      <c r="AP10">
        <f t="shared" si="14"/>
        <v>18672.239999999998</v>
      </c>
      <c r="AQ10">
        <f t="shared" si="15"/>
        <v>18672.239999999998</v>
      </c>
      <c r="AR10">
        <f t="shared" si="16"/>
        <v>0</v>
      </c>
      <c r="AS10">
        <f t="shared" si="17"/>
        <v>0</v>
      </c>
      <c r="AT10">
        <f t="shared" si="18"/>
        <v>0</v>
      </c>
      <c r="AU10">
        <f t="shared" si="19"/>
        <v>7.5353218210361061E-2</v>
      </c>
      <c r="AV10">
        <f t="shared" si="20"/>
        <v>0.3125</v>
      </c>
      <c r="AW10">
        <f t="shared" si="21"/>
        <v>0.13333333333333333</v>
      </c>
      <c r="AX10">
        <f t="shared" si="22"/>
        <v>0</v>
      </c>
      <c r="AY10">
        <f t="shared" si="23"/>
        <v>0</v>
      </c>
      <c r="AZ10">
        <f t="shared" si="24"/>
        <v>2.0721821036106749</v>
      </c>
      <c r="BA10">
        <f t="shared" si="25"/>
        <v>27.499583333333334</v>
      </c>
      <c r="BB10">
        <f t="shared" si="26"/>
        <v>87.998666666666665</v>
      </c>
      <c r="BC10">
        <f t="shared" si="27"/>
        <v>659.99</v>
      </c>
      <c r="BD10">
        <f t="shared" si="28"/>
        <v>0</v>
      </c>
      <c r="BE10">
        <f t="shared" si="29"/>
        <v>0</v>
      </c>
    </row>
    <row r="11" spans="1:57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'OUTPUT - Computed Periods'!$AE10,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'OUTPUT - Computed Periods'!$AJ10, Periods!$L11)</f>
        <v>113</v>
      </c>
      <c r="M11">
        <f>IF(ISBLANK(Periods!$M11), 'OUTPUT - Computed Periods'!$M10,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'OUTPUT - Computed Periods'!$AA10, Periods!$AA11)</f>
        <v>778.01</v>
      </c>
      <c r="AB11">
        <f>IF(ISBLANK(Periods!$AB11), 'OUTPUT - Computed Periods'!$AB10, Periods!$AB11)</f>
        <v>750</v>
      </c>
      <c r="AC11" s="4">
        <f t="shared" si="1"/>
        <v>0</v>
      </c>
      <c r="AD11">
        <f t="shared" si="2"/>
        <v>158</v>
      </c>
      <c r="AE11">
        <f t="shared" si="3"/>
        <v>113</v>
      </c>
      <c r="AF11">
        <f t="shared" si="4"/>
        <v>0.71518987341772156</v>
      </c>
      <c r="AG11">
        <f t="shared" si="5"/>
        <v>4</v>
      </c>
      <c r="AH11">
        <f t="shared" si="6"/>
        <v>0</v>
      </c>
      <c r="AI11" s="9">
        <f t="shared" si="7"/>
        <v>0.33333333333333331</v>
      </c>
      <c r="AJ11">
        <f t="shared" si="8"/>
        <v>112</v>
      </c>
      <c r="AK11">
        <f t="shared" si="9"/>
        <v>0.70886075949367089</v>
      </c>
      <c r="AL11">
        <f t="shared" si="10"/>
        <v>1319.98</v>
      </c>
      <c r="AM11">
        <f t="shared" si="11"/>
        <v>0</v>
      </c>
      <c r="AN11">
        <f t="shared" si="12"/>
        <v>1319.98</v>
      </c>
      <c r="AO11">
        <f t="shared" si="13"/>
        <v>0</v>
      </c>
      <c r="AP11">
        <f t="shared" si="14"/>
        <v>0</v>
      </c>
      <c r="AQ11">
        <f t="shared" si="15"/>
        <v>0</v>
      </c>
      <c r="AR11">
        <f t="shared" si="16"/>
        <v>0</v>
      </c>
      <c r="AS11">
        <f t="shared" si="17"/>
        <v>0</v>
      </c>
      <c r="AT11">
        <f t="shared" si="18"/>
        <v>0</v>
      </c>
      <c r="AU11">
        <f t="shared" si="19"/>
        <v>5.2953156822810592E-2</v>
      </c>
      <c r="AV11">
        <f t="shared" si="20"/>
        <v>0.21153846153846154</v>
      </c>
      <c r="AW11">
        <f t="shared" si="21"/>
        <v>0.27272727272727271</v>
      </c>
      <c r="AX11">
        <f t="shared" si="22"/>
        <v>0.66666666666666663</v>
      </c>
      <c r="AY11">
        <f t="shared" si="23"/>
        <v>2.0366598778004071E-3</v>
      </c>
      <c r="AZ11">
        <f t="shared" si="24"/>
        <v>1.344175152749491</v>
      </c>
      <c r="BA11">
        <f t="shared" si="25"/>
        <v>25.384230769230768</v>
      </c>
      <c r="BB11">
        <f t="shared" si="26"/>
        <v>119.99818181818182</v>
      </c>
      <c r="BC11">
        <f t="shared" si="27"/>
        <v>439.99333333333334</v>
      </c>
      <c r="BD11">
        <f t="shared" si="28"/>
        <v>659.99</v>
      </c>
      <c r="BE11">
        <f t="shared" si="29"/>
        <v>0.87998666666666669</v>
      </c>
    </row>
    <row r="12" spans="1:57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'OUTPUT - Computed Periods'!$AE11,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'OUTPUT - Computed Periods'!$AJ11, Periods!$L12)</f>
        <v>112</v>
      </c>
      <c r="M12">
        <f>IF(ISBLANK(Periods!$M12), 'OUTPUT - Computed Periods'!$M11,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'OUTPUT - Computed Periods'!$AA11, Periods!$AA12)</f>
        <v>778.01</v>
      </c>
      <c r="AB12">
        <f>IF(ISBLANK(Periods!$AB12), 'OUTPUT - Computed Periods'!$AB11, Periods!$AB12)</f>
        <v>750</v>
      </c>
      <c r="AC12" s="4">
        <f t="shared" si="1"/>
        <v>0</v>
      </c>
      <c r="AD12">
        <f t="shared" si="2"/>
        <v>158</v>
      </c>
      <c r="AE12">
        <f t="shared" si="3"/>
        <v>113</v>
      </c>
      <c r="AF12">
        <f t="shared" si="4"/>
        <v>0.71518987341772156</v>
      </c>
      <c r="AG12">
        <f t="shared" si="5"/>
        <v>0</v>
      </c>
      <c r="AH12">
        <f t="shared" si="6"/>
        <v>0</v>
      </c>
      <c r="AI12" s="9">
        <f t="shared" si="7"/>
        <v>0</v>
      </c>
      <c r="AJ12">
        <f t="shared" si="8"/>
        <v>112</v>
      </c>
      <c r="AK12">
        <f t="shared" si="9"/>
        <v>0.70886075949367089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R12">
        <f t="shared" si="16"/>
        <v>0</v>
      </c>
      <c r="AS12">
        <f t="shared" si="17"/>
        <v>0</v>
      </c>
      <c r="AT12">
        <f t="shared" si="18"/>
        <v>0</v>
      </c>
      <c r="AU12">
        <f t="shared" si="19"/>
        <v>0</v>
      </c>
      <c r="AV12">
        <f t="shared" si="20"/>
        <v>0</v>
      </c>
      <c r="AW12">
        <f t="shared" si="21"/>
        <v>0</v>
      </c>
      <c r="AX12">
        <f t="shared" si="22"/>
        <v>0</v>
      </c>
      <c r="AY12">
        <f t="shared" si="23"/>
        <v>0</v>
      </c>
      <c r="AZ12">
        <f t="shared" si="24"/>
        <v>0</v>
      </c>
      <c r="BA12">
        <f t="shared" si="25"/>
        <v>0</v>
      </c>
      <c r="BB12">
        <f t="shared" si="26"/>
        <v>0</v>
      </c>
      <c r="BC12">
        <f t="shared" si="27"/>
        <v>0</v>
      </c>
      <c r="BD12">
        <f t="shared" si="28"/>
        <v>0</v>
      </c>
      <c r="BE12">
        <f t="shared" si="29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'OUTPUT - Computed Periods'!$AE12,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'OUTPUT - Computed Periods'!$AJ12, Periods!$L13)</f>
        <v>112</v>
      </c>
      <c r="M13">
        <f>IF(ISBLANK(Periods!$M13), 'OUTPUT - Computed Periods'!$M12,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'OUTPUT - Computed Periods'!$AA12, Periods!$AA13)</f>
        <v>778.01</v>
      </c>
      <c r="AB13">
        <f>IF(ISBLANK(Periods!$AB13), 'OUTPUT - Computed Periods'!$AB12, Periods!$AB13)</f>
        <v>750</v>
      </c>
      <c r="AC13" s="4">
        <f t="shared" si="1"/>
        <v>0</v>
      </c>
      <c r="AD13">
        <f t="shared" si="2"/>
        <v>158</v>
      </c>
      <c r="AE13">
        <f t="shared" si="3"/>
        <v>113</v>
      </c>
      <c r="AF13">
        <f t="shared" si="4"/>
        <v>0.71518987341772156</v>
      </c>
      <c r="AG13">
        <f t="shared" si="5"/>
        <v>0</v>
      </c>
      <c r="AH13">
        <f t="shared" si="6"/>
        <v>0</v>
      </c>
      <c r="AI13" s="9">
        <f t="shared" si="7"/>
        <v>0</v>
      </c>
      <c r="AJ13">
        <f t="shared" si="8"/>
        <v>112</v>
      </c>
      <c r="AK13">
        <f t="shared" si="9"/>
        <v>0.70886075949367089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0</v>
      </c>
      <c r="AQ13">
        <f t="shared" si="15"/>
        <v>0</v>
      </c>
      <c r="AR13">
        <f t="shared" si="16"/>
        <v>0</v>
      </c>
      <c r="AS13">
        <f t="shared" si="17"/>
        <v>0</v>
      </c>
      <c r="AT13">
        <f t="shared" si="18"/>
        <v>0</v>
      </c>
      <c r="AU13">
        <f t="shared" si="19"/>
        <v>0</v>
      </c>
      <c r="AV13">
        <f t="shared" si="20"/>
        <v>0</v>
      </c>
      <c r="AW13">
        <f t="shared" si="21"/>
        <v>0</v>
      </c>
      <c r="AX13">
        <f t="shared" si="22"/>
        <v>0</v>
      </c>
      <c r="AY13">
        <f t="shared" si="23"/>
        <v>0</v>
      </c>
      <c r="AZ13">
        <f t="shared" si="24"/>
        <v>0</v>
      </c>
      <c r="BA13">
        <f t="shared" si="25"/>
        <v>0</v>
      </c>
      <c r="BB13">
        <f t="shared" si="26"/>
        <v>0</v>
      </c>
      <c r="BC13">
        <f t="shared" si="27"/>
        <v>0</v>
      </c>
      <c r="BD13">
        <f t="shared" si="28"/>
        <v>0</v>
      </c>
      <c r="BE13">
        <f t="shared" si="29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'OUTPUT - Computed Periods'!$AE13,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'OUTPUT - Computed Periods'!$AJ13, Periods!$L14)</f>
        <v>112</v>
      </c>
      <c r="M14">
        <f>IF(ISBLANK(Periods!$M14), 'OUTPUT - Computed Periods'!$M13,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'OUTPUT - Computed Periods'!$AA13, Periods!$AA14)</f>
        <v>778.01</v>
      </c>
      <c r="AB14">
        <f>IF(ISBLANK(Periods!$AB14), 'OUTPUT - Computed Periods'!$AB13, Periods!$AB14)</f>
        <v>750</v>
      </c>
      <c r="AC14" s="4">
        <f t="shared" si="1"/>
        <v>0</v>
      </c>
      <c r="AD14">
        <f t="shared" si="2"/>
        <v>158</v>
      </c>
      <c r="AE14">
        <f t="shared" si="3"/>
        <v>113</v>
      </c>
      <c r="AF14">
        <f t="shared" si="4"/>
        <v>0.71518987341772156</v>
      </c>
      <c r="AG14">
        <f t="shared" si="5"/>
        <v>0</v>
      </c>
      <c r="AH14">
        <f t="shared" si="6"/>
        <v>0</v>
      </c>
      <c r="AI14" s="9">
        <f t="shared" si="7"/>
        <v>0</v>
      </c>
      <c r="AJ14">
        <f t="shared" si="8"/>
        <v>112</v>
      </c>
      <c r="AK14">
        <f t="shared" si="9"/>
        <v>0.70886075949367089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0</v>
      </c>
      <c r="AS14">
        <f t="shared" si="17"/>
        <v>0</v>
      </c>
      <c r="AT14">
        <f t="shared" si="18"/>
        <v>0</v>
      </c>
      <c r="AU14">
        <f t="shared" si="19"/>
        <v>0</v>
      </c>
      <c r="AV14">
        <f t="shared" si="20"/>
        <v>0</v>
      </c>
      <c r="AW14">
        <f t="shared" si="21"/>
        <v>0</v>
      </c>
      <c r="AX14">
        <f t="shared" si="22"/>
        <v>0</v>
      </c>
      <c r="AY14">
        <f t="shared" si="23"/>
        <v>0</v>
      </c>
      <c r="AZ14">
        <f t="shared" si="24"/>
        <v>0</v>
      </c>
      <c r="BA14">
        <f t="shared" si="25"/>
        <v>0</v>
      </c>
      <c r="BB14">
        <f t="shared" si="26"/>
        <v>0</v>
      </c>
      <c r="BC14">
        <f t="shared" si="27"/>
        <v>0</v>
      </c>
      <c r="BD14">
        <f t="shared" si="28"/>
        <v>0</v>
      </c>
      <c r="BE14">
        <f t="shared" si="29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'OUTPUT - Computed Periods'!$AE14,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'OUTPUT - Computed Periods'!$AJ14, Periods!$L15)</f>
        <v>112</v>
      </c>
      <c r="M15">
        <f>IF(ISBLANK(Periods!$M15), 'OUTPUT - Computed Periods'!$M14,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'OUTPUT - Computed Periods'!$AA14, Periods!$AA15)</f>
        <v>778.01</v>
      </c>
      <c r="AB15">
        <f>IF(ISBLANK(Periods!$AB15), 'OUTPUT - Computed Periods'!$AB14, Periods!$AB15)</f>
        <v>750</v>
      </c>
      <c r="AC15" s="4">
        <f t="shared" si="1"/>
        <v>0</v>
      </c>
      <c r="AD15">
        <f t="shared" si="2"/>
        <v>158</v>
      </c>
      <c r="AE15">
        <f t="shared" si="3"/>
        <v>113</v>
      </c>
      <c r="AF15">
        <f t="shared" si="4"/>
        <v>0.71518987341772156</v>
      </c>
      <c r="AG15">
        <f t="shared" si="5"/>
        <v>0</v>
      </c>
      <c r="AH15">
        <f t="shared" si="6"/>
        <v>0</v>
      </c>
      <c r="AI15" s="9">
        <f t="shared" si="7"/>
        <v>0</v>
      </c>
      <c r="AJ15">
        <f t="shared" si="8"/>
        <v>112</v>
      </c>
      <c r="AK15">
        <f t="shared" si="9"/>
        <v>0.70886075949367089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0</v>
      </c>
      <c r="AS15">
        <f t="shared" si="17"/>
        <v>0</v>
      </c>
      <c r="AT15">
        <f t="shared" si="18"/>
        <v>0</v>
      </c>
      <c r="AU15">
        <f t="shared" si="19"/>
        <v>0</v>
      </c>
      <c r="AV15">
        <f t="shared" si="20"/>
        <v>0</v>
      </c>
      <c r="AW15">
        <f t="shared" si="21"/>
        <v>0</v>
      </c>
      <c r="AX15">
        <f t="shared" si="22"/>
        <v>0</v>
      </c>
      <c r="AY15">
        <f t="shared" si="23"/>
        <v>0</v>
      </c>
      <c r="AZ15">
        <f t="shared" si="24"/>
        <v>0</v>
      </c>
      <c r="BA15">
        <f t="shared" si="25"/>
        <v>0</v>
      </c>
      <c r="BB15">
        <f t="shared" si="26"/>
        <v>0</v>
      </c>
      <c r="BC15">
        <f t="shared" si="27"/>
        <v>0</v>
      </c>
      <c r="BD15">
        <f t="shared" si="28"/>
        <v>0</v>
      </c>
      <c r="BE15">
        <f t="shared" si="29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'OUTPUT - Computed Periods'!$AE15,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'OUTPUT - Computed Periods'!$AJ15, Periods!$L16)</f>
        <v>112</v>
      </c>
      <c r="M16">
        <f>IF(ISBLANK(Periods!$M16), 'OUTPUT - Computed Periods'!$M15,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'OUTPUT - Computed Periods'!$AA15, Periods!$AA16)</f>
        <v>778.01</v>
      </c>
      <c r="AB16">
        <f>IF(ISBLANK(Periods!$AB16), 'OUTPUT - Computed Periods'!$AB15, Periods!$AB16)</f>
        <v>750</v>
      </c>
      <c r="AC16" s="4">
        <f t="shared" si="1"/>
        <v>0</v>
      </c>
      <c r="AD16">
        <f t="shared" si="2"/>
        <v>158</v>
      </c>
      <c r="AE16">
        <f t="shared" si="3"/>
        <v>113</v>
      </c>
      <c r="AF16">
        <f t="shared" si="4"/>
        <v>0.71518987341772156</v>
      </c>
      <c r="AG16">
        <f t="shared" si="5"/>
        <v>0</v>
      </c>
      <c r="AH16">
        <f t="shared" si="6"/>
        <v>0</v>
      </c>
      <c r="AI16" s="9">
        <f t="shared" si="7"/>
        <v>0</v>
      </c>
      <c r="AJ16">
        <f t="shared" si="8"/>
        <v>112</v>
      </c>
      <c r="AK16">
        <f t="shared" si="9"/>
        <v>0.70886075949367089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0</v>
      </c>
      <c r="AS16">
        <f t="shared" si="17"/>
        <v>0</v>
      </c>
      <c r="AT16">
        <f t="shared" si="18"/>
        <v>0</v>
      </c>
      <c r="AU16">
        <f t="shared" si="19"/>
        <v>0</v>
      </c>
      <c r="AV16">
        <f t="shared" si="20"/>
        <v>0</v>
      </c>
      <c r="AW16">
        <f t="shared" si="21"/>
        <v>0</v>
      </c>
      <c r="AX16">
        <f t="shared" si="22"/>
        <v>0</v>
      </c>
      <c r="AY16">
        <f t="shared" si="23"/>
        <v>0</v>
      </c>
      <c r="AZ16">
        <f t="shared" si="24"/>
        <v>0</v>
      </c>
      <c r="BA16">
        <f t="shared" si="25"/>
        <v>0</v>
      </c>
      <c r="BB16">
        <f t="shared" si="26"/>
        <v>0</v>
      </c>
      <c r="BC16">
        <f t="shared" si="27"/>
        <v>0</v>
      </c>
      <c r="BD16">
        <f t="shared" si="28"/>
        <v>0</v>
      </c>
      <c r="BE16">
        <f t="shared" si="29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'OUTPUT - Computed Periods'!$AE16,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'OUTPUT - Computed Periods'!$AJ16, Periods!$L17)</f>
        <v>112</v>
      </c>
      <c r="M17">
        <f>IF(ISBLANK(Periods!$M17), 'OUTPUT - Computed Periods'!$M16,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'OUTPUT - Computed Periods'!$AA16, Periods!$AA17)</f>
        <v>778.01</v>
      </c>
      <c r="AB17">
        <f>IF(ISBLANK(Periods!$AB17), 'OUTPUT - Computed Periods'!$AB16, Periods!$AB17)</f>
        <v>750</v>
      </c>
      <c r="AC17" s="4">
        <f t="shared" si="1"/>
        <v>0</v>
      </c>
      <c r="AD17">
        <f t="shared" si="2"/>
        <v>158</v>
      </c>
      <c r="AE17">
        <f t="shared" si="3"/>
        <v>113</v>
      </c>
      <c r="AF17">
        <f t="shared" si="4"/>
        <v>0.71518987341772156</v>
      </c>
      <c r="AG17">
        <f t="shared" si="5"/>
        <v>0</v>
      </c>
      <c r="AH17">
        <f t="shared" si="6"/>
        <v>0</v>
      </c>
      <c r="AI17" s="9">
        <f t="shared" si="7"/>
        <v>0</v>
      </c>
      <c r="AJ17">
        <f t="shared" si="8"/>
        <v>112</v>
      </c>
      <c r="AK17">
        <f t="shared" si="9"/>
        <v>0.70886075949367089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0</v>
      </c>
      <c r="AS17">
        <f t="shared" si="17"/>
        <v>0</v>
      </c>
      <c r="AT17">
        <f t="shared" si="18"/>
        <v>0</v>
      </c>
      <c r="AU17">
        <f t="shared" si="19"/>
        <v>0</v>
      </c>
      <c r="AV17">
        <f t="shared" si="20"/>
        <v>0</v>
      </c>
      <c r="AW17">
        <f t="shared" si="21"/>
        <v>0</v>
      </c>
      <c r="AX17">
        <f t="shared" si="22"/>
        <v>0</v>
      </c>
      <c r="AY17">
        <f t="shared" si="23"/>
        <v>0</v>
      </c>
      <c r="AZ17">
        <f t="shared" si="24"/>
        <v>0</v>
      </c>
      <c r="BA17">
        <f t="shared" si="25"/>
        <v>0</v>
      </c>
      <c r="BB17">
        <f t="shared" si="26"/>
        <v>0</v>
      </c>
      <c r="BC17">
        <f t="shared" si="27"/>
        <v>0</v>
      </c>
      <c r="BD17">
        <f t="shared" si="28"/>
        <v>0</v>
      </c>
      <c r="BE17">
        <f t="shared" si="29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'OUTPUT - Computed Periods'!$AE17,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'OUTPUT - Computed Periods'!$AJ17, Periods!$L18)</f>
        <v>112</v>
      </c>
      <c r="M18">
        <f>IF(ISBLANK(Periods!$M18), 'OUTPUT - Computed Periods'!$M17,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'OUTPUT - Computed Periods'!$AA17, Periods!$AA18)</f>
        <v>778.01</v>
      </c>
      <c r="AB18">
        <f>IF(ISBLANK(Periods!$AB18), 'OUTPUT - Computed Periods'!$AB17, Periods!$AB18)</f>
        <v>750</v>
      </c>
      <c r="AC18" s="4">
        <f t="shared" si="1"/>
        <v>0</v>
      </c>
      <c r="AD18">
        <f t="shared" si="2"/>
        <v>158</v>
      </c>
      <c r="AE18">
        <f t="shared" si="3"/>
        <v>113</v>
      </c>
      <c r="AF18">
        <f t="shared" si="4"/>
        <v>0.71518987341772156</v>
      </c>
      <c r="AG18">
        <f t="shared" si="5"/>
        <v>0</v>
      </c>
      <c r="AH18">
        <f t="shared" si="6"/>
        <v>0</v>
      </c>
      <c r="AI18" s="9">
        <f t="shared" si="7"/>
        <v>0</v>
      </c>
      <c r="AJ18">
        <f t="shared" si="8"/>
        <v>112</v>
      </c>
      <c r="AK18">
        <f t="shared" si="9"/>
        <v>0.70886075949367089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  <c r="AU18">
        <f t="shared" si="19"/>
        <v>0</v>
      </c>
      <c r="AV18">
        <f t="shared" si="20"/>
        <v>0</v>
      </c>
      <c r="AW18">
        <f t="shared" si="21"/>
        <v>0</v>
      </c>
      <c r="AX18">
        <f t="shared" si="22"/>
        <v>0</v>
      </c>
      <c r="AY18">
        <f t="shared" si="23"/>
        <v>0</v>
      </c>
      <c r="AZ18">
        <f t="shared" si="24"/>
        <v>0</v>
      </c>
      <c r="BA18">
        <f t="shared" si="25"/>
        <v>0</v>
      </c>
      <c r="BB18">
        <f t="shared" si="26"/>
        <v>0</v>
      </c>
      <c r="BC18">
        <f t="shared" si="27"/>
        <v>0</v>
      </c>
      <c r="BD18">
        <f t="shared" si="28"/>
        <v>0</v>
      </c>
      <c r="BE18">
        <f t="shared" si="29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'OUTPUT - Computed Periods'!$AE18,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'OUTPUT - Computed Periods'!$AJ18, Periods!$L19)</f>
        <v>112</v>
      </c>
      <c r="M19">
        <f>IF(ISBLANK(Periods!$M19), 'OUTPUT - Computed Periods'!$M18,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'OUTPUT - Computed Periods'!$AA18, Periods!$AA19)</f>
        <v>778.01</v>
      </c>
      <c r="AB19">
        <f>IF(ISBLANK(Periods!$AB19), 'OUTPUT - Computed Periods'!$AB18, Periods!$AB19)</f>
        <v>750</v>
      </c>
      <c r="AC19" s="4">
        <f t="shared" si="1"/>
        <v>0</v>
      </c>
      <c r="AD19">
        <f t="shared" si="2"/>
        <v>158</v>
      </c>
      <c r="AE19">
        <f t="shared" si="3"/>
        <v>113</v>
      </c>
      <c r="AF19">
        <f t="shared" si="4"/>
        <v>0.71518987341772156</v>
      </c>
      <c r="AG19">
        <f t="shared" si="5"/>
        <v>0</v>
      </c>
      <c r="AH19">
        <f t="shared" si="6"/>
        <v>0</v>
      </c>
      <c r="AI19" s="9">
        <f t="shared" si="7"/>
        <v>0</v>
      </c>
      <c r="AJ19">
        <f t="shared" si="8"/>
        <v>112</v>
      </c>
      <c r="AK19">
        <f t="shared" si="9"/>
        <v>0.70886075949367089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16"/>
        <v>0</v>
      </c>
      <c r="AS19">
        <f t="shared" si="17"/>
        <v>0</v>
      </c>
      <c r="AT19">
        <f t="shared" si="18"/>
        <v>0</v>
      </c>
      <c r="AU19">
        <f t="shared" si="19"/>
        <v>0</v>
      </c>
      <c r="AV19">
        <f t="shared" si="20"/>
        <v>0</v>
      </c>
      <c r="AW19">
        <f t="shared" si="21"/>
        <v>0</v>
      </c>
      <c r="AX19">
        <f t="shared" si="22"/>
        <v>0</v>
      </c>
      <c r="AY19">
        <f t="shared" si="23"/>
        <v>0</v>
      </c>
      <c r="AZ19">
        <f t="shared" si="24"/>
        <v>0</v>
      </c>
      <c r="BA19">
        <f t="shared" si="25"/>
        <v>0</v>
      </c>
      <c r="BB19">
        <f t="shared" si="26"/>
        <v>0</v>
      </c>
      <c r="BC19">
        <f t="shared" si="27"/>
        <v>0</v>
      </c>
      <c r="BD19">
        <f t="shared" si="28"/>
        <v>0</v>
      </c>
      <c r="BE19">
        <f t="shared" si="29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'OUTPUT - Computed Periods'!$AE19,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'OUTPUT - Computed Periods'!$AJ19, Periods!$L20)</f>
        <v>112</v>
      </c>
      <c r="M20">
        <f>IF(ISBLANK(Periods!$M20), 'OUTPUT - Computed Periods'!$M19,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'OUTPUT - Computed Periods'!$AA19, Periods!$AA20)</f>
        <v>778.01</v>
      </c>
      <c r="AB20">
        <f>IF(ISBLANK(Periods!$AB20), 'OUTPUT - Computed Periods'!$AB19, Periods!$AB20)</f>
        <v>750</v>
      </c>
      <c r="AC20" s="4">
        <f t="shared" si="1"/>
        <v>0</v>
      </c>
      <c r="AD20">
        <f t="shared" si="2"/>
        <v>158</v>
      </c>
      <c r="AE20">
        <f t="shared" si="3"/>
        <v>113</v>
      </c>
      <c r="AF20">
        <f t="shared" si="4"/>
        <v>0.71518987341772156</v>
      </c>
      <c r="AG20">
        <f t="shared" si="5"/>
        <v>0</v>
      </c>
      <c r="AH20">
        <f t="shared" si="6"/>
        <v>0</v>
      </c>
      <c r="AI20" s="9">
        <f t="shared" si="7"/>
        <v>0</v>
      </c>
      <c r="AJ20">
        <f t="shared" si="8"/>
        <v>112</v>
      </c>
      <c r="AK20">
        <f t="shared" si="9"/>
        <v>0.70886075949367089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16"/>
        <v>0</v>
      </c>
      <c r="AS20">
        <f t="shared" si="17"/>
        <v>0</v>
      </c>
      <c r="AT20">
        <f t="shared" si="18"/>
        <v>0</v>
      </c>
      <c r="AU20">
        <f t="shared" si="19"/>
        <v>0</v>
      </c>
      <c r="AV20">
        <f t="shared" si="20"/>
        <v>0</v>
      </c>
      <c r="AW20">
        <f t="shared" si="21"/>
        <v>0</v>
      </c>
      <c r="AX20">
        <f t="shared" si="22"/>
        <v>0</v>
      </c>
      <c r="AY20">
        <f t="shared" si="23"/>
        <v>0</v>
      </c>
      <c r="AZ20">
        <f t="shared" si="24"/>
        <v>0</v>
      </c>
      <c r="BA20">
        <f t="shared" si="25"/>
        <v>0</v>
      </c>
      <c r="BB20">
        <f t="shared" si="26"/>
        <v>0</v>
      </c>
      <c r="BC20">
        <f t="shared" si="27"/>
        <v>0</v>
      </c>
      <c r="BD20">
        <f t="shared" si="28"/>
        <v>0</v>
      </c>
      <c r="BE20">
        <f t="shared" si="29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'OUTPUT - Computed Periods'!$AE20,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'OUTPUT - Computed Periods'!$AJ20, Periods!$L21)</f>
        <v>112</v>
      </c>
      <c r="M21">
        <f>IF(ISBLANK(Periods!$M21), 'OUTPUT - Computed Periods'!$M20,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'OUTPUT - Computed Periods'!$AA20, Periods!$AA21)</f>
        <v>778.01</v>
      </c>
      <c r="AB21">
        <f>IF(ISBLANK(Periods!$AB21), 'OUTPUT - Computed Periods'!$AB20, Periods!$AB21)</f>
        <v>750</v>
      </c>
      <c r="AC21" s="4">
        <f t="shared" si="1"/>
        <v>0</v>
      </c>
      <c r="AD21">
        <f t="shared" si="2"/>
        <v>158</v>
      </c>
      <c r="AE21">
        <f t="shared" si="3"/>
        <v>113</v>
      </c>
      <c r="AF21">
        <f t="shared" si="4"/>
        <v>0.71518987341772156</v>
      </c>
      <c r="AG21">
        <f t="shared" si="5"/>
        <v>0</v>
      </c>
      <c r="AH21">
        <f t="shared" si="6"/>
        <v>0</v>
      </c>
      <c r="AI21" s="9">
        <f t="shared" si="7"/>
        <v>0</v>
      </c>
      <c r="AJ21">
        <f t="shared" si="8"/>
        <v>112</v>
      </c>
      <c r="AK21">
        <f t="shared" si="9"/>
        <v>0.70886075949367089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  <c r="AP21">
        <f t="shared" si="14"/>
        <v>0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  <c r="AU21">
        <f t="shared" si="19"/>
        <v>0</v>
      </c>
      <c r="AV21">
        <f t="shared" si="20"/>
        <v>0</v>
      </c>
      <c r="AW21">
        <f t="shared" si="21"/>
        <v>0</v>
      </c>
      <c r="AX21">
        <f t="shared" si="22"/>
        <v>0</v>
      </c>
      <c r="AY21">
        <f t="shared" si="23"/>
        <v>0</v>
      </c>
      <c r="AZ21">
        <f t="shared" si="24"/>
        <v>0</v>
      </c>
      <c r="BA21">
        <f t="shared" si="25"/>
        <v>0</v>
      </c>
      <c r="BB21">
        <f t="shared" si="26"/>
        <v>0</v>
      </c>
      <c r="BC21">
        <f t="shared" si="27"/>
        <v>0</v>
      </c>
      <c r="BD21">
        <f t="shared" si="28"/>
        <v>0</v>
      </c>
      <c r="BE21">
        <f t="shared" si="29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'OUTPUT - Computed Periods'!$AE21,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'OUTPUT - Computed Periods'!$AJ21, Periods!$L22)</f>
        <v>112</v>
      </c>
      <c r="M22">
        <f>IF(ISBLANK(Periods!$M22), 'OUTPUT - Computed Periods'!$M21,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'OUTPUT - Computed Periods'!$AA21, Periods!$AA22)</f>
        <v>778.01</v>
      </c>
      <c r="AB22">
        <f>IF(ISBLANK(Periods!$AB22), 'OUTPUT - Computed Periods'!$AB21, Periods!$AB22)</f>
        <v>750</v>
      </c>
      <c r="AC22" s="4">
        <f t="shared" si="1"/>
        <v>0</v>
      </c>
      <c r="AD22">
        <f t="shared" si="2"/>
        <v>158</v>
      </c>
      <c r="AE22">
        <f t="shared" si="3"/>
        <v>113</v>
      </c>
      <c r="AF22">
        <f t="shared" si="4"/>
        <v>0.71518987341772156</v>
      </c>
      <c r="AG22">
        <f t="shared" si="5"/>
        <v>0</v>
      </c>
      <c r="AH22">
        <f t="shared" si="6"/>
        <v>0</v>
      </c>
      <c r="AI22" s="9">
        <f t="shared" si="7"/>
        <v>0</v>
      </c>
      <c r="AJ22">
        <f t="shared" si="8"/>
        <v>112</v>
      </c>
      <c r="AK22">
        <f t="shared" si="9"/>
        <v>0.70886075949367089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  <c r="AU22">
        <f t="shared" si="19"/>
        <v>0</v>
      </c>
      <c r="AV22">
        <f t="shared" si="20"/>
        <v>0</v>
      </c>
      <c r="AW22">
        <f t="shared" si="21"/>
        <v>0</v>
      </c>
      <c r="AX22">
        <f t="shared" si="22"/>
        <v>0</v>
      </c>
      <c r="AY22">
        <f t="shared" si="23"/>
        <v>0</v>
      </c>
      <c r="AZ22">
        <f t="shared" si="24"/>
        <v>0</v>
      </c>
      <c r="BA22">
        <f t="shared" si="25"/>
        <v>0</v>
      </c>
      <c r="BB22">
        <f t="shared" si="26"/>
        <v>0</v>
      </c>
      <c r="BC22">
        <f t="shared" si="27"/>
        <v>0</v>
      </c>
      <c r="BD22">
        <f t="shared" si="28"/>
        <v>0</v>
      </c>
      <c r="BE22">
        <f t="shared" si="29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'OUTPUT - Computed Periods'!$AE22,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'OUTPUT - Computed Periods'!$AJ22, Periods!$L23)</f>
        <v>112</v>
      </c>
      <c r="M23">
        <f>IF(ISBLANK(Periods!$M23), 'OUTPUT - Computed Periods'!$M22,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'OUTPUT - Computed Periods'!$AA22, Periods!$AA23)</f>
        <v>778.01</v>
      </c>
      <c r="AB23">
        <f>IF(ISBLANK(Periods!$AB23), 'OUTPUT - Computed Periods'!$AB22, Periods!$AB23)</f>
        <v>750</v>
      </c>
      <c r="AC23" s="4">
        <f t="shared" si="1"/>
        <v>0</v>
      </c>
      <c r="AD23">
        <f t="shared" si="2"/>
        <v>158</v>
      </c>
      <c r="AE23">
        <f t="shared" si="3"/>
        <v>113</v>
      </c>
      <c r="AF23">
        <f t="shared" si="4"/>
        <v>0.71518987341772156</v>
      </c>
      <c r="AG23">
        <f t="shared" si="5"/>
        <v>0</v>
      </c>
      <c r="AH23">
        <f t="shared" si="6"/>
        <v>0</v>
      </c>
      <c r="AI23" s="9">
        <f t="shared" si="7"/>
        <v>0</v>
      </c>
      <c r="AJ23">
        <f t="shared" si="8"/>
        <v>112</v>
      </c>
      <c r="AK23">
        <f t="shared" si="9"/>
        <v>0.70886075949367089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0</v>
      </c>
      <c r="AS23">
        <f t="shared" si="17"/>
        <v>0</v>
      </c>
      <c r="AT23">
        <f t="shared" si="18"/>
        <v>0</v>
      </c>
      <c r="AU23">
        <f t="shared" si="19"/>
        <v>0</v>
      </c>
      <c r="AV23">
        <f t="shared" si="20"/>
        <v>0</v>
      </c>
      <c r="AW23">
        <f t="shared" si="21"/>
        <v>0</v>
      </c>
      <c r="AX23">
        <f t="shared" si="22"/>
        <v>0</v>
      </c>
      <c r="AY23">
        <f t="shared" si="23"/>
        <v>0</v>
      </c>
      <c r="AZ23">
        <f t="shared" si="24"/>
        <v>0</v>
      </c>
      <c r="BA23">
        <f t="shared" si="25"/>
        <v>0</v>
      </c>
      <c r="BB23">
        <f t="shared" si="26"/>
        <v>0</v>
      </c>
      <c r="BC23">
        <f t="shared" si="27"/>
        <v>0</v>
      </c>
      <c r="BD23">
        <f t="shared" si="28"/>
        <v>0</v>
      </c>
      <c r="BE23">
        <f t="shared" si="29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'OUTPUT - Computed Periods'!$AE23,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'OUTPUT - Computed Periods'!$AJ23, Periods!$L24)</f>
        <v>112</v>
      </c>
      <c r="M24">
        <f>IF(ISBLANK(Periods!$M24), 'OUTPUT - Computed Periods'!$M23,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'OUTPUT - Computed Periods'!$AA23, Periods!$AA24)</f>
        <v>778.01</v>
      </c>
      <c r="AB24">
        <f>IF(ISBLANK(Periods!$AB24), 'OUTPUT - Computed Periods'!$AB23, Periods!$AB24)</f>
        <v>750</v>
      </c>
      <c r="AC24" s="4">
        <f t="shared" si="1"/>
        <v>0</v>
      </c>
      <c r="AD24">
        <f t="shared" si="2"/>
        <v>158</v>
      </c>
      <c r="AE24">
        <f t="shared" si="3"/>
        <v>113</v>
      </c>
      <c r="AF24">
        <f t="shared" si="4"/>
        <v>0.71518987341772156</v>
      </c>
      <c r="AG24">
        <f t="shared" si="5"/>
        <v>0</v>
      </c>
      <c r="AH24">
        <f t="shared" si="6"/>
        <v>0</v>
      </c>
      <c r="AI24" s="9">
        <f t="shared" si="7"/>
        <v>0</v>
      </c>
      <c r="AJ24">
        <f t="shared" si="8"/>
        <v>112</v>
      </c>
      <c r="AK24">
        <f t="shared" si="9"/>
        <v>0.70886075949367089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0</v>
      </c>
      <c r="AS24">
        <f t="shared" si="17"/>
        <v>0</v>
      </c>
      <c r="AT24">
        <f t="shared" si="18"/>
        <v>0</v>
      </c>
      <c r="AU24">
        <f t="shared" si="19"/>
        <v>0</v>
      </c>
      <c r="AV24">
        <f t="shared" si="20"/>
        <v>0</v>
      </c>
      <c r="AW24">
        <f t="shared" si="21"/>
        <v>0</v>
      </c>
      <c r="AX24">
        <f t="shared" si="22"/>
        <v>0</v>
      </c>
      <c r="AY24">
        <f t="shared" si="23"/>
        <v>0</v>
      </c>
      <c r="AZ24">
        <f t="shared" si="24"/>
        <v>0</v>
      </c>
      <c r="BA24">
        <f t="shared" si="25"/>
        <v>0</v>
      </c>
      <c r="BB24">
        <f t="shared" si="26"/>
        <v>0</v>
      </c>
      <c r="BC24">
        <f t="shared" si="27"/>
        <v>0</v>
      </c>
      <c r="BD24">
        <f t="shared" si="28"/>
        <v>0</v>
      </c>
      <c r="BE24">
        <f t="shared" si="29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'OUTPUT - Computed Periods'!$AE24,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'OUTPUT - Computed Periods'!$AJ24, Periods!$L25)</f>
        <v>112</v>
      </c>
      <c r="M25">
        <f>IF(ISBLANK(Periods!$M25), 'OUTPUT - Computed Periods'!$M24,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'OUTPUT - Computed Periods'!$AA24, Periods!$AA25)</f>
        <v>778.01</v>
      </c>
      <c r="AB25">
        <f>IF(ISBLANK(Periods!$AB25), 'OUTPUT - Computed Periods'!$AB24, Periods!$AB25)</f>
        <v>750</v>
      </c>
      <c r="AC25" s="4">
        <f t="shared" si="1"/>
        <v>0</v>
      </c>
      <c r="AD25">
        <f t="shared" si="2"/>
        <v>158</v>
      </c>
      <c r="AE25">
        <f t="shared" si="3"/>
        <v>113</v>
      </c>
      <c r="AF25">
        <f t="shared" si="4"/>
        <v>0.71518987341772156</v>
      </c>
      <c r="AG25">
        <f t="shared" si="5"/>
        <v>0</v>
      </c>
      <c r="AH25">
        <f t="shared" si="6"/>
        <v>0</v>
      </c>
      <c r="AI25" s="9">
        <f t="shared" si="7"/>
        <v>0</v>
      </c>
      <c r="AJ25">
        <f t="shared" si="8"/>
        <v>112</v>
      </c>
      <c r="AK25">
        <f t="shared" si="9"/>
        <v>0.70886075949367089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  <c r="AU25">
        <f t="shared" si="19"/>
        <v>0</v>
      </c>
      <c r="AV25">
        <f t="shared" si="20"/>
        <v>0</v>
      </c>
      <c r="AW25">
        <f t="shared" si="21"/>
        <v>0</v>
      </c>
      <c r="AX25">
        <f t="shared" si="22"/>
        <v>0</v>
      </c>
      <c r="AY25">
        <f t="shared" si="23"/>
        <v>0</v>
      </c>
      <c r="AZ25">
        <f t="shared" si="24"/>
        <v>0</v>
      </c>
      <c r="BA25">
        <f t="shared" si="25"/>
        <v>0</v>
      </c>
      <c r="BB25">
        <f t="shared" si="26"/>
        <v>0</v>
      </c>
      <c r="BC25">
        <f t="shared" si="27"/>
        <v>0</v>
      </c>
      <c r="BD25">
        <f t="shared" si="28"/>
        <v>0</v>
      </c>
      <c r="BE25">
        <f t="shared" si="29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'OUTPUT - Computed Periods'!$AE25,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'OUTPUT - Computed Periods'!$AJ25, Periods!$L26)</f>
        <v>112</v>
      </c>
      <c r="M26">
        <f>IF(ISBLANK(Periods!$M26), 'OUTPUT - Computed Periods'!$M25,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'OUTPUT - Computed Periods'!$AA25, Periods!$AA26)</f>
        <v>778.01</v>
      </c>
      <c r="AB26">
        <f>IF(ISBLANK(Periods!$AB26), 'OUTPUT - Computed Periods'!$AB25, Periods!$AB26)</f>
        <v>750</v>
      </c>
      <c r="AC26" s="4">
        <f t="shared" si="1"/>
        <v>0</v>
      </c>
      <c r="AD26">
        <f t="shared" si="2"/>
        <v>158</v>
      </c>
      <c r="AE26">
        <f t="shared" si="3"/>
        <v>113</v>
      </c>
      <c r="AF26">
        <f t="shared" si="4"/>
        <v>0.71518987341772156</v>
      </c>
      <c r="AG26">
        <f t="shared" si="5"/>
        <v>0</v>
      </c>
      <c r="AH26">
        <f t="shared" si="6"/>
        <v>0</v>
      </c>
      <c r="AI26" s="9">
        <f t="shared" si="7"/>
        <v>0</v>
      </c>
      <c r="AJ26">
        <f t="shared" si="8"/>
        <v>112</v>
      </c>
      <c r="AK26">
        <f t="shared" si="9"/>
        <v>0.70886075949367089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0</v>
      </c>
      <c r="AQ26">
        <f t="shared" si="15"/>
        <v>0</v>
      </c>
      <c r="AR26">
        <f t="shared" si="16"/>
        <v>0</v>
      </c>
      <c r="AS26">
        <f t="shared" si="17"/>
        <v>0</v>
      </c>
      <c r="AT26">
        <f t="shared" si="18"/>
        <v>0</v>
      </c>
      <c r="AU26">
        <f t="shared" si="19"/>
        <v>0</v>
      </c>
      <c r="AV26">
        <f t="shared" si="20"/>
        <v>0</v>
      </c>
      <c r="AW26">
        <f t="shared" si="21"/>
        <v>0</v>
      </c>
      <c r="AX26">
        <f t="shared" si="22"/>
        <v>0</v>
      </c>
      <c r="AY26">
        <f t="shared" si="23"/>
        <v>0</v>
      </c>
      <c r="AZ26">
        <f t="shared" si="24"/>
        <v>0</v>
      </c>
      <c r="BA26">
        <f t="shared" si="25"/>
        <v>0</v>
      </c>
      <c r="BB26">
        <f t="shared" si="26"/>
        <v>0</v>
      </c>
      <c r="BC26">
        <f t="shared" si="27"/>
        <v>0</v>
      </c>
      <c r="BD26">
        <f t="shared" si="28"/>
        <v>0</v>
      </c>
      <c r="BE26">
        <f t="shared" si="29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'OUTPUT - Computed Periods'!$AE26,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'OUTPUT - Computed Periods'!$AJ26, Periods!$L27)</f>
        <v>112</v>
      </c>
      <c r="M27">
        <f>IF(ISBLANK(Periods!$M27), 'OUTPUT - Computed Periods'!$M26,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'OUTPUT - Computed Periods'!$AA26, Periods!$AA27)</f>
        <v>778.01</v>
      </c>
      <c r="AB27">
        <f>IF(ISBLANK(Periods!$AB27), 'OUTPUT - Computed Periods'!$AB26, Periods!$AB27)</f>
        <v>750</v>
      </c>
      <c r="AC27" s="4">
        <f t="shared" si="1"/>
        <v>0</v>
      </c>
      <c r="AD27">
        <f t="shared" si="2"/>
        <v>158</v>
      </c>
      <c r="AE27">
        <f t="shared" si="3"/>
        <v>113</v>
      </c>
      <c r="AF27">
        <f t="shared" si="4"/>
        <v>0.71518987341772156</v>
      </c>
      <c r="AG27">
        <f t="shared" si="5"/>
        <v>0</v>
      </c>
      <c r="AH27">
        <f t="shared" si="6"/>
        <v>0</v>
      </c>
      <c r="AI27" s="9">
        <f t="shared" si="7"/>
        <v>0</v>
      </c>
      <c r="AJ27">
        <f t="shared" si="8"/>
        <v>112</v>
      </c>
      <c r="AK27">
        <f t="shared" si="9"/>
        <v>0.70886075949367089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0</v>
      </c>
      <c r="AQ27">
        <f t="shared" si="15"/>
        <v>0</v>
      </c>
      <c r="AR27">
        <f t="shared" si="16"/>
        <v>0</v>
      </c>
      <c r="AS27">
        <f t="shared" si="17"/>
        <v>0</v>
      </c>
      <c r="AT27">
        <f t="shared" si="18"/>
        <v>0</v>
      </c>
      <c r="AU27">
        <f t="shared" si="19"/>
        <v>0</v>
      </c>
      <c r="AV27">
        <f t="shared" si="20"/>
        <v>0</v>
      </c>
      <c r="AW27">
        <f t="shared" si="21"/>
        <v>0</v>
      </c>
      <c r="AX27">
        <f t="shared" si="22"/>
        <v>0</v>
      </c>
      <c r="AY27">
        <f t="shared" si="23"/>
        <v>0</v>
      </c>
      <c r="AZ27">
        <f t="shared" si="24"/>
        <v>0</v>
      </c>
      <c r="BA27">
        <f t="shared" si="25"/>
        <v>0</v>
      </c>
      <c r="BB27">
        <f t="shared" si="26"/>
        <v>0</v>
      </c>
      <c r="BC27">
        <f t="shared" si="27"/>
        <v>0</v>
      </c>
      <c r="BD27">
        <f t="shared" si="28"/>
        <v>0</v>
      </c>
      <c r="BE27">
        <f t="shared" si="29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'OUTPUT - Computed Periods'!$AE27,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'OUTPUT - Computed Periods'!$AJ27, Periods!$L28)</f>
        <v>112</v>
      </c>
      <c r="M28">
        <f>IF(ISBLANK(Periods!$M28), 'OUTPUT - Computed Periods'!$M27,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'OUTPUT - Computed Periods'!$AA27, Periods!$AA28)</f>
        <v>778.01</v>
      </c>
      <c r="AB28">
        <f>IF(ISBLANK(Periods!$AB28), 'OUTPUT - Computed Periods'!$AB27, Periods!$AB28)</f>
        <v>750</v>
      </c>
      <c r="AC28" s="4">
        <f t="shared" si="1"/>
        <v>0</v>
      </c>
      <c r="AD28">
        <f t="shared" si="2"/>
        <v>158</v>
      </c>
      <c r="AE28">
        <f t="shared" si="3"/>
        <v>113</v>
      </c>
      <c r="AF28">
        <f t="shared" si="4"/>
        <v>0.71518987341772156</v>
      </c>
      <c r="AG28">
        <f t="shared" si="5"/>
        <v>0</v>
      </c>
      <c r="AH28">
        <f t="shared" si="6"/>
        <v>0</v>
      </c>
      <c r="AI28" s="9">
        <f t="shared" si="7"/>
        <v>0</v>
      </c>
      <c r="AJ28">
        <f t="shared" si="8"/>
        <v>112</v>
      </c>
      <c r="AK28">
        <f t="shared" si="9"/>
        <v>0.70886075949367089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  <c r="AU28">
        <f t="shared" si="19"/>
        <v>0</v>
      </c>
      <c r="AV28">
        <f t="shared" si="20"/>
        <v>0</v>
      </c>
      <c r="AW28">
        <f t="shared" si="21"/>
        <v>0</v>
      </c>
      <c r="AX28">
        <f t="shared" si="22"/>
        <v>0</v>
      </c>
      <c r="AY28">
        <f t="shared" si="23"/>
        <v>0</v>
      </c>
      <c r="AZ28">
        <f t="shared" si="24"/>
        <v>0</v>
      </c>
      <c r="BA28">
        <f t="shared" si="25"/>
        <v>0</v>
      </c>
      <c r="BB28">
        <f t="shared" si="26"/>
        <v>0</v>
      </c>
      <c r="BC28">
        <f t="shared" si="27"/>
        <v>0</v>
      </c>
      <c r="BD28">
        <f t="shared" si="28"/>
        <v>0</v>
      </c>
      <c r="BE28">
        <f t="shared" si="29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'OUTPUT - Computed Periods'!$AE28,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'OUTPUT - Computed Periods'!$AJ28, Periods!$L29)</f>
        <v>112</v>
      </c>
      <c r="M29">
        <f>IF(ISBLANK(Periods!$M29), 'OUTPUT - Computed Periods'!$M28,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'OUTPUT - Computed Periods'!$AA28, Periods!$AA29)</f>
        <v>778.01</v>
      </c>
      <c r="AB29">
        <f>IF(ISBLANK(Periods!$AB29), 'OUTPUT - Computed Periods'!$AB28, Periods!$AB29)</f>
        <v>750</v>
      </c>
      <c r="AC29" s="4">
        <f t="shared" si="1"/>
        <v>0</v>
      </c>
      <c r="AD29">
        <f t="shared" si="2"/>
        <v>158</v>
      </c>
      <c r="AE29">
        <f t="shared" si="3"/>
        <v>113</v>
      </c>
      <c r="AF29">
        <f t="shared" si="4"/>
        <v>0.71518987341772156</v>
      </c>
      <c r="AG29">
        <f t="shared" si="5"/>
        <v>0</v>
      </c>
      <c r="AH29">
        <f t="shared" si="6"/>
        <v>0</v>
      </c>
      <c r="AI29" s="9">
        <f t="shared" si="7"/>
        <v>0</v>
      </c>
      <c r="AJ29">
        <f t="shared" si="8"/>
        <v>112</v>
      </c>
      <c r="AK29">
        <f t="shared" si="9"/>
        <v>0.70886075949367089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0</v>
      </c>
      <c r="AQ29">
        <f t="shared" si="15"/>
        <v>0</v>
      </c>
      <c r="AR29">
        <f t="shared" si="16"/>
        <v>0</v>
      </c>
      <c r="AS29">
        <f t="shared" si="17"/>
        <v>0</v>
      </c>
      <c r="AT29">
        <f t="shared" si="18"/>
        <v>0</v>
      </c>
      <c r="AU29">
        <f t="shared" si="19"/>
        <v>0</v>
      </c>
      <c r="AV29">
        <f t="shared" si="20"/>
        <v>0</v>
      </c>
      <c r="AW29">
        <f t="shared" si="21"/>
        <v>0</v>
      </c>
      <c r="AX29">
        <f t="shared" si="22"/>
        <v>0</v>
      </c>
      <c r="AY29">
        <f t="shared" si="23"/>
        <v>0</v>
      </c>
      <c r="AZ29">
        <f t="shared" si="24"/>
        <v>0</v>
      </c>
      <c r="BA29">
        <f t="shared" si="25"/>
        <v>0</v>
      </c>
      <c r="BB29">
        <f t="shared" si="26"/>
        <v>0</v>
      </c>
      <c r="BC29">
        <f t="shared" si="27"/>
        <v>0</v>
      </c>
      <c r="BD29">
        <f t="shared" si="28"/>
        <v>0</v>
      </c>
      <c r="BE29">
        <f t="shared" si="29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'OUTPUT - Computed Periods'!$AE29,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'OUTPUT - Computed Periods'!$AJ29, Periods!$L30)</f>
        <v>112</v>
      </c>
      <c r="M30">
        <f>IF(ISBLANK(Periods!$M30), 'OUTPUT - Computed Periods'!$M29,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'OUTPUT - Computed Periods'!$AA29, Periods!$AA30)</f>
        <v>778.01</v>
      </c>
      <c r="AB30">
        <f>IF(ISBLANK(Periods!$AB30), 'OUTPUT - Computed Periods'!$AB29, Periods!$AB30)</f>
        <v>750</v>
      </c>
      <c r="AC30" s="4">
        <f t="shared" si="1"/>
        <v>0</v>
      </c>
      <c r="AD30">
        <f t="shared" si="2"/>
        <v>158</v>
      </c>
      <c r="AE30">
        <f t="shared" si="3"/>
        <v>113</v>
      </c>
      <c r="AF30">
        <f t="shared" si="4"/>
        <v>0.71518987341772156</v>
      </c>
      <c r="AG30">
        <f t="shared" si="5"/>
        <v>0</v>
      </c>
      <c r="AH30">
        <f t="shared" si="6"/>
        <v>0</v>
      </c>
      <c r="AI30" s="9">
        <f t="shared" si="7"/>
        <v>0</v>
      </c>
      <c r="AJ30">
        <f t="shared" si="8"/>
        <v>112</v>
      </c>
      <c r="AK30">
        <f t="shared" si="9"/>
        <v>0.70886075949367089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  <c r="AP30">
        <f t="shared" si="14"/>
        <v>0</v>
      </c>
      <c r="AQ30">
        <f t="shared" si="15"/>
        <v>0</v>
      </c>
      <c r="AR30">
        <f t="shared" si="16"/>
        <v>0</v>
      </c>
      <c r="AS30">
        <f t="shared" si="17"/>
        <v>0</v>
      </c>
      <c r="AT30">
        <f t="shared" si="18"/>
        <v>0</v>
      </c>
      <c r="AU30">
        <f t="shared" si="19"/>
        <v>0</v>
      </c>
      <c r="AV30">
        <f t="shared" si="20"/>
        <v>0</v>
      </c>
      <c r="AW30">
        <f t="shared" si="21"/>
        <v>0</v>
      </c>
      <c r="AX30">
        <f t="shared" si="22"/>
        <v>0</v>
      </c>
      <c r="AY30">
        <f t="shared" si="23"/>
        <v>0</v>
      </c>
      <c r="AZ30">
        <f t="shared" si="24"/>
        <v>0</v>
      </c>
      <c r="BA30">
        <f t="shared" si="25"/>
        <v>0</v>
      </c>
      <c r="BB30">
        <f t="shared" si="26"/>
        <v>0</v>
      </c>
      <c r="BC30">
        <f t="shared" si="27"/>
        <v>0</v>
      </c>
      <c r="BD30">
        <f t="shared" si="28"/>
        <v>0</v>
      </c>
      <c r="BE30">
        <f t="shared" si="29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'OUTPUT - Computed Periods'!$AE30,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'OUTPUT - Computed Periods'!$AJ30, Periods!$L31)</f>
        <v>112</v>
      </c>
      <c r="M31">
        <f>IF(ISBLANK(Periods!$M31), 'OUTPUT - Computed Periods'!$M30,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'OUTPUT - Computed Periods'!$AA30, Periods!$AA31)</f>
        <v>778.01</v>
      </c>
      <c r="AB31">
        <f>IF(ISBLANK(Periods!$AB31), 'OUTPUT - Computed Periods'!$AB30, Periods!$AB31)</f>
        <v>750</v>
      </c>
      <c r="AC31" s="4">
        <f t="shared" si="1"/>
        <v>0</v>
      </c>
      <c r="AD31">
        <f t="shared" si="2"/>
        <v>158</v>
      </c>
      <c r="AE31">
        <f t="shared" si="3"/>
        <v>113</v>
      </c>
      <c r="AF31">
        <f t="shared" si="4"/>
        <v>0.71518987341772156</v>
      </c>
      <c r="AG31">
        <f t="shared" si="5"/>
        <v>0</v>
      </c>
      <c r="AH31">
        <f t="shared" si="6"/>
        <v>0</v>
      </c>
      <c r="AI31" s="9">
        <f t="shared" si="7"/>
        <v>0</v>
      </c>
      <c r="AJ31">
        <f t="shared" si="8"/>
        <v>112</v>
      </c>
      <c r="AK31">
        <f t="shared" si="9"/>
        <v>0.70886075949367089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0</v>
      </c>
      <c r="AQ31">
        <f t="shared" si="15"/>
        <v>0</v>
      </c>
      <c r="AR31">
        <f t="shared" si="16"/>
        <v>0</v>
      </c>
      <c r="AS31">
        <f t="shared" si="17"/>
        <v>0</v>
      </c>
      <c r="AT31">
        <f t="shared" si="18"/>
        <v>0</v>
      </c>
      <c r="AU31">
        <f t="shared" si="19"/>
        <v>0</v>
      </c>
      <c r="AV31">
        <f t="shared" si="20"/>
        <v>0</v>
      </c>
      <c r="AW31">
        <f t="shared" si="21"/>
        <v>0</v>
      </c>
      <c r="AX31">
        <f t="shared" si="22"/>
        <v>0</v>
      </c>
      <c r="AY31">
        <f t="shared" si="23"/>
        <v>0</v>
      </c>
      <c r="AZ31">
        <f t="shared" si="24"/>
        <v>0</v>
      </c>
      <c r="BA31">
        <f t="shared" si="25"/>
        <v>0</v>
      </c>
      <c r="BB31">
        <f t="shared" si="26"/>
        <v>0</v>
      </c>
      <c r="BC31">
        <f t="shared" si="27"/>
        <v>0</v>
      </c>
      <c r="BD31">
        <f t="shared" si="28"/>
        <v>0</v>
      </c>
      <c r="BE31">
        <f t="shared" si="29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'OUTPUT - Computed Periods'!$AE31,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'OUTPUT - Computed Periods'!$AJ31, Periods!$L32)</f>
        <v>112</v>
      </c>
      <c r="M32">
        <f>IF(ISBLANK(Periods!$M32), 'OUTPUT - Computed Periods'!$M31,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'OUTPUT - Computed Periods'!$AA31, Periods!$AA32)</f>
        <v>778.01</v>
      </c>
      <c r="AB32">
        <f>IF(ISBLANK(Periods!$AB32), 'OUTPUT - Computed Periods'!$AB31, Periods!$AB32)</f>
        <v>750</v>
      </c>
      <c r="AC32" s="4">
        <f t="shared" si="1"/>
        <v>0</v>
      </c>
      <c r="AD32">
        <f t="shared" si="2"/>
        <v>158</v>
      </c>
      <c r="AE32">
        <f t="shared" si="3"/>
        <v>113</v>
      </c>
      <c r="AF32">
        <f t="shared" si="4"/>
        <v>0.71518987341772156</v>
      </c>
      <c r="AG32">
        <f t="shared" si="5"/>
        <v>0</v>
      </c>
      <c r="AH32">
        <f t="shared" si="6"/>
        <v>0</v>
      </c>
      <c r="AI32" s="9">
        <f t="shared" si="7"/>
        <v>0</v>
      </c>
      <c r="AJ32">
        <f t="shared" si="8"/>
        <v>112</v>
      </c>
      <c r="AK32">
        <f t="shared" si="9"/>
        <v>0.70886075949367089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15"/>
        <v>0</v>
      </c>
      <c r="AR32">
        <f t="shared" si="16"/>
        <v>0</v>
      </c>
      <c r="AS32">
        <f t="shared" si="17"/>
        <v>0</v>
      </c>
      <c r="AT32">
        <f t="shared" si="18"/>
        <v>0</v>
      </c>
      <c r="AU32">
        <f t="shared" si="19"/>
        <v>0</v>
      </c>
      <c r="AV32">
        <f t="shared" si="20"/>
        <v>0</v>
      </c>
      <c r="AW32">
        <f t="shared" si="21"/>
        <v>0</v>
      </c>
      <c r="AX32">
        <f t="shared" si="22"/>
        <v>0</v>
      </c>
      <c r="AY32">
        <f t="shared" si="23"/>
        <v>0</v>
      </c>
      <c r="AZ32">
        <f t="shared" si="24"/>
        <v>0</v>
      </c>
      <c r="BA32">
        <f t="shared" si="25"/>
        <v>0</v>
      </c>
      <c r="BB32">
        <f t="shared" si="26"/>
        <v>0</v>
      </c>
      <c r="BC32">
        <f t="shared" si="27"/>
        <v>0</v>
      </c>
      <c r="BD32">
        <f t="shared" si="28"/>
        <v>0</v>
      </c>
      <c r="BE32">
        <f t="shared" si="29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'OUTPUT - Computed Periods'!$AE32,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'OUTPUT - Computed Periods'!$AJ32, Periods!$L33)</f>
        <v>112</v>
      </c>
      <c r="M33">
        <f>IF(ISBLANK(Periods!$M33), 'OUTPUT - Computed Periods'!$M32,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'OUTPUT - Computed Periods'!$AA32, Periods!$AA33)</f>
        <v>778.01</v>
      </c>
      <c r="AB33">
        <f>IF(ISBLANK(Periods!$AB33), 'OUTPUT - Computed Periods'!$AB32, Periods!$AB33)</f>
        <v>750</v>
      </c>
      <c r="AC33" s="4">
        <f t="shared" si="1"/>
        <v>0</v>
      </c>
      <c r="AD33">
        <f t="shared" si="2"/>
        <v>158</v>
      </c>
      <c r="AE33">
        <f t="shared" si="3"/>
        <v>113</v>
      </c>
      <c r="AF33">
        <f t="shared" si="4"/>
        <v>0.71518987341772156</v>
      </c>
      <c r="AG33">
        <f t="shared" si="5"/>
        <v>0</v>
      </c>
      <c r="AH33">
        <f t="shared" si="6"/>
        <v>0</v>
      </c>
      <c r="AI33" s="9">
        <f t="shared" si="7"/>
        <v>0</v>
      </c>
      <c r="AJ33">
        <f t="shared" si="8"/>
        <v>112</v>
      </c>
      <c r="AK33">
        <f t="shared" si="9"/>
        <v>0.70886075949367089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  <c r="AR33">
        <f t="shared" si="16"/>
        <v>0</v>
      </c>
      <c r="AS33">
        <f t="shared" si="17"/>
        <v>0</v>
      </c>
      <c r="AT33">
        <f t="shared" si="18"/>
        <v>0</v>
      </c>
      <c r="AU33">
        <f t="shared" si="19"/>
        <v>0</v>
      </c>
      <c r="AV33">
        <f t="shared" si="20"/>
        <v>0</v>
      </c>
      <c r="AW33">
        <f t="shared" si="21"/>
        <v>0</v>
      </c>
      <c r="AX33">
        <f t="shared" si="22"/>
        <v>0</v>
      </c>
      <c r="AY33">
        <f t="shared" si="23"/>
        <v>0</v>
      </c>
      <c r="AZ33">
        <f t="shared" si="24"/>
        <v>0</v>
      </c>
      <c r="BA33">
        <f t="shared" si="25"/>
        <v>0</v>
      </c>
      <c r="BB33">
        <f t="shared" si="26"/>
        <v>0</v>
      </c>
      <c r="BC33">
        <f t="shared" si="27"/>
        <v>0</v>
      </c>
      <c r="BD33">
        <f t="shared" si="28"/>
        <v>0</v>
      </c>
      <c r="BE33">
        <f t="shared" si="29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'OUTPUT - Computed Periods'!$AE33,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'OUTPUT - Computed Periods'!$AJ33, Periods!$L34)</f>
        <v>112</v>
      </c>
      <c r="M34">
        <f>IF(ISBLANK(Periods!$M34), 'OUTPUT - Computed Periods'!$M33,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'OUTPUT - Computed Periods'!$AA33, Periods!$AA34)</f>
        <v>778.01</v>
      </c>
      <c r="AB34">
        <f>IF(ISBLANK(Periods!$AB34), 'OUTPUT - Computed Periods'!$AB33, Periods!$AB34)</f>
        <v>750</v>
      </c>
      <c r="AC34" s="4">
        <f t="shared" si="1"/>
        <v>0</v>
      </c>
      <c r="AD34">
        <f t="shared" si="2"/>
        <v>158</v>
      </c>
      <c r="AE34">
        <f t="shared" si="3"/>
        <v>113</v>
      </c>
      <c r="AF34">
        <f t="shared" si="4"/>
        <v>0.71518987341772156</v>
      </c>
      <c r="AG34">
        <f t="shared" si="5"/>
        <v>0</v>
      </c>
      <c r="AH34">
        <f t="shared" si="6"/>
        <v>0</v>
      </c>
      <c r="AI34" s="9">
        <f t="shared" si="7"/>
        <v>0</v>
      </c>
      <c r="AJ34">
        <f t="shared" si="8"/>
        <v>112</v>
      </c>
      <c r="AK34">
        <f t="shared" si="9"/>
        <v>0.70886075949367089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  <c r="AU34">
        <f t="shared" si="19"/>
        <v>0</v>
      </c>
      <c r="AV34">
        <f t="shared" si="20"/>
        <v>0</v>
      </c>
      <c r="AW34">
        <f t="shared" si="21"/>
        <v>0</v>
      </c>
      <c r="AX34">
        <f t="shared" si="22"/>
        <v>0</v>
      </c>
      <c r="AY34">
        <f t="shared" si="23"/>
        <v>0</v>
      </c>
      <c r="AZ34">
        <f t="shared" si="24"/>
        <v>0</v>
      </c>
      <c r="BA34">
        <f t="shared" si="25"/>
        <v>0</v>
      </c>
      <c r="BB34">
        <f t="shared" si="26"/>
        <v>0</v>
      </c>
      <c r="BC34">
        <f t="shared" si="27"/>
        <v>0</v>
      </c>
      <c r="BD34">
        <f t="shared" si="28"/>
        <v>0</v>
      </c>
      <c r="BE34">
        <f t="shared" si="29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'OUTPUT - Computed Periods'!$AE34,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'OUTPUT - Computed Periods'!$AJ34, Periods!$L35)</f>
        <v>112</v>
      </c>
      <c r="M35">
        <f>IF(ISBLANK(Periods!$M35), 'OUTPUT - Computed Periods'!$M34,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'OUTPUT - Computed Periods'!$AA34, Periods!$AA35)</f>
        <v>778.01</v>
      </c>
      <c r="AB35">
        <f>IF(ISBLANK(Periods!$AB35), 'OUTPUT - Computed Periods'!$AB34, Periods!$AB35)</f>
        <v>750</v>
      </c>
      <c r="AC35" s="4">
        <f t="shared" si="1"/>
        <v>0</v>
      </c>
      <c r="AD35">
        <f t="shared" si="2"/>
        <v>158</v>
      </c>
      <c r="AE35">
        <f t="shared" si="3"/>
        <v>113</v>
      </c>
      <c r="AF35">
        <f t="shared" si="4"/>
        <v>0.71518987341772156</v>
      </c>
      <c r="AG35">
        <f t="shared" si="5"/>
        <v>0</v>
      </c>
      <c r="AH35">
        <f t="shared" si="6"/>
        <v>0</v>
      </c>
      <c r="AI35" s="9">
        <f t="shared" si="7"/>
        <v>0</v>
      </c>
      <c r="AJ35">
        <f t="shared" si="8"/>
        <v>112</v>
      </c>
      <c r="AK35">
        <f t="shared" si="9"/>
        <v>0.70886075949367089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  <c r="AU35">
        <f t="shared" si="19"/>
        <v>0</v>
      </c>
      <c r="AV35">
        <f t="shared" si="20"/>
        <v>0</v>
      </c>
      <c r="AW35">
        <f t="shared" si="21"/>
        <v>0</v>
      </c>
      <c r="AX35">
        <f t="shared" si="22"/>
        <v>0</v>
      </c>
      <c r="AY35">
        <f t="shared" si="23"/>
        <v>0</v>
      </c>
      <c r="AZ35">
        <f t="shared" si="24"/>
        <v>0</v>
      </c>
      <c r="BA35">
        <f t="shared" si="25"/>
        <v>0</v>
      </c>
      <c r="BB35">
        <f t="shared" si="26"/>
        <v>0</v>
      </c>
      <c r="BC35">
        <f t="shared" si="27"/>
        <v>0</v>
      </c>
      <c r="BD35">
        <f t="shared" si="28"/>
        <v>0</v>
      </c>
      <c r="BE35">
        <f t="shared" si="29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'OUTPUT - Computed Periods'!$AE35,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'OUTPUT - Computed Periods'!$AJ35, Periods!$L36)</f>
        <v>112</v>
      </c>
      <c r="M36">
        <f>IF(ISBLANK(Periods!$M36), 'OUTPUT - Computed Periods'!$M35,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'OUTPUT - Computed Periods'!$AA35, Periods!$AA36)</f>
        <v>778.01</v>
      </c>
      <c r="AB36">
        <f>IF(ISBLANK(Periods!$AB36), 'OUTPUT - Computed Periods'!$AB35, Periods!$AB36)</f>
        <v>750</v>
      </c>
      <c r="AC36" s="4">
        <f t="shared" si="1"/>
        <v>0</v>
      </c>
      <c r="AD36">
        <f t="shared" si="2"/>
        <v>158</v>
      </c>
      <c r="AE36">
        <f t="shared" si="3"/>
        <v>113</v>
      </c>
      <c r="AF36">
        <f t="shared" si="4"/>
        <v>0.71518987341772156</v>
      </c>
      <c r="AG36">
        <f t="shared" si="5"/>
        <v>0</v>
      </c>
      <c r="AH36">
        <f t="shared" si="6"/>
        <v>0</v>
      </c>
      <c r="AI36" s="9">
        <f t="shared" si="7"/>
        <v>0</v>
      </c>
      <c r="AJ36">
        <f t="shared" si="8"/>
        <v>112</v>
      </c>
      <c r="AK36">
        <f t="shared" si="9"/>
        <v>0.70886075949367089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  <c r="AU36">
        <f t="shared" si="19"/>
        <v>0</v>
      </c>
      <c r="AV36">
        <f t="shared" si="20"/>
        <v>0</v>
      </c>
      <c r="AW36">
        <f t="shared" si="21"/>
        <v>0</v>
      </c>
      <c r="AX36">
        <f t="shared" si="22"/>
        <v>0</v>
      </c>
      <c r="AY36">
        <f t="shared" si="23"/>
        <v>0</v>
      </c>
      <c r="AZ36">
        <f t="shared" si="24"/>
        <v>0</v>
      </c>
      <c r="BA36">
        <f t="shared" si="25"/>
        <v>0</v>
      </c>
      <c r="BB36">
        <f t="shared" si="26"/>
        <v>0</v>
      </c>
      <c r="BC36">
        <f t="shared" si="27"/>
        <v>0</v>
      </c>
      <c r="BD36">
        <f t="shared" si="28"/>
        <v>0</v>
      </c>
      <c r="BE36">
        <f t="shared" si="29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'OUTPUT - Computed Periods'!$AE36,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'OUTPUT - Computed Periods'!$AJ36, Periods!$L37)</f>
        <v>112</v>
      </c>
      <c r="M37">
        <f>IF(ISBLANK(Periods!$M37), 'OUTPUT - Computed Periods'!$M36,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'OUTPUT - Computed Periods'!$AA36, Periods!$AA37)</f>
        <v>778.01</v>
      </c>
      <c r="AB37">
        <f>IF(ISBLANK(Periods!$AB37), 'OUTPUT - Computed Periods'!$AB36, Periods!$AB37)</f>
        <v>750</v>
      </c>
      <c r="AC37" s="4">
        <f t="shared" si="1"/>
        <v>0</v>
      </c>
      <c r="AD37">
        <f t="shared" si="2"/>
        <v>158</v>
      </c>
      <c r="AE37">
        <f t="shared" si="3"/>
        <v>113</v>
      </c>
      <c r="AF37">
        <f t="shared" si="4"/>
        <v>0.71518987341772156</v>
      </c>
      <c r="AG37">
        <f t="shared" si="5"/>
        <v>0</v>
      </c>
      <c r="AH37">
        <f t="shared" si="6"/>
        <v>0</v>
      </c>
      <c r="AI37" s="9">
        <f t="shared" si="7"/>
        <v>0</v>
      </c>
      <c r="AJ37">
        <f t="shared" si="8"/>
        <v>112</v>
      </c>
      <c r="AK37">
        <f t="shared" si="9"/>
        <v>0.70886075949367089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0</v>
      </c>
      <c r="AU37">
        <f t="shared" si="19"/>
        <v>0</v>
      </c>
      <c r="AV37">
        <f t="shared" si="20"/>
        <v>0</v>
      </c>
      <c r="AW37">
        <f t="shared" si="21"/>
        <v>0</v>
      </c>
      <c r="AX37">
        <f t="shared" si="22"/>
        <v>0</v>
      </c>
      <c r="AY37">
        <f t="shared" si="23"/>
        <v>0</v>
      </c>
      <c r="AZ37">
        <f t="shared" si="24"/>
        <v>0</v>
      </c>
      <c r="BA37">
        <f t="shared" si="25"/>
        <v>0</v>
      </c>
      <c r="BB37">
        <f t="shared" si="26"/>
        <v>0</v>
      </c>
      <c r="BC37">
        <f t="shared" si="27"/>
        <v>0</v>
      </c>
      <c r="BD37">
        <f t="shared" si="28"/>
        <v>0</v>
      </c>
      <c r="BE37">
        <f t="shared" si="29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'OUTPUT - Computed Periods'!$AE37,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'OUTPUT - Computed Periods'!$AJ37, Periods!$L38)</f>
        <v>112</v>
      </c>
      <c r="M38">
        <f>IF(ISBLANK(Periods!$M38), 'OUTPUT - Computed Periods'!$M37,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'OUTPUT - Computed Periods'!$AA37, Periods!$AA38)</f>
        <v>778.01</v>
      </c>
      <c r="AB38">
        <f>IF(ISBLANK(Periods!$AB38), 'OUTPUT - Computed Periods'!$AB37, Periods!$AB38)</f>
        <v>750</v>
      </c>
      <c r="AC38" s="4">
        <f t="shared" si="1"/>
        <v>0</v>
      </c>
      <c r="AD38">
        <f t="shared" si="2"/>
        <v>158</v>
      </c>
      <c r="AE38">
        <f t="shared" si="3"/>
        <v>113</v>
      </c>
      <c r="AF38">
        <f t="shared" si="4"/>
        <v>0.71518987341772156</v>
      </c>
      <c r="AG38">
        <f t="shared" si="5"/>
        <v>0</v>
      </c>
      <c r="AH38">
        <f t="shared" si="6"/>
        <v>0</v>
      </c>
      <c r="AI38" s="9">
        <f t="shared" si="7"/>
        <v>0</v>
      </c>
      <c r="AJ38">
        <f t="shared" si="8"/>
        <v>112</v>
      </c>
      <c r="AK38">
        <f t="shared" si="9"/>
        <v>0.70886075949367089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  <c r="AU38">
        <f t="shared" si="19"/>
        <v>0</v>
      </c>
      <c r="AV38">
        <f t="shared" si="20"/>
        <v>0</v>
      </c>
      <c r="AW38">
        <f t="shared" si="21"/>
        <v>0</v>
      </c>
      <c r="AX38">
        <f t="shared" si="22"/>
        <v>0</v>
      </c>
      <c r="AY38">
        <f t="shared" si="23"/>
        <v>0</v>
      </c>
      <c r="AZ38">
        <f t="shared" si="24"/>
        <v>0</v>
      </c>
      <c r="BA38">
        <f t="shared" si="25"/>
        <v>0</v>
      </c>
      <c r="BB38">
        <f t="shared" si="26"/>
        <v>0</v>
      </c>
      <c r="BC38">
        <f t="shared" si="27"/>
        <v>0</v>
      </c>
      <c r="BD38">
        <f t="shared" si="28"/>
        <v>0</v>
      </c>
      <c r="BE38">
        <f t="shared" si="29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'OUTPUT - Computed Periods'!$AE38,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'OUTPUT - Computed Periods'!$AJ38, Periods!$L39)</f>
        <v>112</v>
      </c>
      <c r="M39">
        <f>IF(ISBLANK(Periods!$M39), 'OUTPUT - Computed Periods'!$M38,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'OUTPUT - Computed Periods'!$AA38, Periods!$AA39)</f>
        <v>778.01</v>
      </c>
      <c r="AB39">
        <f>IF(ISBLANK(Periods!$AB39), 'OUTPUT - Computed Periods'!$AB38, Periods!$AB39)</f>
        <v>750</v>
      </c>
      <c r="AC39" s="4">
        <f t="shared" si="1"/>
        <v>0</v>
      </c>
      <c r="AD39">
        <f t="shared" si="2"/>
        <v>158</v>
      </c>
      <c r="AE39">
        <f t="shared" si="3"/>
        <v>113</v>
      </c>
      <c r="AF39">
        <f t="shared" si="4"/>
        <v>0.71518987341772156</v>
      </c>
      <c r="AG39">
        <f t="shared" si="5"/>
        <v>0</v>
      </c>
      <c r="AH39">
        <f t="shared" si="6"/>
        <v>0</v>
      </c>
      <c r="AI39" s="9">
        <f t="shared" si="7"/>
        <v>0</v>
      </c>
      <c r="AJ39">
        <f t="shared" si="8"/>
        <v>112</v>
      </c>
      <c r="AK39">
        <f t="shared" si="9"/>
        <v>0.70886075949367089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S39">
        <f t="shared" si="17"/>
        <v>0</v>
      </c>
      <c r="AT39">
        <f t="shared" si="18"/>
        <v>0</v>
      </c>
      <c r="AU39">
        <f t="shared" si="19"/>
        <v>0</v>
      </c>
      <c r="AV39">
        <f t="shared" si="20"/>
        <v>0</v>
      </c>
      <c r="AW39">
        <f t="shared" si="21"/>
        <v>0</v>
      </c>
      <c r="AX39">
        <f t="shared" si="22"/>
        <v>0</v>
      </c>
      <c r="AY39">
        <f t="shared" si="23"/>
        <v>0</v>
      </c>
      <c r="AZ39">
        <f t="shared" si="24"/>
        <v>0</v>
      </c>
      <c r="BA39">
        <f t="shared" si="25"/>
        <v>0</v>
      </c>
      <c r="BB39">
        <f t="shared" si="26"/>
        <v>0</v>
      </c>
      <c r="BC39">
        <f t="shared" si="27"/>
        <v>0</v>
      </c>
      <c r="BD39">
        <f t="shared" si="28"/>
        <v>0</v>
      </c>
      <c r="BE39">
        <f t="shared" si="29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'OUTPUT - Computed Periods'!$AE39,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'OUTPUT - Computed Periods'!$AJ39, Periods!$L40)</f>
        <v>112</v>
      </c>
      <c r="M40">
        <f>IF(ISBLANK(Periods!$M40), 'OUTPUT - Computed Periods'!$M39,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'OUTPUT - Computed Periods'!$AA39, Periods!$AA40)</f>
        <v>778.01</v>
      </c>
      <c r="AB40">
        <f>IF(ISBLANK(Periods!$AB40), 'OUTPUT - Computed Periods'!$AB39, Periods!$AB40)</f>
        <v>750</v>
      </c>
      <c r="AC40" s="4">
        <f t="shared" si="1"/>
        <v>0</v>
      </c>
      <c r="AD40">
        <f t="shared" si="2"/>
        <v>158</v>
      </c>
      <c r="AE40">
        <f t="shared" si="3"/>
        <v>113</v>
      </c>
      <c r="AF40">
        <f t="shared" si="4"/>
        <v>0.71518987341772156</v>
      </c>
      <c r="AG40">
        <f t="shared" si="5"/>
        <v>0</v>
      </c>
      <c r="AH40">
        <f t="shared" si="6"/>
        <v>0</v>
      </c>
      <c r="AI40" s="9">
        <f t="shared" si="7"/>
        <v>0</v>
      </c>
      <c r="AJ40">
        <f t="shared" si="8"/>
        <v>112</v>
      </c>
      <c r="AK40">
        <f t="shared" si="9"/>
        <v>0.70886075949367089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  <c r="AU40">
        <f t="shared" si="19"/>
        <v>0</v>
      </c>
      <c r="AV40">
        <f t="shared" si="20"/>
        <v>0</v>
      </c>
      <c r="AW40">
        <f t="shared" si="21"/>
        <v>0</v>
      </c>
      <c r="AX40">
        <f t="shared" si="22"/>
        <v>0</v>
      </c>
      <c r="AY40">
        <f t="shared" si="23"/>
        <v>0</v>
      </c>
      <c r="AZ40">
        <f t="shared" si="24"/>
        <v>0</v>
      </c>
      <c r="BA40">
        <f t="shared" si="25"/>
        <v>0</v>
      </c>
      <c r="BB40">
        <f t="shared" si="26"/>
        <v>0</v>
      </c>
      <c r="BC40">
        <f t="shared" si="27"/>
        <v>0</v>
      </c>
      <c r="BD40">
        <f t="shared" si="28"/>
        <v>0</v>
      </c>
      <c r="BE40">
        <f t="shared" si="29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'OUTPUT - Computed Periods'!$AE40,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'OUTPUT - Computed Periods'!$AJ40, Periods!$L41)</f>
        <v>112</v>
      </c>
      <c r="M41">
        <f>IF(ISBLANK(Periods!$M41), 'OUTPUT - Computed Periods'!$M40,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'OUTPUT - Computed Periods'!$AA40, Periods!$AA41)</f>
        <v>778.01</v>
      </c>
      <c r="AB41">
        <f>IF(ISBLANK(Periods!$AB41), 'OUTPUT - Computed Periods'!$AB40, Periods!$AB41)</f>
        <v>750</v>
      </c>
      <c r="AC41" s="4">
        <f t="shared" si="1"/>
        <v>0</v>
      </c>
      <c r="AD41">
        <f t="shared" si="2"/>
        <v>158</v>
      </c>
      <c r="AE41">
        <f t="shared" si="3"/>
        <v>113</v>
      </c>
      <c r="AF41">
        <f t="shared" si="4"/>
        <v>0.71518987341772156</v>
      </c>
      <c r="AG41">
        <f t="shared" si="5"/>
        <v>0</v>
      </c>
      <c r="AH41">
        <f t="shared" si="6"/>
        <v>0</v>
      </c>
      <c r="AI41" s="9">
        <f t="shared" si="7"/>
        <v>0</v>
      </c>
      <c r="AJ41">
        <f t="shared" si="8"/>
        <v>112</v>
      </c>
      <c r="AK41">
        <f t="shared" si="9"/>
        <v>0.70886075949367089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  <c r="AU41">
        <f t="shared" si="19"/>
        <v>0</v>
      </c>
      <c r="AV41">
        <f t="shared" si="20"/>
        <v>0</v>
      </c>
      <c r="AW41">
        <f t="shared" si="21"/>
        <v>0</v>
      </c>
      <c r="AX41">
        <f t="shared" si="22"/>
        <v>0</v>
      </c>
      <c r="AY41">
        <f t="shared" si="23"/>
        <v>0</v>
      </c>
      <c r="AZ41">
        <f t="shared" si="24"/>
        <v>0</v>
      </c>
      <c r="BA41">
        <f t="shared" si="25"/>
        <v>0</v>
      </c>
      <c r="BB41">
        <f t="shared" si="26"/>
        <v>0</v>
      </c>
      <c r="BC41">
        <f t="shared" si="27"/>
        <v>0</v>
      </c>
      <c r="BD41">
        <f t="shared" si="28"/>
        <v>0</v>
      </c>
      <c r="BE41">
        <f t="shared" si="29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'OUTPUT - Computed Periods'!$AE41,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'OUTPUT - Computed Periods'!$AJ41, Periods!$L42)</f>
        <v>112</v>
      </c>
      <c r="M42">
        <f>IF(ISBLANK(Periods!$M42), 'OUTPUT - Computed Periods'!$M41,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'OUTPUT - Computed Periods'!$AA41, Periods!$AA42)</f>
        <v>778.01</v>
      </c>
      <c r="AB42">
        <f>IF(ISBLANK(Periods!$AB42), 'OUTPUT - Computed Periods'!$AB41, Periods!$AB42)</f>
        <v>750</v>
      </c>
      <c r="AC42" s="4">
        <f t="shared" si="1"/>
        <v>0</v>
      </c>
      <c r="AD42">
        <f t="shared" si="2"/>
        <v>158</v>
      </c>
      <c r="AE42">
        <f t="shared" si="3"/>
        <v>113</v>
      </c>
      <c r="AF42">
        <f t="shared" si="4"/>
        <v>0.71518987341772156</v>
      </c>
      <c r="AG42">
        <f t="shared" si="5"/>
        <v>0</v>
      </c>
      <c r="AH42">
        <f t="shared" si="6"/>
        <v>0</v>
      </c>
      <c r="AI42" s="9">
        <f t="shared" si="7"/>
        <v>0</v>
      </c>
      <c r="AJ42">
        <f t="shared" si="8"/>
        <v>112</v>
      </c>
      <c r="AK42">
        <f t="shared" si="9"/>
        <v>0.70886075949367089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  <c r="AU42">
        <f t="shared" si="19"/>
        <v>0</v>
      </c>
      <c r="AV42">
        <f t="shared" si="20"/>
        <v>0</v>
      </c>
      <c r="AW42">
        <f t="shared" si="21"/>
        <v>0</v>
      </c>
      <c r="AX42">
        <f t="shared" si="22"/>
        <v>0</v>
      </c>
      <c r="AY42">
        <f t="shared" si="23"/>
        <v>0</v>
      </c>
      <c r="AZ42">
        <f t="shared" si="24"/>
        <v>0</v>
      </c>
      <c r="BA42">
        <f t="shared" si="25"/>
        <v>0</v>
      </c>
      <c r="BB42">
        <f t="shared" si="26"/>
        <v>0</v>
      </c>
      <c r="BC42">
        <f t="shared" si="27"/>
        <v>0</v>
      </c>
      <c r="BD42">
        <f t="shared" si="28"/>
        <v>0</v>
      </c>
      <c r="BE42">
        <f t="shared" si="29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'OUTPUT - Computed Periods'!$AE42,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'OUTPUT - Computed Periods'!$AJ42, Periods!$L43)</f>
        <v>112</v>
      </c>
      <c r="M43">
        <f>IF(ISBLANK(Periods!$M43), 'OUTPUT - Computed Periods'!$M42,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'OUTPUT - Computed Periods'!$AA42, Periods!$AA43)</f>
        <v>778.01</v>
      </c>
      <c r="AB43">
        <f>IF(ISBLANK(Periods!$AB43), 'OUTPUT - Computed Periods'!$AB42, Periods!$AB43)</f>
        <v>750</v>
      </c>
      <c r="AC43" s="4">
        <f t="shared" si="1"/>
        <v>0</v>
      </c>
      <c r="AD43">
        <f t="shared" si="2"/>
        <v>158</v>
      </c>
      <c r="AE43">
        <f t="shared" si="3"/>
        <v>113</v>
      </c>
      <c r="AF43">
        <f t="shared" si="4"/>
        <v>0.71518987341772156</v>
      </c>
      <c r="AG43">
        <f t="shared" si="5"/>
        <v>0</v>
      </c>
      <c r="AH43">
        <f t="shared" si="6"/>
        <v>0</v>
      </c>
      <c r="AI43" s="9">
        <f t="shared" si="7"/>
        <v>0</v>
      </c>
      <c r="AJ43">
        <f t="shared" si="8"/>
        <v>112</v>
      </c>
      <c r="AK43">
        <f t="shared" si="9"/>
        <v>0.70886075949367089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  <c r="AU43">
        <f t="shared" si="19"/>
        <v>0</v>
      </c>
      <c r="AV43">
        <f t="shared" si="20"/>
        <v>0</v>
      </c>
      <c r="AW43">
        <f t="shared" si="21"/>
        <v>0</v>
      </c>
      <c r="AX43">
        <f t="shared" si="22"/>
        <v>0</v>
      </c>
      <c r="AY43">
        <f t="shared" si="23"/>
        <v>0</v>
      </c>
      <c r="AZ43">
        <f t="shared" si="24"/>
        <v>0</v>
      </c>
      <c r="BA43">
        <f t="shared" si="25"/>
        <v>0</v>
      </c>
      <c r="BB43">
        <f t="shared" si="26"/>
        <v>0</v>
      </c>
      <c r="BC43">
        <f t="shared" si="27"/>
        <v>0</v>
      </c>
      <c r="BD43">
        <f t="shared" si="28"/>
        <v>0</v>
      </c>
      <c r="BE43">
        <f t="shared" si="29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'OUTPUT - Computed Periods'!$AE43,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'OUTPUT - Computed Periods'!$AJ43, Periods!$L44)</f>
        <v>112</v>
      </c>
      <c r="M44">
        <f>IF(ISBLANK(Periods!$M44), 'OUTPUT - Computed Periods'!$M43,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'OUTPUT - Computed Periods'!$AA43, Periods!$AA44)</f>
        <v>778.01</v>
      </c>
      <c r="AB44">
        <f>IF(ISBLANK(Periods!$AB44), 'OUTPUT - Computed Periods'!$AB43, Periods!$AB44)</f>
        <v>750</v>
      </c>
      <c r="AC44" s="4">
        <f t="shared" si="1"/>
        <v>0</v>
      </c>
      <c r="AD44">
        <f t="shared" si="2"/>
        <v>158</v>
      </c>
      <c r="AE44">
        <f t="shared" si="3"/>
        <v>113</v>
      </c>
      <c r="AF44">
        <f t="shared" si="4"/>
        <v>0.71518987341772156</v>
      </c>
      <c r="AG44">
        <f t="shared" si="5"/>
        <v>0</v>
      </c>
      <c r="AH44">
        <f t="shared" si="6"/>
        <v>0</v>
      </c>
      <c r="AI44" s="9">
        <f t="shared" si="7"/>
        <v>0</v>
      </c>
      <c r="AJ44">
        <f t="shared" si="8"/>
        <v>112</v>
      </c>
      <c r="AK44">
        <f t="shared" si="9"/>
        <v>0.70886075949367089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  <c r="AU44">
        <f t="shared" si="19"/>
        <v>0</v>
      </c>
      <c r="AV44">
        <f t="shared" si="20"/>
        <v>0</v>
      </c>
      <c r="AW44">
        <f t="shared" si="21"/>
        <v>0</v>
      </c>
      <c r="AX44">
        <f t="shared" si="22"/>
        <v>0</v>
      </c>
      <c r="AY44">
        <f t="shared" si="23"/>
        <v>0</v>
      </c>
      <c r="AZ44">
        <f t="shared" si="24"/>
        <v>0</v>
      </c>
      <c r="BA44">
        <f t="shared" si="25"/>
        <v>0</v>
      </c>
      <c r="BB44">
        <f t="shared" si="26"/>
        <v>0</v>
      </c>
      <c r="BC44">
        <f t="shared" si="27"/>
        <v>0</v>
      </c>
      <c r="BD44">
        <f t="shared" si="28"/>
        <v>0</v>
      </c>
      <c r="BE44">
        <f t="shared" si="29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'OUTPUT - Computed Periods'!$AE44,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'OUTPUT - Computed Periods'!$AJ44, Periods!$L45)</f>
        <v>112</v>
      </c>
      <c r="M45">
        <f>IF(ISBLANK(Periods!$M45), 'OUTPUT - Computed Periods'!$M44,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'OUTPUT - Computed Periods'!$AA44, Periods!$AA45)</f>
        <v>778.01</v>
      </c>
      <c r="AB45">
        <f>IF(ISBLANK(Periods!$AB45), 'OUTPUT - Computed Periods'!$AB44, Periods!$AB45)</f>
        <v>750</v>
      </c>
      <c r="AC45" s="4">
        <f t="shared" si="1"/>
        <v>0</v>
      </c>
      <c r="AD45">
        <f t="shared" si="2"/>
        <v>158</v>
      </c>
      <c r="AE45">
        <f t="shared" si="3"/>
        <v>113</v>
      </c>
      <c r="AF45">
        <f t="shared" si="4"/>
        <v>0.71518987341772156</v>
      </c>
      <c r="AG45">
        <f t="shared" si="5"/>
        <v>0</v>
      </c>
      <c r="AH45">
        <f t="shared" si="6"/>
        <v>0</v>
      </c>
      <c r="AI45" s="9">
        <f t="shared" si="7"/>
        <v>0</v>
      </c>
      <c r="AJ45">
        <f t="shared" si="8"/>
        <v>112</v>
      </c>
      <c r="AK45">
        <f t="shared" si="9"/>
        <v>0.70886075949367089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S45">
        <f t="shared" si="17"/>
        <v>0</v>
      </c>
      <c r="AT45">
        <f t="shared" si="18"/>
        <v>0</v>
      </c>
      <c r="AU45">
        <f t="shared" si="19"/>
        <v>0</v>
      </c>
      <c r="AV45">
        <f t="shared" si="20"/>
        <v>0</v>
      </c>
      <c r="AW45">
        <f t="shared" si="21"/>
        <v>0</v>
      </c>
      <c r="AX45">
        <f t="shared" si="22"/>
        <v>0</v>
      </c>
      <c r="AY45">
        <f t="shared" si="23"/>
        <v>0</v>
      </c>
      <c r="AZ45">
        <f t="shared" si="24"/>
        <v>0</v>
      </c>
      <c r="BA45">
        <f t="shared" si="25"/>
        <v>0</v>
      </c>
      <c r="BB45">
        <f t="shared" si="26"/>
        <v>0</v>
      </c>
      <c r="BC45">
        <f t="shared" si="27"/>
        <v>0</v>
      </c>
      <c r="BD45">
        <f t="shared" si="28"/>
        <v>0</v>
      </c>
      <c r="BE45">
        <f t="shared" si="29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'OUTPUT - Computed Periods'!$AE45,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'OUTPUT - Computed Periods'!$AJ45, Periods!$L46)</f>
        <v>112</v>
      </c>
      <c r="M46">
        <f>IF(ISBLANK(Periods!$M46), 'OUTPUT - Computed Periods'!$M45,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'OUTPUT - Computed Periods'!$AA45, Periods!$AA46)</f>
        <v>778.01</v>
      </c>
      <c r="AB46">
        <f>IF(ISBLANK(Periods!$AB46), 'OUTPUT - Computed Periods'!$AB45, Periods!$AB46)</f>
        <v>750</v>
      </c>
      <c r="AC46" s="4">
        <f t="shared" si="1"/>
        <v>0</v>
      </c>
      <c r="AD46">
        <f t="shared" si="2"/>
        <v>158</v>
      </c>
      <c r="AE46">
        <f t="shared" si="3"/>
        <v>113</v>
      </c>
      <c r="AF46">
        <f t="shared" si="4"/>
        <v>0.71518987341772156</v>
      </c>
      <c r="AG46">
        <f t="shared" si="5"/>
        <v>0</v>
      </c>
      <c r="AH46">
        <f t="shared" si="6"/>
        <v>0</v>
      </c>
      <c r="AI46" s="9">
        <f t="shared" si="7"/>
        <v>0</v>
      </c>
      <c r="AJ46">
        <f t="shared" si="8"/>
        <v>112</v>
      </c>
      <c r="AK46">
        <f t="shared" si="9"/>
        <v>0.70886075949367089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  <c r="AR46">
        <f t="shared" si="16"/>
        <v>0</v>
      </c>
      <c r="AS46">
        <f t="shared" si="17"/>
        <v>0</v>
      </c>
      <c r="AT46">
        <f t="shared" si="18"/>
        <v>0</v>
      </c>
      <c r="AU46">
        <f t="shared" si="19"/>
        <v>0</v>
      </c>
      <c r="AV46">
        <f t="shared" si="20"/>
        <v>0</v>
      </c>
      <c r="AW46">
        <f t="shared" si="21"/>
        <v>0</v>
      </c>
      <c r="AX46">
        <f t="shared" si="22"/>
        <v>0</v>
      </c>
      <c r="AY46">
        <f t="shared" si="23"/>
        <v>0</v>
      </c>
      <c r="AZ46">
        <f t="shared" si="24"/>
        <v>0</v>
      </c>
      <c r="BA46">
        <f t="shared" si="25"/>
        <v>0</v>
      </c>
      <c r="BB46">
        <f t="shared" si="26"/>
        <v>0</v>
      </c>
      <c r="BC46">
        <f t="shared" si="27"/>
        <v>0</v>
      </c>
      <c r="BD46">
        <f t="shared" si="28"/>
        <v>0</v>
      </c>
      <c r="BE46">
        <f t="shared" si="29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'OUTPUT - Computed Periods'!$AE46,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'OUTPUT - Computed Periods'!$AJ46, Periods!$L47)</f>
        <v>112</v>
      </c>
      <c r="M47">
        <f>IF(ISBLANK(Periods!$M47), 'OUTPUT - Computed Periods'!$M46,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'OUTPUT - Computed Periods'!$AA46, Periods!$AA47)</f>
        <v>778.01</v>
      </c>
      <c r="AB47">
        <f>IF(ISBLANK(Periods!$AB47), 'OUTPUT - Computed Periods'!$AB46, Periods!$AB47)</f>
        <v>750</v>
      </c>
      <c r="AC47" s="4">
        <f t="shared" si="1"/>
        <v>0</v>
      </c>
      <c r="AD47">
        <f t="shared" si="2"/>
        <v>158</v>
      </c>
      <c r="AE47">
        <f t="shared" si="3"/>
        <v>113</v>
      </c>
      <c r="AF47">
        <f t="shared" si="4"/>
        <v>0.71518987341772156</v>
      </c>
      <c r="AG47">
        <f t="shared" si="5"/>
        <v>0</v>
      </c>
      <c r="AH47">
        <f t="shared" si="6"/>
        <v>0</v>
      </c>
      <c r="AI47" s="9">
        <f t="shared" si="7"/>
        <v>0</v>
      </c>
      <c r="AJ47">
        <f t="shared" si="8"/>
        <v>112</v>
      </c>
      <c r="AK47">
        <f t="shared" si="9"/>
        <v>0.70886075949367089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  <c r="AU47">
        <f t="shared" si="19"/>
        <v>0</v>
      </c>
      <c r="AV47">
        <f t="shared" si="20"/>
        <v>0</v>
      </c>
      <c r="AW47">
        <f t="shared" si="21"/>
        <v>0</v>
      </c>
      <c r="AX47">
        <f t="shared" si="22"/>
        <v>0</v>
      </c>
      <c r="AY47">
        <f t="shared" si="23"/>
        <v>0</v>
      </c>
      <c r="AZ47">
        <f t="shared" si="24"/>
        <v>0</v>
      </c>
      <c r="BA47">
        <f t="shared" si="25"/>
        <v>0</v>
      </c>
      <c r="BB47">
        <f t="shared" si="26"/>
        <v>0</v>
      </c>
      <c r="BC47">
        <f t="shared" si="27"/>
        <v>0</v>
      </c>
      <c r="BD47">
        <f t="shared" si="28"/>
        <v>0</v>
      </c>
      <c r="BE47">
        <f t="shared" si="29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'OUTPUT - Computed Periods'!$AE47,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'OUTPUT - Computed Periods'!$AJ47, Periods!$L48)</f>
        <v>112</v>
      </c>
      <c r="M48">
        <f>IF(ISBLANK(Periods!$M48), 'OUTPUT - Computed Periods'!$M47,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'OUTPUT - Computed Periods'!$AA47, Periods!$AA48)</f>
        <v>778.01</v>
      </c>
      <c r="AB48">
        <f>IF(ISBLANK(Periods!$AB48), 'OUTPUT - Computed Periods'!$AB47, Periods!$AB48)</f>
        <v>750</v>
      </c>
      <c r="AC48" s="4">
        <f t="shared" si="1"/>
        <v>0</v>
      </c>
      <c r="AD48">
        <f t="shared" si="2"/>
        <v>158</v>
      </c>
      <c r="AE48">
        <f t="shared" si="3"/>
        <v>113</v>
      </c>
      <c r="AF48">
        <f t="shared" si="4"/>
        <v>0.71518987341772156</v>
      </c>
      <c r="AG48">
        <f t="shared" si="5"/>
        <v>0</v>
      </c>
      <c r="AH48">
        <f t="shared" si="6"/>
        <v>0</v>
      </c>
      <c r="AI48" s="9">
        <f t="shared" si="7"/>
        <v>0</v>
      </c>
      <c r="AJ48">
        <f t="shared" si="8"/>
        <v>112</v>
      </c>
      <c r="AK48">
        <f t="shared" si="9"/>
        <v>0.70886075949367089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  <c r="AU48">
        <f t="shared" si="19"/>
        <v>0</v>
      </c>
      <c r="AV48">
        <f t="shared" si="20"/>
        <v>0</v>
      </c>
      <c r="AW48">
        <f t="shared" si="21"/>
        <v>0</v>
      </c>
      <c r="AX48">
        <f t="shared" si="22"/>
        <v>0</v>
      </c>
      <c r="AY48">
        <f t="shared" si="23"/>
        <v>0</v>
      </c>
      <c r="AZ48">
        <f t="shared" si="24"/>
        <v>0</v>
      </c>
      <c r="BA48">
        <f t="shared" si="25"/>
        <v>0</v>
      </c>
      <c r="BB48">
        <f t="shared" si="26"/>
        <v>0</v>
      </c>
      <c r="BC48">
        <f t="shared" si="27"/>
        <v>0</v>
      </c>
      <c r="BD48">
        <f t="shared" si="28"/>
        <v>0</v>
      </c>
      <c r="BE48">
        <f t="shared" si="29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'OUTPUT - Computed Periods'!$AE48,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'OUTPUT - Computed Periods'!$AJ48, Periods!$L49)</f>
        <v>112</v>
      </c>
      <c r="M49">
        <f>IF(ISBLANK(Periods!$M49), 'OUTPUT - Computed Periods'!$M48,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'OUTPUT - Computed Periods'!$AA48, Periods!$AA49)</f>
        <v>778.01</v>
      </c>
      <c r="AB49">
        <f>IF(ISBLANK(Periods!$AB49), 'OUTPUT - Computed Periods'!$AB48, Periods!$AB49)</f>
        <v>750</v>
      </c>
      <c r="AC49" s="4">
        <f t="shared" si="1"/>
        <v>0</v>
      </c>
      <c r="AD49">
        <f t="shared" si="2"/>
        <v>158</v>
      </c>
      <c r="AE49">
        <f t="shared" si="3"/>
        <v>113</v>
      </c>
      <c r="AF49">
        <f t="shared" si="4"/>
        <v>0.71518987341772156</v>
      </c>
      <c r="AG49">
        <f t="shared" si="5"/>
        <v>0</v>
      </c>
      <c r="AH49">
        <f t="shared" si="6"/>
        <v>0</v>
      </c>
      <c r="AI49" s="9">
        <f t="shared" si="7"/>
        <v>0</v>
      </c>
      <c r="AJ49">
        <f t="shared" si="8"/>
        <v>112</v>
      </c>
      <c r="AK49">
        <f t="shared" si="9"/>
        <v>0.70886075949367089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  <c r="AU49">
        <f t="shared" si="19"/>
        <v>0</v>
      </c>
      <c r="AV49">
        <f t="shared" si="20"/>
        <v>0</v>
      </c>
      <c r="AW49">
        <f t="shared" si="21"/>
        <v>0</v>
      </c>
      <c r="AX49">
        <f t="shared" si="22"/>
        <v>0</v>
      </c>
      <c r="AY49">
        <f t="shared" si="23"/>
        <v>0</v>
      </c>
      <c r="AZ49">
        <f t="shared" si="24"/>
        <v>0</v>
      </c>
      <c r="BA49">
        <f t="shared" si="25"/>
        <v>0</v>
      </c>
      <c r="BB49">
        <f t="shared" si="26"/>
        <v>0</v>
      </c>
      <c r="BC49">
        <f t="shared" si="27"/>
        <v>0</v>
      </c>
      <c r="BD49">
        <f t="shared" si="28"/>
        <v>0</v>
      </c>
      <c r="BE49">
        <f t="shared" si="29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'OUTPUT - Computed Periods'!$AE49,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'OUTPUT - Computed Periods'!$AJ49, Periods!$L50)</f>
        <v>112</v>
      </c>
      <c r="M50">
        <f>IF(ISBLANK(Periods!$M50), 'OUTPUT - Computed Periods'!$M49,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'OUTPUT - Computed Periods'!$AA49, Periods!$AA50)</f>
        <v>778.01</v>
      </c>
      <c r="AB50">
        <f>IF(ISBLANK(Periods!$AB50), 'OUTPUT - Computed Periods'!$AB49, Periods!$AB50)</f>
        <v>750</v>
      </c>
      <c r="AC50" s="4">
        <f t="shared" si="1"/>
        <v>0</v>
      </c>
      <c r="AD50">
        <f t="shared" si="2"/>
        <v>158</v>
      </c>
      <c r="AE50">
        <f t="shared" si="3"/>
        <v>113</v>
      </c>
      <c r="AF50">
        <f t="shared" si="4"/>
        <v>0.71518987341772156</v>
      </c>
      <c r="AG50">
        <f t="shared" si="5"/>
        <v>0</v>
      </c>
      <c r="AH50">
        <f t="shared" si="6"/>
        <v>0</v>
      </c>
      <c r="AI50" s="9">
        <f t="shared" si="7"/>
        <v>0</v>
      </c>
      <c r="AJ50">
        <f t="shared" si="8"/>
        <v>112</v>
      </c>
      <c r="AK50">
        <f t="shared" si="9"/>
        <v>0.70886075949367089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  <c r="AU50">
        <f t="shared" si="19"/>
        <v>0</v>
      </c>
      <c r="AV50">
        <f t="shared" si="20"/>
        <v>0</v>
      </c>
      <c r="AW50">
        <f t="shared" si="21"/>
        <v>0</v>
      </c>
      <c r="AX50">
        <f t="shared" si="22"/>
        <v>0</v>
      </c>
      <c r="AY50">
        <f t="shared" si="23"/>
        <v>0</v>
      </c>
      <c r="AZ50">
        <f t="shared" si="24"/>
        <v>0</v>
      </c>
      <c r="BA50">
        <f t="shared" si="25"/>
        <v>0</v>
      </c>
      <c r="BB50">
        <f t="shared" si="26"/>
        <v>0</v>
      </c>
      <c r="BC50">
        <f t="shared" si="27"/>
        <v>0</v>
      </c>
      <c r="BD50">
        <f t="shared" si="28"/>
        <v>0</v>
      </c>
      <c r="BE50">
        <f t="shared" si="29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'OUTPUT - Computed Periods'!$AE50,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'OUTPUT - Computed Periods'!$AJ50, Periods!$L51)</f>
        <v>112</v>
      </c>
      <c r="M51">
        <f>IF(ISBLANK(Periods!$M51), 'OUTPUT - Computed Periods'!$M50,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'OUTPUT - Computed Periods'!$AA50, Periods!$AA51)</f>
        <v>778.01</v>
      </c>
      <c r="AB51">
        <f>IF(ISBLANK(Periods!$AB51), 'OUTPUT - Computed Periods'!$AB50, Periods!$AB51)</f>
        <v>750</v>
      </c>
      <c r="AC51" s="4">
        <f t="shared" si="1"/>
        <v>0</v>
      </c>
      <c r="AD51">
        <f t="shared" si="2"/>
        <v>158</v>
      </c>
      <c r="AE51">
        <f t="shared" si="3"/>
        <v>113</v>
      </c>
      <c r="AF51">
        <f t="shared" si="4"/>
        <v>0.71518987341772156</v>
      </c>
      <c r="AG51">
        <f t="shared" si="5"/>
        <v>0</v>
      </c>
      <c r="AH51">
        <f t="shared" si="6"/>
        <v>0</v>
      </c>
      <c r="AI51" s="9">
        <f t="shared" si="7"/>
        <v>0</v>
      </c>
      <c r="AJ51">
        <f t="shared" si="8"/>
        <v>112</v>
      </c>
      <c r="AK51">
        <f t="shared" si="9"/>
        <v>0.70886075949367089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  <c r="AU51">
        <f t="shared" si="19"/>
        <v>0</v>
      </c>
      <c r="AV51">
        <f t="shared" si="20"/>
        <v>0</v>
      </c>
      <c r="AW51">
        <f t="shared" si="21"/>
        <v>0</v>
      </c>
      <c r="AX51">
        <f t="shared" si="22"/>
        <v>0</v>
      </c>
      <c r="AY51">
        <f t="shared" si="23"/>
        <v>0</v>
      </c>
      <c r="AZ51">
        <f t="shared" si="24"/>
        <v>0</v>
      </c>
      <c r="BA51">
        <f t="shared" si="25"/>
        <v>0</v>
      </c>
      <c r="BB51">
        <f t="shared" si="26"/>
        <v>0</v>
      </c>
      <c r="BC51">
        <f t="shared" si="27"/>
        <v>0</v>
      </c>
      <c r="BD51">
        <f t="shared" si="28"/>
        <v>0</v>
      </c>
      <c r="BE51">
        <f t="shared" si="29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'OUTPUT - Computed Periods'!$AE51,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'OUTPUT - Computed Periods'!$AJ51, Periods!$L52)</f>
        <v>112</v>
      </c>
      <c r="M52">
        <f>IF(ISBLANK(Periods!$M52), 'OUTPUT - Computed Periods'!$M51,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'OUTPUT - Computed Periods'!$AA51, Periods!$AA52)</f>
        <v>778.01</v>
      </c>
      <c r="AB52">
        <f>IF(ISBLANK(Periods!$AB52), 'OUTPUT - Computed Periods'!$AB51, Periods!$AB52)</f>
        <v>750</v>
      </c>
      <c r="AC52" s="4">
        <f t="shared" si="1"/>
        <v>0</v>
      </c>
      <c r="AD52">
        <f t="shared" si="2"/>
        <v>158</v>
      </c>
      <c r="AE52">
        <f t="shared" si="3"/>
        <v>113</v>
      </c>
      <c r="AF52">
        <f t="shared" si="4"/>
        <v>0.71518987341772156</v>
      </c>
      <c r="AG52">
        <f t="shared" si="5"/>
        <v>0</v>
      </c>
      <c r="AH52">
        <f t="shared" si="6"/>
        <v>0</v>
      </c>
      <c r="AI52" s="9">
        <f t="shared" si="7"/>
        <v>0</v>
      </c>
      <c r="AJ52">
        <f t="shared" si="8"/>
        <v>112</v>
      </c>
      <c r="AK52">
        <f t="shared" si="9"/>
        <v>0.70886075949367089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S52">
        <f t="shared" si="17"/>
        <v>0</v>
      </c>
      <c r="AT52">
        <f t="shared" si="18"/>
        <v>0</v>
      </c>
      <c r="AU52">
        <f t="shared" si="19"/>
        <v>0</v>
      </c>
      <c r="AV52">
        <f t="shared" si="20"/>
        <v>0</v>
      </c>
      <c r="AW52">
        <f t="shared" si="21"/>
        <v>0</v>
      </c>
      <c r="AX52">
        <f t="shared" si="22"/>
        <v>0</v>
      </c>
      <c r="AY52">
        <f t="shared" si="23"/>
        <v>0</v>
      </c>
      <c r="AZ52">
        <f t="shared" si="24"/>
        <v>0</v>
      </c>
      <c r="BA52">
        <f t="shared" si="25"/>
        <v>0</v>
      </c>
      <c r="BB52">
        <f t="shared" si="26"/>
        <v>0</v>
      </c>
      <c r="BC52">
        <f t="shared" si="27"/>
        <v>0</v>
      </c>
      <c r="BD52">
        <f t="shared" si="28"/>
        <v>0</v>
      </c>
      <c r="BE52">
        <f t="shared" si="29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'OUTPUT - Computed Periods'!$AE52,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'OUTPUT - Computed Periods'!$AJ52, Periods!$L53)</f>
        <v>112</v>
      </c>
      <c r="M53">
        <f>IF(ISBLANK(Periods!$M53), 'OUTPUT - Computed Periods'!$M52,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'OUTPUT - Computed Periods'!$AA52, Periods!$AA53)</f>
        <v>778.01</v>
      </c>
      <c r="AB53">
        <f>IF(ISBLANK(Periods!$AB53), 'OUTPUT - Computed Periods'!$AB52, Periods!$AB53)</f>
        <v>750</v>
      </c>
      <c r="AC53" s="4">
        <f t="shared" si="1"/>
        <v>0</v>
      </c>
      <c r="AD53">
        <f t="shared" si="2"/>
        <v>158</v>
      </c>
      <c r="AE53">
        <f t="shared" si="3"/>
        <v>113</v>
      </c>
      <c r="AF53">
        <f t="shared" si="4"/>
        <v>0.71518987341772156</v>
      </c>
      <c r="AG53">
        <f t="shared" si="5"/>
        <v>0</v>
      </c>
      <c r="AH53">
        <f t="shared" si="6"/>
        <v>0</v>
      </c>
      <c r="AI53" s="9">
        <f t="shared" si="7"/>
        <v>0</v>
      </c>
      <c r="AJ53">
        <f t="shared" si="8"/>
        <v>112</v>
      </c>
      <c r="AK53">
        <f t="shared" si="9"/>
        <v>0.70886075949367089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  <c r="AU53">
        <f t="shared" si="19"/>
        <v>0</v>
      </c>
      <c r="AV53">
        <f t="shared" si="20"/>
        <v>0</v>
      </c>
      <c r="AW53">
        <f t="shared" si="21"/>
        <v>0</v>
      </c>
      <c r="AX53">
        <f t="shared" si="22"/>
        <v>0</v>
      </c>
      <c r="AY53">
        <f t="shared" si="23"/>
        <v>0</v>
      </c>
      <c r="AZ53">
        <f t="shared" si="24"/>
        <v>0</v>
      </c>
      <c r="BA53">
        <f t="shared" si="25"/>
        <v>0</v>
      </c>
      <c r="BB53">
        <f t="shared" si="26"/>
        <v>0</v>
      </c>
      <c r="BC53">
        <f t="shared" si="27"/>
        <v>0</v>
      </c>
      <c r="BD53">
        <f t="shared" si="28"/>
        <v>0</v>
      </c>
      <c r="BE53">
        <f t="shared" si="29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'OUTPUT - Computed Periods'!$AE53,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'OUTPUT - Computed Periods'!$AJ53, Periods!$L54)</f>
        <v>112</v>
      </c>
      <c r="M54">
        <f>IF(ISBLANK(Periods!$M54), 'OUTPUT - Computed Periods'!$M53,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'OUTPUT - Computed Periods'!$AA53, Periods!$AA54)</f>
        <v>778.01</v>
      </c>
      <c r="AB54">
        <f>IF(ISBLANK(Periods!$AB54), 'OUTPUT - Computed Periods'!$AB53, Periods!$AB54)</f>
        <v>750</v>
      </c>
      <c r="AC54" s="4">
        <f t="shared" si="1"/>
        <v>0</v>
      </c>
      <c r="AD54">
        <f t="shared" si="2"/>
        <v>158</v>
      </c>
      <c r="AE54">
        <f t="shared" si="3"/>
        <v>113</v>
      </c>
      <c r="AF54">
        <f t="shared" si="4"/>
        <v>0.71518987341772156</v>
      </c>
      <c r="AG54">
        <f t="shared" si="5"/>
        <v>0</v>
      </c>
      <c r="AH54">
        <f t="shared" si="6"/>
        <v>0</v>
      </c>
      <c r="AI54" s="9">
        <f t="shared" si="7"/>
        <v>0</v>
      </c>
      <c r="AJ54">
        <f t="shared" si="8"/>
        <v>112</v>
      </c>
      <c r="AK54">
        <f t="shared" si="9"/>
        <v>0.70886075949367089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  <c r="AU54">
        <f t="shared" si="19"/>
        <v>0</v>
      </c>
      <c r="AV54">
        <f t="shared" si="20"/>
        <v>0</v>
      </c>
      <c r="AW54">
        <f t="shared" si="21"/>
        <v>0</v>
      </c>
      <c r="AX54">
        <f t="shared" si="22"/>
        <v>0</v>
      </c>
      <c r="AY54">
        <f t="shared" si="23"/>
        <v>0</v>
      </c>
      <c r="AZ54">
        <f t="shared" si="24"/>
        <v>0</v>
      </c>
      <c r="BA54">
        <f t="shared" si="25"/>
        <v>0</v>
      </c>
      <c r="BB54">
        <f t="shared" si="26"/>
        <v>0</v>
      </c>
      <c r="BC54">
        <f t="shared" si="27"/>
        <v>0</v>
      </c>
      <c r="BD54">
        <f t="shared" si="28"/>
        <v>0</v>
      </c>
      <c r="BE54">
        <f t="shared" si="29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'OUTPUT - Computed Periods'!$AE54,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'OUTPUT - Computed Periods'!$AJ54, Periods!$L55)</f>
        <v>112</v>
      </c>
      <c r="M55">
        <f>IF(ISBLANK(Periods!$M55), 'OUTPUT - Computed Periods'!$M54,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'OUTPUT - Computed Periods'!$AA54, Periods!$AA55)</f>
        <v>778.01</v>
      </c>
      <c r="AB55">
        <f>IF(ISBLANK(Periods!$AB55), 'OUTPUT - Computed Periods'!$AB54, Periods!$AB55)</f>
        <v>750</v>
      </c>
      <c r="AC55" s="4">
        <f t="shared" si="1"/>
        <v>0</v>
      </c>
      <c r="AD55">
        <f t="shared" si="2"/>
        <v>158</v>
      </c>
      <c r="AE55">
        <f t="shared" si="3"/>
        <v>113</v>
      </c>
      <c r="AF55">
        <f t="shared" si="4"/>
        <v>0.71518987341772156</v>
      </c>
      <c r="AG55">
        <f t="shared" si="5"/>
        <v>0</v>
      </c>
      <c r="AH55">
        <f t="shared" si="6"/>
        <v>0</v>
      </c>
      <c r="AI55" s="9">
        <f t="shared" si="7"/>
        <v>0</v>
      </c>
      <c r="AJ55">
        <f t="shared" si="8"/>
        <v>112</v>
      </c>
      <c r="AK55">
        <f t="shared" si="9"/>
        <v>0.70886075949367089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  <c r="AU55">
        <f t="shared" si="19"/>
        <v>0</v>
      </c>
      <c r="AV55">
        <f t="shared" si="20"/>
        <v>0</v>
      </c>
      <c r="AW55">
        <f t="shared" si="21"/>
        <v>0</v>
      </c>
      <c r="AX55">
        <f t="shared" si="22"/>
        <v>0</v>
      </c>
      <c r="AY55">
        <f t="shared" si="23"/>
        <v>0</v>
      </c>
      <c r="AZ55">
        <f t="shared" si="24"/>
        <v>0</v>
      </c>
      <c r="BA55">
        <f t="shared" si="25"/>
        <v>0</v>
      </c>
      <c r="BB55">
        <f t="shared" si="26"/>
        <v>0</v>
      </c>
      <c r="BC55">
        <f t="shared" si="27"/>
        <v>0</v>
      </c>
      <c r="BD55">
        <f t="shared" si="28"/>
        <v>0</v>
      </c>
      <c r="BE55">
        <f t="shared" si="29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'OUTPUT - Computed Periods'!$AE55,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'OUTPUT - Computed Periods'!$AJ55, Periods!$L56)</f>
        <v>112</v>
      </c>
      <c r="M56">
        <f>IF(ISBLANK(Periods!$M56), 'OUTPUT - Computed Periods'!$M55,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'OUTPUT - Computed Periods'!$AA55, Periods!$AA56)</f>
        <v>778.01</v>
      </c>
      <c r="AB56">
        <f>IF(ISBLANK(Periods!$AB56), 'OUTPUT - Computed Periods'!$AB55, Periods!$AB56)</f>
        <v>750</v>
      </c>
      <c r="AC56" s="4">
        <f t="shared" si="1"/>
        <v>0</v>
      </c>
      <c r="AD56">
        <f t="shared" si="2"/>
        <v>158</v>
      </c>
      <c r="AE56">
        <f t="shared" si="3"/>
        <v>113</v>
      </c>
      <c r="AF56">
        <f t="shared" si="4"/>
        <v>0.71518987341772156</v>
      </c>
      <c r="AG56">
        <f t="shared" si="5"/>
        <v>0</v>
      </c>
      <c r="AH56">
        <f t="shared" si="6"/>
        <v>0</v>
      </c>
      <c r="AI56" s="9">
        <f t="shared" si="7"/>
        <v>0</v>
      </c>
      <c r="AJ56">
        <f t="shared" si="8"/>
        <v>112</v>
      </c>
      <c r="AK56">
        <f t="shared" si="9"/>
        <v>0.70886075949367089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S56">
        <f t="shared" si="17"/>
        <v>0</v>
      </c>
      <c r="AT56">
        <f t="shared" si="18"/>
        <v>0</v>
      </c>
      <c r="AU56">
        <f t="shared" si="19"/>
        <v>0</v>
      </c>
      <c r="AV56">
        <f t="shared" si="20"/>
        <v>0</v>
      </c>
      <c r="AW56">
        <f t="shared" si="21"/>
        <v>0</v>
      </c>
      <c r="AX56">
        <f t="shared" si="22"/>
        <v>0</v>
      </c>
      <c r="AY56">
        <f t="shared" si="23"/>
        <v>0</v>
      </c>
      <c r="AZ56">
        <f t="shared" si="24"/>
        <v>0</v>
      </c>
      <c r="BA56">
        <f t="shared" si="25"/>
        <v>0</v>
      </c>
      <c r="BB56">
        <f t="shared" si="26"/>
        <v>0</v>
      </c>
      <c r="BC56">
        <f t="shared" si="27"/>
        <v>0</v>
      </c>
      <c r="BD56">
        <f t="shared" si="28"/>
        <v>0</v>
      </c>
      <c r="BE56">
        <f t="shared" si="29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'OUTPUT - Computed Periods'!$AE56,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'OUTPUT - Computed Periods'!$AJ56, Periods!$L57)</f>
        <v>112</v>
      </c>
      <c r="M57">
        <f>IF(ISBLANK(Periods!$M57), 'OUTPUT - Computed Periods'!$M56,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'OUTPUT - Computed Periods'!$AA56, Periods!$AA57)</f>
        <v>778.01</v>
      </c>
      <c r="AB57">
        <f>IF(ISBLANK(Periods!$AB57), 'OUTPUT - Computed Periods'!$AB56, Periods!$AB57)</f>
        <v>750</v>
      </c>
      <c r="AC57" s="4">
        <f t="shared" si="1"/>
        <v>0</v>
      </c>
      <c r="AD57">
        <f t="shared" si="2"/>
        <v>158</v>
      </c>
      <c r="AE57">
        <f t="shared" si="3"/>
        <v>113</v>
      </c>
      <c r="AF57">
        <f t="shared" si="4"/>
        <v>0.71518987341772156</v>
      </c>
      <c r="AG57">
        <f t="shared" si="5"/>
        <v>0</v>
      </c>
      <c r="AH57">
        <f t="shared" si="6"/>
        <v>0</v>
      </c>
      <c r="AI57" s="9">
        <f t="shared" si="7"/>
        <v>0</v>
      </c>
      <c r="AJ57">
        <f t="shared" si="8"/>
        <v>112</v>
      </c>
      <c r="AK57">
        <f t="shared" si="9"/>
        <v>0.70886075949367089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  <c r="AR57">
        <f t="shared" si="16"/>
        <v>0</v>
      </c>
      <c r="AS57">
        <f t="shared" si="17"/>
        <v>0</v>
      </c>
      <c r="AT57">
        <f t="shared" si="18"/>
        <v>0</v>
      </c>
      <c r="AU57">
        <f t="shared" si="19"/>
        <v>0</v>
      </c>
      <c r="AV57">
        <f t="shared" si="20"/>
        <v>0</v>
      </c>
      <c r="AW57">
        <f t="shared" si="21"/>
        <v>0</v>
      </c>
      <c r="AX57">
        <f t="shared" si="22"/>
        <v>0</v>
      </c>
      <c r="AY57">
        <f t="shared" si="23"/>
        <v>0</v>
      </c>
      <c r="AZ57">
        <f t="shared" si="24"/>
        <v>0</v>
      </c>
      <c r="BA57">
        <f t="shared" si="25"/>
        <v>0</v>
      </c>
      <c r="BB57">
        <f t="shared" si="26"/>
        <v>0</v>
      </c>
      <c r="BC57">
        <f t="shared" si="27"/>
        <v>0</v>
      </c>
      <c r="BD57">
        <f t="shared" si="28"/>
        <v>0</v>
      </c>
      <c r="BE57">
        <f t="shared" si="29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'OUTPUT - Computed Periods'!$AE57,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'OUTPUT - Computed Periods'!$AJ57, Periods!$L58)</f>
        <v>112</v>
      </c>
      <c r="M58">
        <f>IF(ISBLANK(Periods!$M58), 'OUTPUT - Computed Periods'!$M57,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'OUTPUT - Computed Periods'!$AA57, Periods!$AA58)</f>
        <v>778.01</v>
      </c>
      <c r="AB58">
        <f>IF(ISBLANK(Periods!$AB58), 'OUTPUT - Computed Periods'!$AB57, Periods!$AB58)</f>
        <v>750</v>
      </c>
      <c r="AC58" s="4">
        <f t="shared" si="1"/>
        <v>0</v>
      </c>
      <c r="AD58">
        <f t="shared" si="2"/>
        <v>158</v>
      </c>
      <c r="AE58">
        <f t="shared" si="3"/>
        <v>113</v>
      </c>
      <c r="AF58">
        <f t="shared" si="4"/>
        <v>0.71518987341772156</v>
      </c>
      <c r="AG58">
        <f t="shared" si="5"/>
        <v>0</v>
      </c>
      <c r="AH58">
        <f t="shared" si="6"/>
        <v>0</v>
      </c>
      <c r="AI58" s="9">
        <f t="shared" si="7"/>
        <v>0</v>
      </c>
      <c r="AJ58">
        <f t="shared" si="8"/>
        <v>112</v>
      </c>
      <c r="AK58">
        <f t="shared" si="9"/>
        <v>0.70886075949367089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S58">
        <f t="shared" si="17"/>
        <v>0</v>
      </c>
      <c r="AT58">
        <f t="shared" si="18"/>
        <v>0</v>
      </c>
      <c r="AU58">
        <f t="shared" si="19"/>
        <v>0</v>
      </c>
      <c r="AV58">
        <f t="shared" si="20"/>
        <v>0</v>
      </c>
      <c r="AW58">
        <f t="shared" si="21"/>
        <v>0</v>
      </c>
      <c r="AX58">
        <f t="shared" si="22"/>
        <v>0</v>
      </c>
      <c r="AY58">
        <f t="shared" si="23"/>
        <v>0</v>
      </c>
      <c r="AZ58">
        <f t="shared" si="24"/>
        <v>0</v>
      </c>
      <c r="BA58">
        <f t="shared" si="25"/>
        <v>0</v>
      </c>
      <c r="BB58">
        <f t="shared" si="26"/>
        <v>0</v>
      </c>
      <c r="BC58">
        <f t="shared" si="27"/>
        <v>0</v>
      </c>
      <c r="BD58">
        <f t="shared" si="28"/>
        <v>0</v>
      </c>
      <c r="BE58">
        <f t="shared" si="29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'OUTPUT - Computed Periods'!$AE58,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'OUTPUT - Computed Periods'!$AJ58, Periods!$L59)</f>
        <v>112</v>
      </c>
      <c r="M59">
        <f>IF(ISBLANK(Periods!$M59), 'OUTPUT - Computed Periods'!$M58,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'OUTPUT - Computed Periods'!$AA58, Periods!$AA59)</f>
        <v>778.01</v>
      </c>
      <c r="AB59">
        <f>IF(ISBLANK(Periods!$AB59), 'OUTPUT - Computed Periods'!$AB58, Periods!$AB59)</f>
        <v>750</v>
      </c>
      <c r="AC59" s="4">
        <f t="shared" si="1"/>
        <v>0</v>
      </c>
      <c r="AD59">
        <f t="shared" si="2"/>
        <v>158</v>
      </c>
      <c r="AE59">
        <f t="shared" si="3"/>
        <v>113</v>
      </c>
      <c r="AF59">
        <f t="shared" si="4"/>
        <v>0.71518987341772156</v>
      </c>
      <c r="AG59">
        <f t="shared" si="5"/>
        <v>0</v>
      </c>
      <c r="AH59">
        <f t="shared" si="6"/>
        <v>0</v>
      </c>
      <c r="AI59" s="9">
        <f t="shared" si="7"/>
        <v>0</v>
      </c>
      <c r="AJ59">
        <f t="shared" si="8"/>
        <v>112</v>
      </c>
      <c r="AK59">
        <f t="shared" si="9"/>
        <v>0.70886075949367089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  <c r="AR59">
        <f t="shared" si="16"/>
        <v>0</v>
      </c>
      <c r="AS59">
        <f t="shared" si="17"/>
        <v>0</v>
      </c>
      <c r="AT59">
        <f t="shared" si="18"/>
        <v>0</v>
      </c>
      <c r="AU59">
        <f t="shared" si="19"/>
        <v>0</v>
      </c>
      <c r="AV59">
        <f t="shared" si="20"/>
        <v>0</v>
      </c>
      <c r="AW59">
        <f t="shared" si="21"/>
        <v>0</v>
      </c>
      <c r="AX59">
        <f t="shared" si="22"/>
        <v>0</v>
      </c>
      <c r="AY59">
        <f t="shared" si="23"/>
        <v>0</v>
      </c>
      <c r="AZ59">
        <f t="shared" si="24"/>
        <v>0</v>
      </c>
      <c r="BA59">
        <f t="shared" si="25"/>
        <v>0</v>
      </c>
      <c r="BB59">
        <f t="shared" si="26"/>
        <v>0</v>
      </c>
      <c r="BC59">
        <f t="shared" si="27"/>
        <v>0</v>
      </c>
      <c r="BD59">
        <f t="shared" si="28"/>
        <v>0</v>
      </c>
      <c r="BE59">
        <f t="shared" si="29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'OUTPUT - Computed Periods'!$AE59,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'OUTPUT - Computed Periods'!$AJ59, Periods!$L60)</f>
        <v>112</v>
      </c>
      <c r="M60">
        <f>IF(ISBLANK(Periods!$M60), 'OUTPUT - Computed Periods'!$M59,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'OUTPUT - Computed Periods'!$AA59, Periods!$AA60)</f>
        <v>778.01</v>
      </c>
      <c r="AB60">
        <f>IF(ISBLANK(Periods!$AB60), 'OUTPUT - Computed Periods'!$AB59, Periods!$AB60)</f>
        <v>750</v>
      </c>
      <c r="AC60" s="4">
        <f t="shared" si="1"/>
        <v>0</v>
      </c>
      <c r="AD60">
        <f t="shared" si="2"/>
        <v>158</v>
      </c>
      <c r="AE60">
        <f t="shared" si="3"/>
        <v>113</v>
      </c>
      <c r="AF60">
        <f t="shared" si="4"/>
        <v>0.71518987341772156</v>
      </c>
      <c r="AG60">
        <f t="shared" si="5"/>
        <v>0</v>
      </c>
      <c r="AH60">
        <f t="shared" si="6"/>
        <v>0</v>
      </c>
      <c r="AI60" s="9">
        <f t="shared" si="7"/>
        <v>0</v>
      </c>
      <c r="AJ60">
        <f t="shared" si="8"/>
        <v>112</v>
      </c>
      <c r="AK60">
        <f t="shared" si="9"/>
        <v>0.70886075949367089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  <c r="AU60">
        <f t="shared" si="19"/>
        <v>0</v>
      </c>
      <c r="AV60">
        <f t="shared" si="20"/>
        <v>0</v>
      </c>
      <c r="AW60">
        <f t="shared" si="21"/>
        <v>0</v>
      </c>
      <c r="AX60">
        <f t="shared" si="22"/>
        <v>0</v>
      </c>
      <c r="AY60">
        <f t="shared" si="23"/>
        <v>0</v>
      </c>
      <c r="AZ60">
        <f t="shared" si="24"/>
        <v>0</v>
      </c>
      <c r="BA60">
        <f t="shared" si="25"/>
        <v>0</v>
      </c>
      <c r="BB60">
        <f t="shared" si="26"/>
        <v>0</v>
      </c>
      <c r="BC60">
        <f t="shared" si="27"/>
        <v>0</v>
      </c>
      <c r="BD60">
        <f t="shared" si="28"/>
        <v>0</v>
      </c>
      <c r="BE60">
        <f t="shared" si="29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'OUTPUT - Computed Periods'!$AE60,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'OUTPUT - Computed Periods'!$AJ60, Periods!$L61)</f>
        <v>112</v>
      </c>
      <c r="M61">
        <f>IF(ISBLANK(Periods!$M61), 'OUTPUT - Computed Periods'!$M60,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'OUTPUT - Computed Periods'!$AA60, Periods!$AA61)</f>
        <v>778.01</v>
      </c>
      <c r="AB61">
        <f>IF(ISBLANK(Periods!$AB61), 'OUTPUT - Computed Periods'!$AB60, Periods!$AB61)</f>
        <v>750</v>
      </c>
      <c r="AC61" s="4">
        <f t="shared" si="1"/>
        <v>0</v>
      </c>
      <c r="AD61">
        <f t="shared" si="2"/>
        <v>158</v>
      </c>
      <c r="AE61">
        <f t="shared" si="3"/>
        <v>113</v>
      </c>
      <c r="AF61">
        <f t="shared" si="4"/>
        <v>0.71518987341772156</v>
      </c>
      <c r="AG61">
        <f t="shared" si="5"/>
        <v>0</v>
      </c>
      <c r="AH61">
        <f t="shared" si="6"/>
        <v>0</v>
      </c>
      <c r="AI61" s="9">
        <f t="shared" si="7"/>
        <v>0</v>
      </c>
      <c r="AJ61">
        <f t="shared" si="8"/>
        <v>112</v>
      </c>
      <c r="AK61">
        <f t="shared" si="9"/>
        <v>0.70886075949367089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  <c r="AU61">
        <f t="shared" si="19"/>
        <v>0</v>
      </c>
      <c r="AV61">
        <f t="shared" si="20"/>
        <v>0</v>
      </c>
      <c r="AW61">
        <f t="shared" si="21"/>
        <v>0</v>
      </c>
      <c r="AX61">
        <f t="shared" si="22"/>
        <v>0</v>
      </c>
      <c r="AY61">
        <f t="shared" si="23"/>
        <v>0</v>
      </c>
      <c r="AZ61">
        <f t="shared" si="24"/>
        <v>0</v>
      </c>
      <c r="BA61">
        <f t="shared" si="25"/>
        <v>0</v>
      </c>
      <c r="BB61">
        <f t="shared" si="26"/>
        <v>0</v>
      </c>
      <c r="BC61">
        <f t="shared" si="27"/>
        <v>0</v>
      </c>
      <c r="BD61">
        <f t="shared" si="28"/>
        <v>0</v>
      </c>
      <c r="BE61">
        <f t="shared" si="29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'OUTPUT - Computed Periods'!$AE61,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'OUTPUT - Computed Periods'!$AJ61, Periods!$L62)</f>
        <v>112</v>
      </c>
      <c r="M62">
        <f>IF(ISBLANK(Periods!$M62), 'OUTPUT - Computed Periods'!$M61,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'OUTPUT - Computed Periods'!$AA61, Periods!$AA62)</f>
        <v>778.01</v>
      </c>
      <c r="AB62">
        <f>IF(ISBLANK(Periods!$AB62), 'OUTPUT - Computed Periods'!$AB61, Periods!$AB62)</f>
        <v>750</v>
      </c>
      <c r="AC62" s="4">
        <f t="shared" si="1"/>
        <v>0</v>
      </c>
      <c r="AD62">
        <f t="shared" si="2"/>
        <v>158</v>
      </c>
      <c r="AE62">
        <f t="shared" si="3"/>
        <v>113</v>
      </c>
      <c r="AF62">
        <f t="shared" si="4"/>
        <v>0.71518987341772156</v>
      </c>
      <c r="AG62">
        <f t="shared" si="5"/>
        <v>0</v>
      </c>
      <c r="AH62">
        <f t="shared" si="6"/>
        <v>0</v>
      </c>
      <c r="AI62" s="9">
        <f t="shared" si="7"/>
        <v>0</v>
      </c>
      <c r="AJ62">
        <f t="shared" si="8"/>
        <v>112</v>
      </c>
      <c r="AK62">
        <f t="shared" si="9"/>
        <v>0.70886075949367089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  <c r="AU62">
        <f t="shared" si="19"/>
        <v>0</v>
      </c>
      <c r="AV62">
        <f t="shared" si="20"/>
        <v>0</v>
      </c>
      <c r="AW62">
        <f t="shared" si="21"/>
        <v>0</v>
      </c>
      <c r="AX62">
        <f t="shared" si="22"/>
        <v>0</v>
      </c>
      <c r="AY62">
        <f t="shared" si="23"/>
        <v>0</v>
      </c>
      <c r="AZ62">
        <f t="shared" si="24"/>
        <v>0</v>
      </c>
      <c r="BA62">
        <f t="shared" si="25"/>
        <v>0</v>
      </c>
      <c r="BB62">
        <f t="shared" si="26"/>
        <v>0</v>
      </c>
      <c r="BC62">
        <f t="shared" si="27"/>
        <v>0</v>
      </c>
      <c r="BD62">
        <f t="shared" si="28"/>
        <v>0</v>
      </c>
      <c r="BE62">
        <f t="shared" si="29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'OUTPUT - Computed Periods'!$AE62,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'OUTPUT - Computed Periods'!$AJ62, Periods!$L63)</f>
        <v>112</v>
      </c>
      <c r="M63">
        <f>IF(ISBLANK(Periods!$M63), 'OUTPUT - Computed Periods'!$M62,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'OUTPUT - Computed Periods'!$AA62, Periods!$AA63)</f>
        <v>778.01</v>
      </c>
      <c r="AB63">
        <f>IF(ISBLANK(Periods!$AB63), 'OUTPUT - Computed Periods'!$AB62, Periods!$AB63)</f>
        <v>750</v>
      </c>
      <c r="AC63" s="4">
        <f t="shared" si="1"/>
        <v>0</v>
      </c>
      <c r="AD63">
        <f t="shared" si="2"/>
        <v>158</v>
      </c>
      <c r="AE63">
        <f t="shared" si="3"/>
        <v>113</v>
      </c>
      <c r="AF63">
        <f t="shared" si="4"/>
        <v>0.71518987341772156</v>
      </c>
      <c r="AG63">
        <f t="shared" si="5"/>
        <v>0</v>
      </c>
      <c r="AH63">
        <f t="shared" si="6"/>
        <v>0</v>
      </c>
      <c r="AI63" s="9">
        <f t="shared" si="7"/>
        <v>0</v>
      </c>
      <c r="AJ63">
        <f t="shared" si="8"/>
        <v>112</v>
      </c>
      <c r="AK63">
        <f t="shared" si="9"/>
        <v>0.70886075949367089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  <c r="AU63">
        <f t="shared" si="19"/>
        <v>0</v>
      </c>
      <c r="AV63">
        <f t="shared" si="20"/>
        <v>0</v>
      </c>
      <c r="AW63">
        <f t="shared" si="21"/>
        <v>0</v>
      </c>
      <c r="AX63">
        <f t="shared" si="22"/>
        <v>0</v>
      </c>
      <c r="AY63">
        <f t="shared" si="23"/>
        <v>0</v>
      </c>
      <c r="AZ63">
        <f t="shared" si="24"/>
        <v>0</v>
      </c>
      <c r="BA63">
        <f t="shared" si="25"/>
        <v>0</v>
      </c>
      <c r="BB63">
        <f t="shared" si="26"/>
        <v>0</v>
      </c>
      <c r="BC63">
        <f t="shared" si="27"/>
        <v>0</v>
      </c>
      <c r="BD63">
        <f t="shared" si="28"/>
        <v>0</v>
      </c>
      <c r="BE63">
        <f t="shared" si="29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'OUTPUT - Computed Periods'!$AE63,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'OUTPUT - Computed Periods'!$AJ63, Periods!$L64)</f>
        <v>112</v>
      </c>
      <c r="M64">
        <f>IF(ISBLANK(Periods!$M64), 'OUTPUT - Computed Periods'!$M63,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'OUTPUT - Computed Periods'!$AA63, Periods!$AA64)</f>
        <v>778.01</v>
      </c>
      <c r="AB64">
        <f>IF(ISBLANK(Periods!$AB64), 'OUTPUT - Computed Periods'!$AB63, Periods!$AB64)</f>
        <v>750</v>
      </c>
      <c r="AC64" s="4">
        <f t="shared" si="1"/>
        <v>0</v>
      </c>
      <c r="AD64">
        <f t="shared" si="2"/>
        <v>158</v>
      </c>
      <c r="AE64">
        <f t="shared" si="3"/>
        <v>113</v>
      </c>
      <c r="AF64">
        <f t="shared" si="4"/>
        <v>0.71518987341772156</v>
      </c>
      <c r="AG64">
        <f t="shared" si="5"/>
        <v>0</v>
      </c>
      <c r="AH64">
        <f t="shared" si="6"/>
        <v>0</v>
      </c>
      <c r="AI64" s="9">
        <f t="shared" si="7"/>
        <v>0</v>
      </c>
      <c r="AJ64">
        <f t="shared" si="8"/>
        <v>112</v>
      </c>
      <c r="AK64">
        <f t="shared" si="9"/>
        <v>0.70886075949367089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  <c r="AU64">
        <f t="shared" si="19"/>
        <v>0</v>
      </c>
      <c r="AV64">
        <f t="shared" si="20"/>
        <v>0</v>
      </c>
      <c r="AW64">
        <f t="shared" si="21"/>
        <v>0</v>
      </c>
      <c r="AX64">
        <f t="shared" si="22"/>
        <v>0</v>
      </c>
      <c r="AY64">
        <f t="shared" si="23"/>
        <v>0</v>
      </c>
      <c r="AZ64">
        <f t="shared" si="24"/>
        <v>0</v>
      </c>
      <c r="BA64">
        <f t="shared" si="25"/>
        <v>0</v>
      </c>
      <c r="BB64">
        <f t="shared" si="26"/>
        <v>0</v>
      </c>
      <c r="BC64">
        <f t="shared" si="27"/>
        <v>0</v>
      </c>
      <c r="BD64">
        <f t="shared" si="28"/>
        <v>0</v>
      </c>
      <c r="BE64">
        <f t="shared" si="29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'OUTPUT - Computed Periods'!$AE64,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'OUTPUT - Computed Periods'!$AJ64, Periods!$L65)</f>
        <v>112</v>
      </c>
      <c r="M65">
        <f>IF(ISBLANK(Periods!$M65), 'OUTPUT - Computed Periods'!$M64,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'OUTPUT - Computed Periods'!$AA64, Periods!$AA65)</f>
        <v>778.01</v>
      </c>
      <c r="AB65">
        <f>IF(ISBLANK(Periods!$AB65), 'OUTPUT - Computed Periods'!$AB64, Periods!$AB65)</f>
        <v>750</v>
      </c>
      <c r="AC65" s="4">
        <f t="shared" si="1"/>
        <v>0</v>
      </c>
      <c r="AD65">
        <f t="shared" si="2"/>
        <v>158</v>
      </c>
      <c r="AE65">
        <f t="shared" si="3"/>
        <v>113</v>
      </c>
      <c r="AF65">
        <f t="shared" si="4"/>
        <v>0.71518987341772156</v>
      </c>
      <c r="AG65">
        <f t="shared" si="5"/>
        <v>0</v>
      </c>
      <c r="AH65">
        <f t="shared" si="6"/>
        <v>0</v>
      </c>
      <c r="AI65" s="9">
        <f t="shared" si="7"/>
        <v>0</v>
      </c>
      <c r="AJ65">
        <f t="shared" si="8"/>
        <v>112</v>
      </c>
      <c r="AK65">
        <f t="shared" si="9"/>
        <v>0.70886075949367089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S65">
        <f t="shared" si="17"/>
        <v>0</v>
      </c>
      <c r="AT65">
        <f t="shared" si="18"/>
        <v>0</v>
      </c>
      <c r="AU65">
        <f t="shared" si="19"/>
        <v>0</v>
      </c>
      <c r="AV65">
        <f t="shared" si="20"/>
        <v>0</v>
      </c>
      <c r="AW65">
        <f t="shared" si="21"/>
        <v>0</v>
      </c>
      <c r="AX65">
        <f t="shared" si="22"/>
        <v>0</v>
      </c>
      <c r="AY65">
        <f t="shared" si="23"/>
        <v>0</v>
      </c>
      <c r="AZ65">
        <f t="shared" si="24"/>
        <v>0</v>
      </c>
      <c r="BA65">
        <f t="shared" si="25"/>
        <v>0</v>
      </c>
      <c r="BB65">
        <f t="shared" si="26"/>
        <v>0</v>
      </c>
      <c r="BC65">
        <f t="shared" si="27"/>
        <v>0</v>
      </c>
      <c r="BD65">
        <f t="shared" si="28"/>
        <v>0</v>
      </c>
      <c r="BE65">
        <f t="shared" si="29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'OUTPUT - Computed Periods'!$AE65,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'OUTPUT - Computed Periods'!$AJ65, Periods!$L66)</f>
        <v>112</v>
      </c>
      <c r="M66">
        <f>IF(ISBLANK(Periods!$M66), 'OUTPUT - Computed Periods'!$M65,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'OUTPUT - Computed Periods'!$AA65, Periods!$AA66)</f>
        <v>778.01</v>
      </c>
      <c r="AB66">
        <f>IF(ISBLANK(Periods!$AB66), 'OUTPUT - Computed Periods'!$AB65, Periods!$AB66)</f>
        <v>750</v>
      </c>
      <c r="AC66" s="4">
        <f t="shared" si="1"/>
        <v>0</v>
      </c>
      <c r="AD66">
        <f t="shared" si="2"/>
        <v>158</v>
      </c>
      <c r="AE66">
        <f t="shared" si="3"/>
        <v>113</v>
      </c>
      <c r="AF66">
        <f t="shared" si="4"/>
        <v>0.71518987341772156</v>
      </c>
      <c r="AG66">
        <f t="shared" si="5"/>
        <v>0</v>
      </c>
      <c r="AH66">
        <f t="shared" si="6"/>
        <v>0</v>
      </c>
      <c r="AI66" s="9">
        <f t="shared" si="7"/>
        <v>0</v>
      </c>
      <c r="AJ66">
        <f t="shared" si="8"/>
        <v>112</v>
      </c>
      <c r="AK66">
        <f t="shared" si="9"/>
        <v>0.70886075949367089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  <c r="AU66">
        <f t="shared" si="19"/>
        <v>0</v>
      </c>
      <c r="AV66">
        <f t="shared" si="20"/>
        <v>0</v>
      </c>
      <c r="AW66">
        <f t="shared" si="21"/>
        <v>0</v>
      </c>
      <c r="AX66">
        <f t="shared" si="22"/>
        <v>0</v>
      </c>
      <c r="AY66">
        <f t="shared" si="23"/>
        <v>0</v>
      </c>
      <c r="AZ66">
        <f t="shared" si="24"/>
        <v>0</v>
      </c>
      <c r="BA66">
        <f t="shared" si="25"/>
        <v>0</v>
      </c>
      <c r="BB66">
        <f t="shared" si="26"/>
        <v>0</v>
      </c>
      <c r="BC66">
        <f t="shared" si="27"/>
        <v>0</v>
      </c>
      <c r="BD66">
        <f t="shared" si="28"/>
        <v>0</v>
      </c>
      <c r="BE66">
        <f t="shared" si="29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'OUTPUT - Computed Periods'!$AE66,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'OUTPUT - Computed Periods'!$AJ66, Periods!$L67)</f>
        <v>112</v>
      </c>
      <c r="M67">
        <f>IF(ISBLANK(Periods!$M67), 'OUTPUT - Computed Periods'!$M66,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'OUTPUT - Computed Periods'!$AA66, Periods!$AA67)</f>
        <v>778.01</v>
      </c>
      <c r="AB67">
        <f>IF(ISBLANK(Periods!$AB67), 'OUTPUT - Computed Periods'!$AB66, Periods!$AB67)</f>
        <v>750</v>
      </c>
      <c r="AC67" s="4">
        <f t="shared" si="1"/>
        <v>0</v>
      </c>
      <c r="AD67">
        <f t="shared" si="2"/>
        <v>158</v>
      </c>
      <c r="AE67">
        <f t="shared" si="3"/>
        <v>113</v>
      </c>
      <c r="AF67">
        <f t="shared" si="4"/>
        <v>0.71518987341772156</v>
      </c>
      <c r="AG67">
        <f t="shared" si="5"/>
        <v>0</v>
      </c>
      <c r="AH67">
        <f t="shared" si="6"/>
        <v>0</v>
      </c>
      <c r="AI67" s="9">
        <f t="shared" si="7"/>
        <v>0</v>
      </c>
      <c r="AJ67">
        <f t="shared" si="8"/>
        <v>112</v>
      </c>
      <c r="AK67">
        <f t="shared" si="9"/>
        <v>0.70886075949367089</v>
      </c>
      <c r="AL67">
        <f t="shared" si="10"/>
        <v>0</v>
      </c>
      <c r="AM67">
        <f t="shared" si="11"/>
        <v>0</v>
      </c>
      <c r="AN67">
        <f t="shared" si="12"/>
        <v>0</v>
      </c>
      <c r="AO67">
        <f t="shared" si="13"/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S67">
        <f t="shared" si="17"/>
        <v>0</v>
      </c>
      <c r="AT67">
        <f t="shared" si="18"/>
        <v>0</v>
      </c>
      <c r="AU67">
        <f t="shared" si="19"/>
        <v>0</v>
      </c>
      <c r="AV67">
        <f t="shared" si="20"/>
        <v>0</v>
      </c>
      <c r="AW67">
        <f t="shared" si="21"/>
        <v>0</v>
      </c>
      <c r="AX67">
        <f t="shared" si="22"/>
        <v>0</v>
      </c>
      <c r="AY67">
        <f t="shared" si="23"/>
        <v>0</v>
      </c>
      <c r="AZ67">
        <f t="shared" si="24"/>
        <v>0</v>
      </c>
      <c r="BA67">
        <f t="shared" si="25"/>
        <v>0</v>
      </c>
      <c r="BB67">
        <f t="shared" si="26"/>
        <v>0</v>
      </c>
      <c r="BC67">
        <f t="shared" si="27"/>
        <v>0</v>
      </c>
      <c r="BD67">
        <f t="shared" si="28"/>
        <v>0</v>
      </c>
      <c r="BE67">
        <f t="shared" si="29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'OUTPUT - Computed Periods'!$AE67,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'OUTPUT - Computed Periods'!$AJ67, Periods!$L68)</f>
        <v>112</v>
      </c>
      <c r="M68">
        <f>IF(ISBLANK(Periods!$M68), 'OUTPUT - Computed Periods'!$M67,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'OUTPUT - Computed Periods'!$AA67, Periods!$AA68)</f>
        <v>778.01</v>
      </c>
      <c r="AB68">
        <f>IF(ISBLANK(Periods!$AB68), 'OUTPUT - Computed Periods'!$AB67, Periods!$AB68)</f>
        <v>750</v>
      </c>
      <c r="AC68" s="4">
        <f t="shared" ref="AC68:AC131" si="30">E68-F68</f>
        <v>0</v>
      </c>
      <c r="AD68">
        <f t="shared" ref="AD68:AD131" si="31">M68</f>
        <v>158</v>
      </c>
      <c r="AE68">
        <f t="shared" ref="AE68:AE131" si="32">C68+AC68</f>
        <v>113</v>
      </c>
      <c r="AF68">
        <f t="shared" ref="AF68:AF131" si="33">IFERROR(AE68/AD68,0)</f>
        <v>0.71518987341772156</v>
      </c>
      <c r="AG68">
        <f t="shared" ref="AG68:AG131" si="34">J68+K68</f>
        <v>0</v>
      </c>
      <c r="AH68">
        <f t="shared" ref="AH68:AH131" si="35">IFERROR(J68/AG68, 0)</f>
        <v>0</v>
      </c>
      <c r="AI68" s="9">
        <f t="shared" ref="AI68:AI131" si="36">IFERROR(G68/D68, 0)</f>
        <v>0</v>
      </c>
      <c r="AJ68">
        <f t="shared" ref="AJ68:AJ131" si="37">L68+N68-O68</f>
        <v>112</v>
      </c>
      <c r="AK68">
        <f t="shared" ref="AK68:AK131" si="38">IFERROR(AJ68/AD68, 0)</f>
        <v>0.70886075949367089</v>
      </c>
      <c r="AL68">
        <f t="shared" ref="AL68:AL131" si="39">SUM(S68:V68)</f>
        <v>0</v>
      </c>
      <c r="AM68">
        <f t="shared" ref="AM68:AM131" si="40">SUM(W68:Z68)</f>
        <v>0</v>
      </c>
      <c r="AN68">
        <f t="shared" ref="AN68:AN131" si="41">SUM(AL68:AM68)</f>
        <v>0</v>
      </c>
      <c r="AO68">
        <f t="shared" ref="AO68:AO131" si="42">AC68*AA68*12</f>
        <v>0</v>
      </c>
      <c r="AP68">
        <f t="shared" ref="AP68:AP131" si="43">I68*AA68*12</f>
        <v>0</v>
      </c>
      <c r="AQ68">
        <f t="shared" ref="AQ68:AQ131" si="44">SUM(AO68:AP68)</f>
        <v>0</v>
      </c>
      <c r="AR68">
        <f t="shared" ref="AR68:AR131" si="45">ROUND(IFERROR(AO68/AL68, 0), 0)</f>
        <v>0</v>
      </c>
      <c r="AS68">
        <f t="shared" ref="AS68:AS131" si="46">ROUND(IFERROR(AP68/AM68, 0), 0)</f>
        <v>0</v>
      </c>
      <c r="AT68">
        <f t="shared" ref="AT68:AT131" si="47">(AR68 * IFERROR(AL68/AN68, 0)) + (AS68 * IFERROR(AM68/AO68, 0))</f>
        <v>0</v>
      </c>
      <c r="AU68">
        <f t="shared" ref="AU68:AU131" si="48">IFERROR(Q68/P68, 0)</f>
        <v>0</v>
      </c>
      <c r="AV68">
        <f t="shared" ref="AV68:AV131" si="49">IFERROR(R68/Q68, 0)</f>
        <v>0</v>
      </c>
      <c r="AW68">
        <f t="shared" ref="AW68:AW131" si="50">IFERROR(D68/R68, 0)</f>
        <v>0</v>
      </c>
      <c r="AX68">
        <f t="shared" ref="AX68:AX131" si="51">IFERROR(E68/D68, 0)</f>
        <v>0</v>
      </c>
      <c r="AY68">
        <f t="shared" ref="AY68:AY131" si="52">IFERROR(E68/P68, 0)</f>
        <v>0</v>
      </c>
      <c r="AZ68">
        <f t="shared" ref="AZ68:AZ131" si="53">IFERROR($AL68/P68, 0)</f>
        <v>0</v>
      </c>
      <c r="BA68">
        <f t="shared" ref="BA68:BA131" si="54">IFERROR($AL68/Q68, 0)</f>
        <v>0</v>
      </c>
      <c r="BB68">
        <f t="shared" ref="BB68:BB131" si="55">IFERROR($AL68/R68, 0)</f>
        <v>0</v>
      </c>
      <c r="BC68">
        <f t="shared" ref="BC68:BC131" si="56">IFERROR($AL68/D68, 0)</f>
        <v>0</v>
      </c>
      <c r="BD68">
        <f t="shared" ref="BD68:BD131" si="57">IFERROR($AL68/E68, 0)</f>
        <v>0</v>
      </c>
      <c r="BE68">
        <f t="shared" ref="BE68:BE131" si="58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'OUTPUT - Computed Periods'!$AE68,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'OUTPUT - Computed Periods'!$AJ68, Periods!$L69)</f>
        <v>112</v>
      </c>
      <c r="M69">
        <f>IF(ISBLANK(Periods!$M69), 'OUTPUT - Computed Periods'!$M68,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'OUTPUT - Computed Periods'!$AA68, Periods!$AA69)</f>
        <v>778.01</v>
      </c>
      <c r="AB69">
        <f>IF(ISBLANK(Periods!$AB69), 'OUTPUT - Computed Periods'!$AB68, Periods!$AB69)</f>
        <v>750</v>
      </c>
      <c r="AC69" s="4">
        <f t="shared" si="30"/>
        <v>0</v>
      </c>
      <c r="AD69">
        <f t="shared" si="31"/>
        <v>158</v>
      </c>
      <c r="AE69">
        <f t="shared" si="32"/>
        <v>113</v>
      </c>
      <c r="AF69">
        <f t="shared" si="33"/>
        <v>0.71518987341772156</v>
      </c>
      <c r="AG69">
        <f t="shared" si="34"/>
        <v>0</v>
      </c>
      <c r="AH69">
        <f t="shared" si="35"/>
        <v>0</v>
      </c>
      <c r="AI69" s="9">
        <f t="shared" si="36"/>
        <v>0</v>
      </c>
      <c r="AJ69">
        <f t="shared" si="37"/>
        <v>112</v>
      </c>
      <c r="AK69">
        <f t="shared" si="38"/>
        <v>0.70886075949367089</v>
      </c>
      <c r="AL69">
        <f t="shared" si="39"/>
        <v>0</v>
      </c>
      <c r="AM69">
        <f t="shared" si="40"/>
        <v>0</v>
      </c>
      <c r="AN69">
        <f t="shared" si="41"/>
        <v>0</v>
      </c>
      <c r="AO69">
        <f t="shared" si="42"/>
        <v>0</v>
      </c>
      <c r="AP69">
        <f t="shared" si="43"/>
        <v>0</v>
      </c>
      <c r="AQ69">
        <f t="shared" si="44"/>
        <v>0</v>
      </c>
      <c r="AR69">
        <f t="shared" si="45"/>
        <v>0</v>
      </c>
      <c r="AS69">
        <f t="shared" si="46"/>
        <v>0</v>
      </c>
      <c r="AT69">
        <f t="shared" si="47"/>
        <v>0</v>
      </c>
      <c r="AU69">
        <f t="shared" si="48"/>
        <v>0</v>
      </c>
      <c r="AV69">
        <f t="shared" si="49"/>
        <v>0</v>
      </c>
      <c r="AW69">
        <f t="shared" si="50"/>
        <v>0</v>
      </c>
      <c r="AX69">
        <f t="shared" si="51"/>
        <v>0</v>
      </c>
      <c r="AY69">
        <f t="shared" si="52"/>
        <v>0</v>
      </c>
      <c r="AZ69">
        <f t="shared" si="53"/>
        <v>0</v>
      </c>
      <c r="BA69">
        <f t="shared" si="54"/>
        <v>0</v>
      </c>
      <c r="BB69">
        <f t="shared" si="55"/>
        <v>0</v>
      </c>
      <c r="BC69">
        <f t="shared" si="56"/>
        <v>0</v>
      </c>
      <c r="BD69">
        <f t="shared" si="57"/>
        <v>0</v>
      </c>
      <c r="BE69">
        <f t="shared" si="58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'OUTPUT - Computed Periods'!$AE69,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'OUTPUT - Computed Periods'!$AJ69, Periods!$L70)</f>
        <v>112</v>
      </c>
      <c r="M70">
        <f>IF(ISBLANK(Periods!$M70), 'OUTPUT - Computed Periods'!$M69,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'OUTPUT - Computed Periods'!$AA69, Periods!$AA70)</f>
        <v>778.01</v>
      </c>
      <c r="AB70">
        <f>IF(ISBLANK(Periods!$AB70), 'OUTPUT - Computed Periods'!$AB69, Periods!$AB70)</f>
        <v>750</v>
      </c>
      <c r="AC70" s="4">
        <f t="shared" si="30"/>
        <v>0</v>
      </c>
      <c r="AD70">
        <f t="shared" si="31"/>
        <v>158</v>
      </c>
      <c r="AE70">
        <f t="shared" si="32"/>
        <v>113</v>
      </c>
      <c r="AF70">
        <f t="shared" si="33"/>
        <v>0.71518987341772156</v>
      </c>
      <c r="AG70">
        <f t="shared" si="34"/>
        <v>0</v>
      </c>
      <c r="AH70">
        <f t="shared" si="35"/>
        <v>0</v>
      </c>
      <c r="AI70" s="9">
        <f t="shared" si="36"/>
        <v>0</v>
      </c>
      <c r="AJ70">
        <f t="shared" si="37"/>
        <v>112</v>
      </c>
      <c r="AK70">
        <f t="shared" si="38"/>
        <v>0.70886075949367089</v>
      </c>
      <c r="AL70">
        <f t="shared" si="39"/>
        <v>0</v>
      </c>
      <c r="AM70">
        <f t="shared" si="40"/>
        <v>0</v>
      </c>
      <c r="AN70">
        <f t="shared" si="41"/>
        <v>0</v>
      </c>
      <c r="AO70">
        <f t="shared" si="42"/>
        <v>0</v>
      </c>
      <c r="AP70">
        <f t="shared" si="43"/>
        <v>0</v>
      </c>
      <c r="AQ70">
        <f t="shared" si="44"/>
        <v>0</v>
      </c>
      <c r="AR70">
        <f t="shared" si="45"/>
        <v>0</v>
      </c>
      <c r="AS70">
        <f t="shared" si="46"/>
        <v>0</v>
      </c>
      <c r="AT70">
        <f t="shared" si="47"/>
        <v>0</v>
      </c>
      <c r="AU70">
        <f t="shared" si="48"/>
        <v>0</v>
      </c>
      <c r="AV70">
        <f t="shared" si="49"/>
        <v>0</v>
      </c>
      <c r="AW70">
        <f t="shared" si="50"/>
        <v>0</v>
      </c>
      <c r="AX70">
        <f t="shared" si="51"/>
        <v>0</v>
      </c>
      <c r="AY70">
        <f t="shared" si="52"/>
        <v>0</v>
      </c>
      <c r="AZ70">
        <f t="shared" si="53"/>
        <v>0</v>
      </c>
      <c r="BA70">
        <f t="shared" si="54"/>
        <v>0</v>
      </c>
      <c r="BB70">
        <f t="shared" si="55"/>
        <v>0</v>
      </c>
      <c r="BC70">
        <f t="shared" si="56"/>
        <v>0</v>
      </c>
      <c r="BD70">
        <f t="shared" si="57"/>
        <v>0</v>
      </c>
      <c r="BE70">
        <f t="shared" si="58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'OUTPUT - Computed Periods'!$AE70,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'OUTPUT - Computed Periods'!$AJ70, Periods!$L71)</f>
        <v>112</v>
      </c>
      <c r="M71">
        <f>IF(ISBLANK(Periods!$M71), 'OUTPUT - Computed Periods'!$M70,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'OUTPUT - Computed Periods'!$AA70, Periods!$AA71)</f>
        <v>778.01</v>
      </c>
      <c r="AB71">
        <f>IF(ISBLANK(Periods!$AB71), 'OUTPUT - Computed Periods'!$AB70, Periods!$AB71)</f>
        <v>750</v>
      </c>
      <c r="AC71" s="4">
        <f t="shared" si="30"/>
        <v>0</v>
      </c>
      <c r="AD71">
        <f t="shared" si="31"/>
        <v>158</v>
      </c>
      <c r="AE71">
        <f t="shared" si="32"/>
        <v>113</v>
      </c>
      <c r="AF71">
        <f t="shared" si="33"/>
        <v>0.71518987341772156</v>
      </c>
      <c r="AG71">
        <f t="shared" si="34"/>
        <v>0</v>
      </c>
      <c r="AH71">
        <f t="shared" si="35"/>
        <v>0</v>
      </c>
      <c r="AI71" s="9">
        <f t="shared" si="36"/>
        <v>0</v>
      </c>
      <c r="AJ71">
        <f t="shared" si="37"/>
        <v>112</v>
      </c>
      <c r="AK71">
        <f t="shared" si="38"/>
        <v>0.70886075949367089</v>
      </c>
      <c r="AL71">
        <f t="shared" si="39"/>
        <v>0</v>
      </c>
      <c r="AM71">
        <f t="shared" si="40"/>
        <v>0</v>
      </c>
      <c r="AN71">
        <f t="shared" si="41"/>
        <v>0</v>
      </c>
      <c r="AO71">
        <f t="shared" si="42"/>
        <v>0</v>
      </c>
      <c r="AP71">
        <f t="shared" si="43"/>
        <v>0</v>
      </c>
      <c r="AQ71">
        <f t="shared" si="44"/>
        <v>0</v>
      </c>
      <c r="AR71">
        <f t="shared" si="45"/>
        <v>0</v>
      </c>
      <c r="AS71">
        <f t="shared" si="46"/>
        <v>0</v>
      </c>
      <c r="AT71">
        <f t="shared" si="47"/>
        <v>0</v>
      </c>
      <c r="AU71">
        <f t="shared" si="48"/>
        <v>0</v>
      </c>
      <c r="AV71">
        <f t="shared" si="49"/>
        <v>0</v>
      </c>
      <c r="AW71">
        <f t="shared" si="50"/>
        <v>0</v>
      </c>
      <c r="AX71">
        <f t="shared" si="51"/>
        <v>0</v>
      </c>
      <c r="AY71">
        <f t="shared" si="52"/>
        <v>0</v>
      </c>
      <c r="AZ71">
        <f t="shared" si="53"/>
        <v>0</v>
      </c>
      <c r="BA71">
        <f t="shared" si="54"/>
        <v>0</v>
      </c>
      <c r="BB71">
        <f t="shared" si="55"/>
        <v>0</v>
      </c>
      <c r="BC71">
        <f t="shared" si="56"/>
        <v>0</v>
      </c>
      <c r="BD71">
        <f t="shared" si="57"/>
        <v>0</v>
      </c>
      <c r="BE71">
        <f t="shared" si="58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'OUTPUT - Computed Periods'!$AE71,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'OUTPUT - Computed Periods'!$AJ71, Periods!$L72)</f>
        <v>112</v>
      </c>
      <c r="M72">
        <f>IF(ISBLANK(Periods!$M72), 'OUTPUT - Computed Periods'!$M71,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'OUTPUT - Computed Periods'!$AA71, Periods!$AA72)</f>
        <v>778.01</v>
      </c>
      <c r="AB72">
        <f>IF(ISBLANK(Periods!$AB72), 'OUTPUT - Computed Periods'!$AB71, Periods!$AB72)</f>
        <v>750</v>
      </c>
      <c r="AC72" s="4">
        <f t="shared" si="30"/>
        <v>0</v>
      </c>
      <c r="AD72">
        <f t="shared" si="31"/>
        <v>158</v>
      </c>
      <c r="AE72">
        <f t="shared" si="32"/>
        <v>113</v>
      </c>
      <c r="AF72">
        <f t="shared" si="33"/>
        <v>0.71518987341772156</v>
      </c>
      <c r="AG72">
        <f t="shared" si="34"/>
        <v>0</v>
      </c>
      <c r="AH72">
        <f t="shared" si="35"/>
        <v>0</v>
      </c>
      <c r="AI72" s="9">
        <f t="shared" si="36"/>
        <v>0</v>
      </c>
      <c r="AJ72">
        <f t="shared" si="37"/>
        <v>112</v>
      </c>
      <c r="AK72">
        <f t="shared" si="38"/>
        <v>0.70886075949367089</v>
      </c>
      <c r="AL72">
        <f t="shared" si="39"/>
        <v>0</v>
      </c>
      <c r="AM72">
        <f t="shared" si="40"/>
        <v>0</v>
      </c>
      <c r="AN72">
        <f t="shared" si="41"/>
        <v>0</v>
      </c>
      <c r="AO72">
        <f t="shared" si="42"/>
        <v>0</v>
      </c>
      <c r="AP72">
        <f t="shared" si="43"/>
        <v>0</v>
      </c>
      <c r="AQ72">
        <f t="shared" si="44"/>
        <v>0</v>
      </c>
      <c r="AR72">
        <f t="shared" si="45"/>
        <v>0</v>
      </c>
      <c r="AS72">
        <f t="shared" si="46"/>
        <v>0</v>
      </c>
      <c r="AT72">
        <f t="shared" si="47"/>
        <v>0</v>
      </c>
      <c r="AU72">
        <f t="shared" si="48"/>
        <v>0</v>
      </c>
      <c r="AV72">
        <f t="shared" si="49"/>
        <v>0</v>
      </c>
      <c r="AW72">
        <f t="shared" si="50"/>
        <v>0</v>
      </c>
      <c r="AX72">
        <f t="shared" si="51"/>
        <v>0</v>
      </c>
      <c r="AY72">
        <f t="shared" si="52"/>
        <v>0</v>
      </c>
      <c r="AZ72">
        <f t="shared" si="53"/>
        <v>0</v>
      </c>
      <c r="BA72">
        <f t="shared" si="54"/>
        <v>0</v>
      </c>
      <c r="BB72">
        <f t="shared" si="55"/>
        <v>0</v>
      </c>
      <c r="BC72">
        <f t="shared" si="56"/>
        <v>0</v>
      </c>
      <c r="BD72">
        <f t="shared" si="57"/>
        <v>0</v>
      </c>
      <c r="BE72">
        <f t="shared" si="58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'OUTPUT - Computed Periods'!$AE72,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'OUTPUT - Computed Periods'!$AJ72, Periods!$L73)</f>
        <v>112</v>
      </c>
      <c r="M73">
        <f>IF(ISBLANK(Periods!$M73), 'OUTPUT - Computed Periods'!$M72,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'OUTPUT - Computed Periods'!$AA72, Periods!$AA73)</f>
        <v>778.01</v>
      </c>
      <c r="AB73">
        <f>IF(ISBLANK(Periods!$AB73), 'OUTPUT - Computed Periods'!$AB72, Periods!$AB73)</f>
        <v>750</v>
      </c>
      <c r="AC73" s="4">
        <f t="shared" si="30"/>
        <v>0</v>
      </c>
      <c r="AD73">
        <f t="shared" si="31"/>
        <v>158</v>
      </c>
      <c r="AE73">
        <f t="shared" si="32"/>
        <v>113</v>
      </c>
      <c r="AF73">
        <f t="shared" si="33"/>
        <v>0.71518987341772156</v>
      </c>
      <c r="AG73">
        <f t="shared" si="34"/>
        <v>0</v>
      </c>
      <c r="AH73">
        <f t="shared" si="35"/>
        <v>0</v>
      </c>
      <c r="AI73" s="9">
        <f t="shared" si="36"/>
        <v>0</v>
      </c>
      <c r="AJ73">
        <f t="shared" si="37"/>
        <v>112</v>
      </c>
      <c r="AK73">
        <f t="shared" si="38"/>
        <v>0.70886075949367089</v>
      </c>
      <c r="AL73">
        <f t="shared" si="39"/>
        <v>0</v>
      </c>
      <c r="AM73">
        <f t="shared" si="40"/>
        <v>0</v>
      </c>
      <c r="AN73">
        <f t="shared" si="41"/>
        <v>0</v>
      </c>
      <c r="AO73">
        <f t="shared" si="42"/>
        <v>0</v>
      </c>
      <c r="AP73">
        <f t="shared" si="43"/>
        <v>0</v>
      </c>
      <c r="AQ73">
        <f t="shared" si="44"/>
        <v>0</v>
      </c>
      <c r="AR73">
        <f t="shared" si="45"/>
        <v>0</v>
      </c>
      <c r="AS73">
        <f t="shared" si="46"/>
        <v>0</v>
      </c>
      <c r="AT73">
        <f t="shared" si="47"/>
        <v>0</v>
      </c>
      <c r="AU73">
        <f t="shared" si="48"/>
        <v>0</v>
      </c>
      <c r="AV73">
        <f t="shared" si="49"/>
        <v>0</v>
      </c>
      <c r="AW73">
        <f t="shared" si="50"/>
        <v>0</v>
      </c>
      <c r="AX73">
        <f t="shared" si="51"/>
        <v>0</v>
      </c>
      <c r="AY73">
        <f t="shared" si="52"/>
        <v>0</v>
      </c>
      <c r="AZ73">
        <f t="shared" si="53"/>
        <v>0</v>
      </c>
      <c r="BA73">
        <f t="shared" si="54"/>
        <v>0</v>
      </c>
      <c r="BB73">
        <f t="shared" si="55"/>
        <v>0</v>
      </c>
      <c r="BC73">
        <f t="shared" si="56"/>
        <v>0</v>
      </c>
      <c r="BD73">
        <f t="shared" si="57"/>
        <v>0</v>
      </c>
      <c r="BE73">
        <f t="shared" si="58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'OUTPUT - Computed Periods'!$AE73,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'OUTPUT - Computed Periods'!$AJ73, Periods!$L74)</f>
        <v>112</v>
      </c>
      <c r="M74">
        <f>IF(ISBLANK(Periods!$M74), 'OUTPUT - Computed Periods'!$M73,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'OUTPUT - Computed Periods'!$AA73, Periods!$AA74)</f>
        <v>778.01</v>
      </c>
      <c r="AB74">
        <f>IF(ISBLANK(Periods!$AB74), 'OUTPUT - Computed Periods'!$AB73, Periods!$AB74)</f>
        <v>750</v>
      </c>
      <c r="AC74" s="4">
        <f t="shared" si="30"/>
        <v>0</v>
      </c>
      <c r="AD74">
        <f t="shared" si="31"/>
        <v>158</v>
      </c>
      <c r="AE74">
        <f t="shared" si="32"/>
        <v>113</v>
      </c>
      <c r="AF74">
        <f t="shared" si="33"/>
        <v>0.71518987341772156</v>
      </c>
      <c r="AG74">
        <f t="shared" si="34"/>
        <v>0</v>
      </c>
      <c r="AH74">
        <f t="shared" si="35"/>
        <v>0</v>
      </c>
      <c r="AI74" s="9">
        <f t="shared" si="36"/>
        <v>0</v>
      </c>
      <c r="AJ74">
        <f t="shared" si="37"/>
        <v>112</v>
      </c>
      <c r="AK74">
        <f t="shared" si="38"/>
        <v>0.70886075949367089</v>
      </c>
      <c r="AL74">
        <f t="shared" si="39"/>
        <v>0</v>
      </c>
      <c r="AM74">
        <f t="shared" si="40"/>
        <v>0</v>
      </c>
      <c r="AN74">
        <f t="shared" si="41"/>
        <v>0</v>
      </c>
      <c r="AO74">
        <f t="shared" si="42"/>
        <v>0</v>
      </c>
      <c r="AP74">
        <f t="shared" si="43"/>
        <v>0</v>
      </c>
      <c r="AQ74">
        <f t="shared" si="44"/>
        <v>0</v>
      </c>
      <c r="AR74">
        <f t="shared" si="45"/>
        <v>0</v>
      </c>
      <c r="AS74">
        <f t="shared" si="46"/>
        <v>0</v>
      </c>
      <c r="AT74">
        <f t="shared" si="47"/>
        <v>0</v>
      </c>
      <c r="AU74">
        <f t="shared" si="48"/>
        <v>0</v>
      </c>
      <c r="AV74">
        <f t="shared" si="49"/>
        <v>0</v>
      </c>
      <c r="AW74">
        <f t="shared" si="50"/>
        <v>0</v>
      </c>
      <c r="AX74">
        <f t="shared" si="51"/>
        <v>0</v>
      </c>
      <c r="AY74">
        <f t="shared" si="52"/>
        <v>0</v>
      </c>
      <c r="AZ74">
        <f t="shared" si="53"/>
        <v>0</v>
      </c>
      <c r="BA74">
        <f t="shared" si="54"/>
        <v>0</v>
      </c>
      <c r="BB74">
        <f t="shared" si="55"/>
        <v>0</v>
      </c>
      <c r="BC74">
        <f t="shared" si="56"/>
        <v>0</v>
      </c>
      <c r="BD74">
        <f t="shared" si="57"/>
        <v>0</v>
      </c>
      <c r="BE74">
        <f t="shared" si="58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'OUTPUT - Computed Periods'!$AE74,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'OUTPUT - Computed Periods'!$AJ74, Periods!$L75)</f>
        <v>112</v>
      </c>
      <c r="M75">
        <f>IF(ISBLANK(Periods!$M75), 'OUTPUT - Computed Periods'!$M74,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'OUTPUT - Computed Periods'!$AA74, Periods!$AA75)</f>
        <v>778.01</v>
      </c>
      <c r="AB75">
        <f>IF(ISBLANK(Periods!$AB75), 'OUTPUT - Computed Periods'!$AB74, Periods!$AB75)</f>
        <v>750</v>
      </c>
      <c r="AC75" s="4">
        <f t="shared" si="30"/>
        <v>0</v>
      </c>
      <c r="AD75">
        <f t="shared" si="31"/>
        <v>158</v>
      </c>
      <c r="AE75">
        <f t="shared" si="32"/>
        <v>113</v>
      </c>
      <c r="AF75">
        <f t="shared" si="33"/>
        <v>0.71518987341772156</v>
      </c>
      <c r="AG75">
        <f t="shared" si="34"/>
        <v>0</v>
      </c>
      <c r="AH75">
        <f t="shared" si="35"/>
        <v>0</v>
      </c>
      <c r="AI75" s="9">
        <f t="shared" si="36"/>
        <v>0</v>
      </c>
      <c r="AJ75">
        <f t="shared" si="37"/>
        <v>112</v>
      </c>
      <c r="AK75">
        <f t="shared" si="38"/>
        <v>0.70886075949367089</v>
      </c>
      <c r="AL75">
        <f t="shared" si="39"/>
        <v>0</v>
      </c>
      <c r="AM75">
        <f t="shared" si="40"/>
        <v>0</v>
      </c>
      <c r="AN75">
        <f t="shared" si="41"/>
        <v>0</v>
      </c>
      <c r="AO75">
        <f t="shared" si="42"/>
        <v>0</v>
      </c>
      <c r="AP75">
        <f t="shared" si="43"/>
        <v>0</v>
      </c>
      <c r="AQ75">
        <f t="shared" si="44"/>
        <v>0</v>
      </c>
      <c r="AR75">
        <f t="shared" si="45"/>
        <v>0</v>
      </c>
      <c r="AS75">
        <f t="shared" si="46"/>
        <v>0</v>
      </c>
      <c r="AT75">
        <f t="shared" si="47"/>
        <v>0</v>
      </c>
      <c r="AU75">
        <f t="shared" si="48"/>
        <v>0</v>
      </c>
      <c r="AV75">
        <f t="shared" si="49"/>
        <v>0</v>
      </c>
      <c r="AW75">
        <f t="shared" si="50"/>
        <v>0</v>
      </c>
      <c r="AX75">
        <f t="shared" si="51"/>
        <v>0</v>
      </c>
      <c r="AY75">
        <f t="shared" si="52"/>
        <v>0</v>
      </c>
      <c r="AZ75">
        <f t="shared" si="53"/>
        <v>0</v>
      </c>
      <c r="BA75">
        <f t="shared" si="54"/>
        <v>0</v>
      </c>
      <c r="BB75">
        <f t="shared" si="55"/>
        <v>0</v>
      </c>
      <c r="BC75">
        <f t="shared" si="56"/>
        <v>0</v>
      </c>
      <c r="BD75">
        <f t="shared" si="57"/>
        <v>0</v>
      </c>
      <c r="BE75">
        <f t="shared" si="58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'OUTPUT - Computed Periods'!$AE75,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'OUTPUT - Computed Periods'!$AJ75, Periods!$L76)</f>
        <v>112</v>
      </c>
      <c r="M76">
        <f>IF(ISBLANK(Periods!$M76), 'OUTPUT - Computed Periods'!$M75,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'OUTPUT - Computed Periods'!$AA75, Periods!$AA76)</f>
        <v>778.01</v>
      </c>
      <c r="AB76">
        <f>IF(ISBLANK(Periods!$AB76), 'OUTPUT - Computed Periods'!$AB75, Periods!$AB76)</f>
        <v>750</v>
      </c>
      <c r="AC76" s="4">
        <f t="shared" si="30"/>
        <v>0</v>
      </c>
      <c r="AD76">
        <f t="shared" si="31"/>
        <v>158</v>
      </c>
      <c r="AE76">
        <f t="shared" si="32"/>
        <v>113</v>
      </c>
      <c r="AF76">
        <f t="shared" si="33"/>
        <v>0.71518987341772156</v>
      </c>
      <c r="AG76">
        <f t="shared" si="34"/>
        <v>0</v>
      </c>
      <c r="AH76">
        <f t="shared" si="35"/>
        <v>0</v>
      </c>
      <c r="AI76" s="9">
        <f t="shared" si="36"/>
        <v>0</v>
      </c>
      <c r="AJ76">
        <f t="shared" si="37"/>
        <v>112</v>
      </c>
      <c r="AK76">
        <f t="shared" si="38"/>
        <v>0.70886075949367089</v>
      </c>
      <c r="AL76">
        <f t="shared" si="39"/>
        <v>0</v>
      </c>
      <c r="AM76">
        <f t="shared" si="40"/>
        <v>0</v>
      </c>
      <c r="AN76">
        <f t="shared" si="41"/>
        <v>0</v>
      </c>
      <c r="AO76">
        <f t="shared" si="42"/>
        <v>0</v>
      </c>
      <c r="AP76">
        <f t="shared" si="43"/>
        <v>0</v>
      </c>
      <c r="AQ76">
        <f t="shared" si="44"/>
        <v>0</v>
      </c>
      <c r="AR76">
        <f t="shared" si="45"/>
        <v>0</v>
      </c>
      <c r="AS76">
        <f t="shared" si="46"/>
        <v>0</v>
      </c>
      <c r="AT76">
        <f t="shared" si="47"/>
        <v>0</v>
      </c>
      <c r="AU76">
        <f t="shared" si="48"/>
        <v>0</v>
      </c>
      <c r="AV76">
        <f t="shared" si="49"/>
        <v>0</v>
      </c>
      <c r="AW76">
        <f t="shared" si="50"/>
        <v>0</v>
      </c>
      <c r="AX76">
        <f t="shared" si="51"/>
        <v>0</v>
      </c>
      <c r="AY76">
        <f t="shared" si="52"/>
        <v>0</v>
      </c>
      <c r="AZ76">
        <f t="shared" si="53"/>
        <v>0</v>
      </c>
      <c r="BA76">
        <f t="shared" si="54"/>
        <v>0</v>
      </c>
      <c r="BB76">
        <f t="shared" si="55"/>
        <v>0</v>
      </c>
      <c r="BC76">
        <f t="shared" si="56"/>
        <v>0</v>
      </c>
      <c r="BD76">
        <f t="shared" si="57"/>
        <v>0</v>
      </c>
      <c r="BE76">
        <f t="shared" si="58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'OUTPUT - Computed Periods'!$AE76,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'OUTPUT - Computed Periods'!$AJ76, Periods!$L77)</f>
        <v>112</v>
      </c>
      <c r="M77">
        <f>IF(ISBLANK(Periods!$M77), 'OUTPUT - Computed Periods'!$M76,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'OUTPUT - Computed Periods'!$AA76, Periods!$AA77)</f>
        <v>778.01</v>
      </c>
      <c r="AB77">
        <f>IF(ISBLANK(Periods!$AB77), 'OUTPUT - Computed Periods'!$AB76, Periods!$AB77)</f>
        <v>750</v>
      </c>
      <c r="AC77" s="4">
        <f t="shared" si="30"/>
        <v>0</v>
      </c>
      <c r="AD77">
        <f t="shared" si="31"/>
        <v>158</v>
      </c>
      <c r="AE77">
        <f t="shared" si="32"/>
        <v>113</v>
      </c>
      <c r="AF77">
        <f t="shared" si="33"/>
        <v>0.71518987341772156</v>
      </c>
      <c r="AG77">
        <f t="shared" si="34"/>
        <v>0</v>
      </c>
      <c r="AH77">
        <f t="shared" si="35"/>
        <v>0</v>
      </c>
      <c r="AI77" s="9">
        <f t="shared" si="36"/>
        <v>0</v>
      </c>
      <c r="AJ77">
        <f t="shared" si="37"/>
        <v>112</v>
      </c>
      <c r="AK77">
        <f t="shared" si="38"/>
        <v>0.70886075949367089</v>
      </c>
      <c r="AL77">
        <f t="shared" si="39"/>
        <v>0</v>
      </c>
      <c r="AM77">
        <f t="shared" si="40"/>
        <v>0</v>
      </c>
      <c r="AN77">
        <f t="shared" si="41"/>
        <v>0</v>
      </c>
      <c r="AO77">
        <f t="shared" si="42"/>
        <v>0</v>
      </c>
      <c r="AP77">
        <f t="shared" si="43"/>
        <v>0</v>
      </c>
      <c r="AQ77">
        <f t="shared" si="44"/>
        <v>0</v>
      </c>
      <c r="AR77">
        <f t="shared" si="45"/>
        <v>0</v>
      </c>
      <c r="AS77">
        <f t="shared" si="46"/>
        <v>0</v>
      </c>
      <c r="AT77">
        <f t="shared" si="47"/>
        <v>0</v>
      </c>
      <c r="AU77">
        <f t="shared" si="48"/>
        <v>0</v>
      </c>
      <c r="AV77">
        <f t="shared" si="49"/>
        <v>0</v>
      </c>
      <c r="AW77">
        <f t="shared" si="50"/>
        <v>0</v>
      </c>
      <c r="AX77">
        <f t="shared" si="51"/>
        <v>0</v>
      </c>
      <c r="AY77">
        <f t="shared" si="52"/>
        <v>0</v>
      </c>
      <c r="AZ77">
        <f t="shared" si="53"/>
        <v>0</v>
      </c>
      <c r="BA77">
        <f t="shared" si="54"/>
        <v>0</v>
      </c>
      <c r="BB77">
        <f t="shared" si="55"/>
        <v>0</v>
      </c>
      <c r="BC77">
        <f t="shared" si="56"/>
        <v>0</v>
      </c>
      <c r="BD77">
        <f t="shared" si="57"/>
        <v>0</v>
      </c>
      <c r="BE77">
        <f t="shared" si="58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'OUTPUT - Computed Periods'!$AE77,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'OUTPUT - Computed Periods'!$AJ77, Periods!$L78)</f>
        <v>112</v>
      </c>
      <c r="M78">
        <f>IF(ISBLANK(Periods!$M78), 'OUTPUT - Computed Periods'!$M77,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'OUTPUT - Computed Periods'!$AA77, Periods!$AA78)</f>
        <v>778.01</v>
      </c>
      <c r="AB78">
        <f>IF(ISBLANK(Periods!$AB78), 'OUTPUT - Computed Periods'!$AB77, Periods!$AB78)</f>
        <v>750</v>
      </c>
      <c r="AC78" s="4">
        <f t="shared" si="30"/>
        <v>0</v>
      </c>
      <c r="AD78">
        <f t="shared" si="31"/>
        <v>158</v>
      </c>
      <c r="AE78">
        <f t="shared" si="32"/>
        <v>113</v>
      </c>
      <c r="AF78">
        <f t="shared" si="33"/>
        <v>0.71518987341772156</v>
      </c>
      <c r="AG78">
        <f t="shared" si="34"/>
        <v>0</v>
      </c>
      <c r="AH78">
        <f t="shared" si="35"/>
        <v>0</v>
      </c>
      <c r="AI78" s="9">
        <f t="shared" si="36"/>
        <v>0</v>
      </c>
      <c r="AJ78">
        <f t="shared" si="37"/>
        <v>112</v>
      </c>
      <c r="AK78">
        <f t="shared" si="38"/>
        <v>0.70886075949367089</v>
      </c>
      <c r="AL78">
        <f t="shared" si="39"/>
        <v>0</v>
      </c>
      <c r="AM78">
        <f t="shared" si="40"/>
        <v>0</v>
      </c>
      <c r="AN78">
        <f t="shared" si="41"/>
        <v>0</v>
      </c>
      <c r="AO78">
        <f t="shared" si="42"/>
        <v>0</v>
      </c>
      <c r="AP78">
        <f t="shared" si="43"/>
        <v>0</v>
      </c>
      <c r="AQ78">
        <f t="shared" si="44"/>
        <v>0</v>
      </c>
      <c r="AR78">
        <f t="shared" si="45"/>
        <v>0</v>
      </c>
      <c r="AS78">
        <f t="shared" si="46"/>
        <v>0</v>
      </c>
      <c r="AT78">
        <f t="shared" si="47"/>
        <v>0</v>
      </c>
      <c r="AU78">
        <f t="shared" si="48"/>
        <v>0</v>
      </c>
      <c r="AV78">
        <f t="shared" si="49"/>
        <v>0</v>
      </c>
      <c r="AW78">
        <f t="shared" si="50"/>
        <v>0</v>
      </c>
      <c r="AX78">
        <f t="shared" si="51"/>
        <v>0</v>
      </c>
      <c r="AY78">
        <f t="shared" si="52"/>
        <v>0</v>
      </c>
      <c r="AZ78">
        <f t="shared" si="53"/>
        <v>0</v>
      </c>
      <c r="BA78">
        <f t="shared" si="54"/>
        <v>0</v>
      </c>
      <c r="BB78">
        <f t="shared" si="55"/>
        <v>0</v>
      </c>
      <c r="BC78">
        <f t="shared" si="56"/>
        <v>0</v>
      </c>
      <c r="BD78">
        <f t="shared" si="57"/>
        <v>0</v>
      </c>
      <c r="BE78">
        <f t="shared" si="58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'OUTPUT - Computed Periods'!$AE78,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'OUTPUT - Computed Periods'!$AJ78, Periods!$L79)</f>
        <v>112</v>
      </c>
      <c r="M79">
        <f>IF(ISBLANK(Periods!$M79), 'OUTPUT - Computed Periods'!$M78,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'OUTPUT - Computed Periods'!$AA78, Periods!$AA79)</f>
        <v>778.01</v>
      </c>
      <c r="AB79">
        <f>IF(ISBLANK(Periods!$AB79), 'OUTPUT - Computed Periods'!$AB78, Periods!$AB79)</f>
        <v>750</v>
      </c>
      <c r="AC79" s="4">
        <f t="shared" si="30"/>
        <v>0</v>
      </c>
      <c r="AD79">
        <f t="shared" si="31"/>
        <v>158</v>
      </c>
      <c r="AE79">
        <f t="shared" si="32"/>
        <v>113</v>
      </c>
      <c r="AF79">
        <f t="shared" si="33"/>
        <v>0.71518987341772156</v>
      </c>
      <c r="AG79">
        <f t="shared" si="34"/>
        <v>0</v>
      </c>
      <c r="AH79">
        <f t="shared" si="35"/>
        <v>0</v>
      </c>
      <c r="AI79" s="9">
        <f t="shared" si="36"/>
        <v>0</v>
      </c>
      <c r="AJ79">
        <f t="shared" si="37"/>
        <v>112</v>
      </c>
      <c r="AK79">
        <f t="shared" si="38"/>
        <v>0.70886075949367089</v>
      </c>
      <c r="AL79">
        <f t="shared" si="39"/>
        <v>0</v>
      </c>
      <c r="AM79">
        <f t="shared" si="40"/>
        <v>0</v>
      </c>
      <c r="AN79">
        <f t="shared" si="41"/>
        <v>0</v>
      </c>
      <c r="AO79">
        <f t="shared" si="42"/>
        <v>0</v>
      </c>
      <c r="AP79">
        <f t="shared" si="43"/>
        <v>0</v>
      </c>
      <c r="AQ79">
        <f t="shared" si="44"/>
        <v>0</v>
      </c>
      <c r="AR79">
        <f t="shared" si="45"/>
        <v>0</v>
      </c>
      <c r="AS79">
        <f t="shared" si="46"/>
        <v>0</v>
      </c>
      <c r="AT79">
        <f t="shared" si="47"/>
        <v>0</v>
      </c>
      <c r="AU79">
        <f t="shared" si="48"/>
        <v>0</v>
      </c>
      <c r="AV79">
        <f t="shared" si="49"/>
        <v>0</v>
      </c>
      <c r="AW79">
        <f t="shared" si="50"/>
        <v>0</v>
      </c>
      <c r="AX79">
        <f t="shared" si="51"/>
        <v>0</v>
      </c>
      <c r="AY79">
        <f t="shared" si="52"/>
        <v>0</v>
      </c>
      <c r="AZ79">
        <f t="shared" si="53"/>
        <v>0</v>
      </c>
      <c r="BA79">
        <f t="shared" si="54"/>
        <v>0</v>
      </c>
      <c r="BB79">
        <f t="shared" si="55"/>
        <v>0</v>
      </c>
      <c r="BC79">
        <f t="shared" si="56"/>
        <v>0</v>
      </c>
      <c r="BD79">
        <f t="shared" si="57"/>
        <v>0</v>
      </c>
      <c r="BE79">
        <f t="shared" si="58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'OUTPUT - Computed Periods'!$AE79,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'OUTPUT - Computed Periods'!$AJ79, Periods!$L80)</f>
        <v>112</v>
      </c>
      <c r="M80">
        <f>IF(ISBLANK(Periods!$M80), 'OUTPUT - Computed Periods'!$M79,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'OUTPUT - Computed Periods'!$AA79, Periods!$AA80)</f>
        <v>778.01</v>
      </c>
      <c r="AB80">
        <f>IF(ISBLANK(Periods!$AB80), 'OUTPUT - Computed Periods'!$AB79, Periods!$AB80)</f>
        <v>750</v>
      </c>
      <c r="AC80" s="4">
        <f t="shared" si="30"/>
        <v>0</v>
      </c>
      <c r="AD80">
        <f t="shared" si="31"/>
        <v>158</v>
      </c>
      <c r="AE80">
        <f t="shared" si="32"/>
        <v>113</v>
      </c>
      <c r="AF80">
        <f t="shared" si="33"/>
        <v>0.71518987341772156</v>
      </c>
      <c r="AG80">
        <f t="shared" si="34"/>
        <v>0</v>
      </c>
      <c r="AH80">
        <f t="shared" si="35"/>
        <v>0</v>
      </c>
      <c r="AI80" s="9">
        <f t="shared" si="36"/>
        <v>0</v>
      </c>
      <c r="AJ80">
        <f t="shared" si="37"/>
        <v>112</v>
      </c>
      <c r="AK80">
        <f t="shared" si="38"/>
        <v>0.70886075949367089</v>
      </c>
      <c r="AL80">
        <f t="shared" si="39"/>
        <v>0</v>
      </c>
      <c r="AM80">
        <f t="shared" si="40"/>
        <v>0</v>
      </c>
      <c r="AN80">
        <f t="shared" si="41"/>
        <v>0</v>
      </c>
      <c r="AO80">
        <f t="shared" si="42"/>
        <v>0</v>
      </c>
      <c r="AP80">
        <f t="shared" si="43"/>
        <v>0</v>
      </c>
      <c r="AQ80">
        <f t="shared" si="44"/>
        <v>0</v>
      </c>
      <c r="AR80">
        <f t="shared" si="45"/>
        <v>0</v>
      </c>
      <c r="AS80">
        <f t="shared" si="46"/>
        <v>0</v>
      </c>
      <c r="AT80">
        <f t="shared" si="47"/>
        <v>0</v>
      </c>
      <c r="AU80">
        <f t="shared" si="48"/>
        <v>0</v>
      </c>
      <c r="AV80">
        <f t="shared" si="49"/>
        <v>0</v>
      </c>
      <c r="AW80">
        <f t="shared" si="50"/>
        <v>0</v>
      </c>
      <c r="AX80">
        <f t="shared" si="51"/>
        <v>0</v>
      </c>
      <c r="AY80">
        <f t="shared" si="52"/>
        <v>0</v>
      </c>
      <c r="AZ80">
        <f t="shared" si="53"/>
        <v>0</v>
      </c>
      <c r="BA80">
        <f t="shared" si="54"/>
        <v>0</v>
      </c>
      <c r="BB80">
        <f t="shared" si="55"/>
        <v>0</v>
      </c>
      <c r="BC80">
        <f t="shared" si="56"/>
        <v>0</v>
      </c>
      <c r="BD80">
        <f t="shared" si="57"/>
        <v>0</v>
      </c>
      <c r="BE80">
        <f t="shared" si="58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'OUTPUT - Computed Periods'!$AE80,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'OUTPUT - Computed Periods'!$AJ80, Periods!$L81)</f>
        <v>112</v>
      </c>
      <c r="M81">
        <f>IF(ISBLANK(Periods!$M81), 'OUTPUT - Computed Periods'!$M80,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'OUTPUT - Computed Periods'!$AA80, Periods!$AA81)</f>
        <v>778.01</v>
      </c>
      <c r="AB81">
        <f>IF(ISBLANK(Periods!$AB81), 'OUTPUT - Computed Periods'!$AB80, Periods!$AB81)</f>
        <v>750</v>
      </c>
      <c r="AC81" s="4">
        <f t="shared" si="30"/>
        <v>0</v>
      </c>
      <c r="AD81">
        <f t="shared" si="31"/>
        <v>158</v>
      </c>
      <c r="AE81">
        <f t="shared" si="32"/>
        <v>113</v>
      </c>
      <c r="AF81">
        <f t="shared" si="33"/>
        <v>0.71518987341772156</v>
      </c>
      <c r="AG81">
        <f t="shared" si="34"/>
        <v>0</v>
      </c>
      <c r="AH81">
        <f t="shared" si="35"/>
        <v>0</v>
      </c>
      <c r="AI81" s="9">
        <f t="shared" si="36"/>
        <v>0</v>
      </c>
      <c r="AJ81">
        <f t="shared" si="37"/>
        <v>112</v>
      </c>
      <c r="AK81">
        <f t="shared" si="38"/>
        <v>0.70886075949367089</v>
      </c>
      <c r="AL81">
        <f t="shared" si="39"/>
        <v>0</v>
      </c>
      <c r="AM81">
        <f t="shared" si="40"/>
        <v>0</v>
      </c>
      <c r="AN81">
        <f t="shared" si="41"/>
        <v>0</v>
      </c>
      <c r="AO81">
        <f t="shared" si="42"/>
        <v>0</v>
      </c>
      <c r="AP81">
        <f t="shared" si="43"/>
        <v>0</v>
      </c>
      <c r="AQ81">
        <f t="shared" si="44"/>
        <v>0</v>
      </c>
      <c r="AR81">
        <f t="shared" si="45"/>
        <v>0</v>
      </c>
      <c r="AS81">
        <f t="shared" si="46"/>
        <v>0</v>
      </c>
      <c r="AT81">
        <f t="shared" si="47"/>
        <v>0</v>
      </c>
      <c r="AU81">
        <f t="shared" si="48"/>
        <v>0</v>
      </c>
      <c r="AV81">
        <f t="shared" si="49"/>
        <v>0</v>
      </c>
      <c r="AW81">
        <f t="shared" si="50"/>
        <v>0</v>
      </c>
      <c r="AX81">
        <f t="shared" si="51"/>
        <v>0</v>
      </c>
      <c r="AY81">
        <f t="shared" si="52"/>
        <v>0</v>
      </c>
      <c r="AZ81">
        <f t="shared" si="53"/>
        <v>0</v>
      </c>
      <c r="BA81">
        <f t="shared" si="54"/>
        <v>0</v>
      </c>
      <c r="BB81">
        <f t="shared" si="55"/>
        <v>0</v>
      </c>
      <c r="BC81">
        <f t="shared" si="56"/>
        <v>0</v>
      </c>
      <c r="BD81">
        <f t="shared" si="57"/>
        <v>0</v>
      </c>
      <c r="BE81">
        <f t="shared" si="58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'OUTPUT - Computed Periods'!$AE81,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'OUTPUT - Computed Periods'!$AJ81, Periods!$L82)</f>
        <v>112</v>
      </c>
      <c r="M82">
        <f>IF(ISBLANK(Periods!$M82), 'OUTPUT - Computed Periods'!$M81,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'OUTPUT - Computed Periods'!$AA81, Periods!$AA82)</f>
        <v>778.01</v>
      </c>
      <c r="AB82">
        <f>IF(ISBLANK(Periods!$AB82), 'OUTPUT - Computed Periods'!$AB81, Periods!$AB82)</f>
        <v>750</v>
      </c>
      <c r="AC82" s="4">
        <f t="shared" si="30"/>
        <v>0</v>
      </c>
      <c r="AD82">
        <f t="shared" si="31"/>
        <v>158</v>
      </c>
      <c r="AE82">
        <f t="shared" si="32"/>
        <v>113</v>
      </c>
      <c r="AF82">
        <f t="shared" si="33"/>
        <v>0.71518987341772156</v>
      </c>
      <c r="AG82">
        <f t="shared" si="34"/>
        <v>0</v>
      </c>
      <c r="AH82">
        <f t="shared" si="35"/>
        <v>0</v>
      </c>
      <c r="AI82" s="9">
        <f t="shared" si="36"/>
        <v>0</v>
      </c>
      <c r="AJ82">
        <f t="shared" si="37"/>
        <v>112</v>
      </c>
      <c r="AK82">
        <f t="shared" si="38"/>
        <v>0.70886075949367089</v>
      </c>
      <c r="AL82">
        <f t="shared" si="39"/>
        <v>0</v>
      </c>
      <c r="AM82">
        <f t="shared" si="40"/>
        <v>0</v>
      </c>
      <c r="AN82">
        <f t="shared" si="41"/>
        <v>0</v>
      </c>
      <c r="AO82">
        <f t="shared" si="42"/>
        <v>0</v>
      </c>
      <c r="AP82">
        <f t="shared" si="43"/>
        <v>0</v>
      </c>
      <c r="AQ82">
        <f t="shared" si="44"/>
        <v>0</v>
      </c>
      <c r="AR82">
        <f t="shared" si="45"/>
        <v>0</v>
      </c>
      <c r="AS82">
        <f t="shared" si="46"/>
        <v>0</v>
      </c>
      <c r="AT82">
        <f t="shared" si="47"/>
        <v>0</v>
      </c>
      <c r="AU82">
        <f t="shared" si="48"/>
        <v>0</v>
      </c>
      <c r="AV82">
        <f t="shared" si="49"/>
        <v>0</v>
      </c>
      <c r="AW82">
        <f t="shared" si="50"/>
        <v>0</v>
      </c>
      <c r="AX82">
        <f t="shared" si="51"/>
        <v>0</v>
      </c>
      <c r="AY82">
        <f t="shared" si="52"/>
        <v>0</v>
      </c>
      <c r="AZ82">
        <f t="shared" si="53"/>
        <v>0</v>
      </c>
      <c r="BA82">
        <f t="shared" si="54"/>
        <v>0</v>
      </c>
      <c r="BB82">
        <f t="shared" si="55"/>
        <v>0</v>
      </c>
      <c r="BC82">
        <f t="shared" si="56"/>
        <v>0</v>
      </c>
      <c r="BD82">
        <f t="shared" si="57"/>
        <v>0</v>
      </c>
      <c r="BE82">
        <f t="shared" si="58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'OUTPUT - Computed Periods'!$AE82,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'OUTPUT - Computed Periods'!$AJ82, Periods!$L83)</f>
        <v>112</v>
      </c>
      <c r="M83">
        <f>IF(ISBLANK(Periods!$M83), 'OUTPUT - Computed Periods'!$M82,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'OUTPUT - Computed Periods'!$AA82, Periods!$AA83)</f>
        <v>778.01</v>
      </c>
      <c r="AB83">
        <f>IF(ISBLANK(Periods!$AB83), 'OUTPUT - Computed Periods'!$AB82, Periods!$AB83)</f>
        <v>750</v>
      </c>
      <c r="AC83" s="4">
        <f t="shared" si="30"/>
        <v>0</v>
      </c>
      <c r="AD83">
        <f t="shared" si="31"/>
        <v>158</v>
      </c>
      <c r="AE83">
        <f t="shared" si="32"/>
        <v>113</v>
      </c>
      <c r="AF83">
        <f t="shared" si="33"/>
        <v>0.71518987341772156</v>
      </c>
      <c r="AG83">
        <f t="shared" si="34"/>
        <v>0</v>
      </c>
      <c r="AH83">
        <f t="shared" si="35"/>
        <v>0</v>
      </c>
      <c r="AI83" s="9">
        <f t="shared" si="36"/>
        <v>0</v>
      </c>
      <c r="AJ83">
        <f t="shared" si="37"/>
        <v>112</v>
      </c>
      <c r="AK83">
        <f t="shared" si="38"/>
        <v>0.70886075949367089</v>
      </c>
      <c r="AL83">
        <f t="shared" si="39"/>
        <v>0</v>
      </c>
      <c r="AM83">
        <f t="shared" si="40"/>
        <v>0</v>
      </c>
      <c r="AN83">
        <f t="shared" si="41"/>
        <v>0</v>
      </c>
      <c r="AO83">
        <f t="shared" si="42"/>
        <v>0</v>
      </c>
      <c r="AP83">
        <f t="shared" si="43"/>
        <v>0</v>
      </c>
      <c r="AQ83">
        <f t="shared" si="44"/>
        <v>0</v>
      </c>
      <c r="AR83">
        <f t="shared" si="45"/>
        <v>0</v>
      </c>
      <c r="AS83">
        <f t="shared" si="46"/>
        <v>0</v>
      </c>
      <c r="AT83">
        <f t="shared" si="47"/>
        <v>0</v>
      </c>
      <c r="AU83">
        <f t="shared" si="48"/>
        <v>0</v>
      </c>
      <c r="AV83">
        <f t="shared" si="49"/>
        <v>0</v>
      </c>
      <c r="AW83">
        <f t="shared" si="50"/>
        <v>0</v>
      </c>
      <c r="AX83">
        <f t="shared" si="51"/>
        <v>0</v>
      </c>
      <c r="AY83">
        <f t="shared" si="52"/>
        <v>0</v>
      </c>
      <c r="AZ83">
        <f t="shared" si="53"/>
        <v>0</v>
      </c>
      <c r="BA83">
        <f t="shared" si="54"/>
        <v>0</v>
      </c>
      <c r="BB83">
        <f t="shared" si="55"/>
        <v>0</v>
      </c>
      <c r="BC83">
        <f t="shared" si="56"/>
        <v>0</v>
      </c>
      <c r="BD83">
        <f t="shared" si="57"/>
        <v>0</v>
      </c>
      <c r="BE83">
        <f t="shared" si="58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'OUTPUT - Computed Periods'!$AE83,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'OUTPUT - Computed Periods'!$AJ83, Periods!$L84)</f>
        <v>112</v>
      </c>
      <c r="M84">
        <f>IF(ISBLANK(Periods!$M84), 'OUTPUT - Computed Periods'!$M83,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'OUTPUT - Computed Periods'!$AA83, Periods!$AA84)</f>
        <v>778.01</v>
      </c>
      <c r="AB84">
        <f>IF(ISBLANK(Periods!$AB84), 'OUTPUT - Computed Periods'!$AB83, Periods!$AB84)</f>
        <v>750</v>
      </c>
      <c r="AC84" s="4">
        <f t="shared" si="30"/>
        <v>0</v>
      </c>
      <c r="AD84">
        <f t="shared" si="31"/>
        <v>158</v>
      </c>
      <c r="AE84">
        <f t="shared" si="32"/>
        <v>113</v>
      </c>
      <c r="AF84">
        <f t="shared" si="33"/>
        <v>0.71518987341772156</v>
      </c>
      <c r="AG84">
        <f t="shared" si="34"/>
        <v>0</v>
      </c>
      <c r="AH84">
        <f t="shared" si="35"/>
        <v>0</v>
      </c>
      <c r="AI84" s="9">
        <f t="shared" si="36"/>
        <v>0</v>
      </c>
      <c r="AJ84">
        <f t="shared" si="37"/>
        <v>112</v>
      </c>
      <c r="AK84">
        <f t="shared" si="38"/>
        <v>0.70886075949367089</v>
      </c>
      <c r="AL84">
        <f t="shared" si="39"/>
        <v>0</v>
      </c>
      <c r="AM84">
        <f t="shared" si="40"/>
        <v>0</v>
      </c>
      <c r="AN84">
        <f t="shared" si="41"/>
        <v>0</v>
      </c>
      <c r="AO84">
        <f t="shared" si="42"/>
        <v>0</v>
      </c>
      <c r="AP84">
        <f t="shared" si="43"/>
        <v>0</v>
      </c>
      <c r="AQ84">
        <f t="shared" si="44"/>
        <v>0</v>
      </c>
      <c r="AR84">
        <f t="shared" si="45"/>
        <v>0</v>
      </c>
      <c r="AS84">
        <f t="shared" si="46"/>
        <v>0</v>
      </c>
      <c r="AT84">
        <f t="shared" si="47"/>
        <v>0</v>
      </c>
      <c r="AU84">
        <f t="shared" si="48"/>
        <v>0</v>
      </c>
      <c r="AV84">
        <f t="shared" si="49"/>
        <v>0</v>
      </c>
      <c r="AW84">
        <f t="shared" si="50"/>
        <v>0</v>
      </c>
      <c r="AX84">
        <f t="shared" si="51"/>
        <v>0</v>
      </c>
      <c r="AY84">
        <f t="shared" si="52"/>
        <v>0</v>
      </c>
      <c r="AZ84">
        <f t="shared" si="53"/>
        <v>0</v>
      </c>
      <c r="BA84">
        <f t="shared" si="54"/>
        <v>0</v>
      </c>
      <c r="BB84">
        <f t="shared" si="55"/>
        <v>0</v>
      </c>
      <c r="BC84">
        <f t="shared" si="56"/>
        <v>0</v>
      </c>
      <c r="BD84">
        <f t="shared" si="57"/>
        <v>0</v>
      </c>
      <c r="BE84">
        <f t="shared" si="58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'OUTPUT - Computed Periods'!$AE84,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'OUTPUT - Computed Periods'!$AJ84, Periods!$L85)</f>
        <v>112</v>
      </c>
      <c r="M85">
        <f>IF(ISBLANK(Periods!$M85), 'OUTPUT - Computed Periods'!$M84,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'OUTPUT - Computed Periods'!$AA84, Periods!$AA85)</f>
        <v>778.01</v>
      </c>
      <c r="AB85">
        <f>IF(ISBLANK(Periods!$AB85), 'OUTPUT - Computed Periods'!$AB84, Periods!$AB85)</f>
        <v>750</v>
      </c>
      <c r="AC85" s="4">
        <f t="shared" si="30"/>
        <v>0</v>
      </c>
      <c r="AD85">
        <f t="shared" si="31"/>
        <v>158</v>
      </c>
      <c r="AE85">
        <f t="shared" si="32"/>
        <v>113</v>
      </c>
      <c r="AF85">
        <f t="shared" si="33"/>
        <v>0.71518987341772156</v>
      </c>
      <c r="AG85">
        <f t="shared" si="34"/>
        <v>0</v>
      </c>
      <c r="AH85">
        <f t="shared" si="35"/>
        <v>0</v>
      </c>
      <c r="AI85" s="9">
        <f t="shared" si="36"/>
        <v>0</v>
      </c>
      <c r="AJ85">
        <f t="shared" si="37"/>
        <v>112</v>
      </c>
      <c r="AK85">
        <f t="shared" si="38"/>
        <v>0.70886075949367089</v>
      </c>
      <c r="AL85">
        <f t="shared" si="39"/>
        <v>0</v>
      </c>
      <c r="AM85">
        <f t="shared" si="40"/>
        <v>0</v>
      </c>
      <c r="AN85">
        <f t="shared" si="41"/>
        <v>0</v>
      </c>
      <c r="AO85">
        <f t="shared" si="42"/>
        <v>0</v>
      </c>
      <c r="AP85">
        <f t="shared" si="43"/>
        <v>0</v>
      </c>
      <c r="AQ85">
        <f t="shared" si="44"/>
        <v>0</v>
      </c>
      <c r="AR85">
        <f t="shared" si="45"/>
        <v>0</v>
      </c>
      <c r="AS85">
        <f t="shared" si="46"/>
        <v>0</v>
      </c>
      <c r="AT85">
        <f t="shared" si="47"/>
        <v>0</v>
      </c>
      <c r="AU85">
        <f t="shared" si="48"/>
        <v>0</v>
      </c>
      <c r="AV85">
        <f t="shared" si="49"/>
        <v>0</v>
      </c>
      <c r="AW85">
        <f t="shared" si="50"/>
        <v>0</v>
      </c>
      <c r="AX85">
        <f t="shared" si="51"/>
        <v>0</v>
      </c>
      <c r="AY85">
        <f t="shared" si="52"/>
        <v>0</v>
      </c>
      <c r="AZ85">
        <f t="shared" si="53"/>
        <v>0</v>
      </c>
      <c r="BA85">
        <f t="shared" si="54"/>
        <v>0</v>
      </c>
      <c r="BB85">
        <f t="shared" si="55"/>
        <v>0</v>
      </c>
      <c r="BC85">
        <f t="shared" si="56"/>
        <v>0</v>
      </c>
      <c r="BD85">
        <f t="shared" si="57"/>
        <v>0</v>
      </c>
      <c r="BE85">
        <f t="shared" si="58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'OUTPUT - Computed Periods'!$AE85,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'OUTPUT - Computed Periods'!$AJ85, Periods!$L86)</f>
        <v>112</v>
      </c>
      <c r="M86">
        <f>IF(ISBLANK(Periods!$M86), 'OUTPUT - Computed Periods'!$M85,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'OUTPUT - Computed Periods'!$AA85, Periods!$AA86)</f>
        <v>778.01</v>
      </c>
      <c r="AB86">
        <f>IF(ISBLANK(Periods!$AB86), 'OUTPUT - Computed Periods'!$AB85, Periods!$AB86)</f>
        <v>750</v>
      </c>
      <c r="AC86" s="4">
        <f t="shared" si="30"/>
        <v>0</v>
      </c>
      <c r="AD86">
        <f t="shared" si="31"/>
        <v>158</v>
      </c>
      <c r="AE86">
        <f t="shared" si="32"/>
        <v>113</v>
      </c>
      <c r="AF86">
        <f t="shared" si="33"/>
        <v>0.71518987341772156</v>
      </c>
      <c r="AG86">
        <f t="shared" si="34"/>
        <v>0</v>
      </c>
      <c r="AH86">
        <f t="shared" si="35"/>
        <v>0</v>
      </c>
      <c r="AI86" s="9">
        <f t="shared" si="36"/>
        <v>0</v>
      </c>
      <c r="AJ86">
        <f t="shared" si="37"/>
        <v>112</v>
      </c>
      <c r="AK86">
        <f t="shared" si="38"/>
        <v>0.70886075949367089</v>
      </c>
      <c r="AL86">
        <f t="shared" si="39"/>
        <v>0</v>
      </c>
      <c r="AM86">
        <f t="shared" si="40"/>
        <v>0</v>
      </c>
      <c r="AN86">
        <f t="shared" si="41"/>
        <v>0</v>
      </c>
      <c r="AO86">
        <f t="shared" si="42"/>
        <v>0</v>
      </c>
      <c r="AP86">
        <f t="shared" si="43"/>
        <v>0</v>
      </c>
      <c r="AQ86">
        <f t="shared" si="44"/>
        <v>0</v>
      </c>
      <c r="AR86">
        <f t="shared" si="45"/>
        <v>0</v>
      </c>
      <c r="AS86">
        <f t="shared" si="46"/>
        <v>0</v>
      </c>
      <c r="AT86">
        <f t="shared" si="47"/>
        <v>0</v>
      </c>
      <c r="AU86">
        <f t="shared" si="48"/>
        <v>0</v>
      </c>
      <c r="AV86">
        <f t="shared" si="49"/>
        <v>0</v>
      </c>
      <c r="AW86">
        <f t="shared" si="50"/>
        <v>0</v>
      </c>
      <c r="AX86">
        <f t="shared" si="51"/>
        <v>0</v>
      </c>
      <c r="AY86">
        <f t="shared" si="52"/>
        <v>0</v>
      </c>
      <c r="AZ86">
        <f t="shared" si="53"/>
        <v>0</v>
      </c>
      <c r="BA86">
        <f t="shared" si="54"/>
        <v>0</v>
      </c>
      <c r="BB86">
        <f t="shared" si="55"/>
        <v>0</v>
      </c>
      <c r="BC86">
        <f t="shared" si="56"/>
        <v>0</v>
      </c>
      <c r="BD86">
        <f t="shared" si="57"/>
        <v>0</v>
      </c>
      <c r="BE86">
        <f t="shared" si="58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'OUTPUT - Computed Periods'!$AE86,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'OUTPUT - Computed Periods'!$AJ86, Periods!$L87)</f>
        <v>112</v>
      </c>
      <c r="M87">
        <f>IF(ISBLANK(Periods!$M87), 'OUTPUT - Computed Periods'!$M86,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'OUTPUT - Computed Periods'!$AA86, Periods!$AA87)</f>
        <v>778.01</v>
      </c>
      <c r="AB87">
        <f>IF(ISBLANK(Periods!$AB87), 'OUTPUT - Computed Periods'!$AB86, Periods!$AB87)</f>
        <v>750</v>
      </c>
      <c r="AC87" s="4">
        <f t="shared" si="30"/>
        <v>0</v>
      </c>
      <c r="AD87">
        <f t="shared" si="31"/>
        <v>158</v>
      </c>
      <c r="AE87">
        <f t="shared" si="32"/>
        <v>113</v>
      </c>
      <c r="AF87">
        <f t="shared" si="33"/>
        <v>0.71518987341772156</v>
      </c>
      <c r="AG87">
        <f t="shared" si="34"/>
        <v>0</v>
      </c>
      <c r="AH87">
        <f t="shared" si="35"/>
        <v>0</v>
      </c>
      <c r="AI87" s="9">
        <f t="shared" si="36"/>
        <v>0</v>
      </c>
      <c r="AJ87">
        <f t="shared" si="37"/>
        <v>112</v>
      </c>
      <c r="AK87">
        <f t="shared" si="38"/>
        <v>0.70886075949367089</v>
      </c>
      <c r="AL87">
        <f t="shared" si="39"/>
        <v>0</v>
      </c>
      <c r="AM87">
        <f t="shared" si="40"/>
        <v>0</v>
      </c>
      <c r="AN87">
        <f t="shared" si="41"/>
        <v>0</v>
      </c>
      <c r="AO87">
        <f t="shared" si="42"/>
        <v>0</v>
      </c>
      <c r="AP87">
        <f t="shared" si="43"/>
        <v>0</v>
      </c>
      <c r="AQ87">
        <f t="shared" si="44"/>
        <v>0</v>
      </c>
      <c r="AR87">
        <f t="shared" si="45"/>
        <v>0</v>
      </c>
      <c r="AS87">
        <f t="shared" si="46"/>
        <v>0</v>
      </c>
      <c r="AT87">
        <f t="shared" si="47"/>
        <v>0</v>
      </c>
      <c r="AU87">
        <f t="shared" si="48"/>
        <v>0</v>
      </c>
      <c r="AV87">
        <f t="shared" si="49"/>
        <v>0</v>
      </c>
      <c r="AW87">
        <f t="shared" si="50"/>
        <v>0</v>
      </c>
      <c r="AX87">
        <f t="shared" si="51"/>
        <v>0</v>
      </c>
      <c r="AY87">
        <f t="shared" si="52"/>
        <v>0</v>
      </c>
      <c r="AZ87">
        <f t="shared" si="53"/>
        <v>0</v>
      </c>
      <c r="BA87">
        <f t="shared" si="54"/>
        <v>0</v>
      </c>
      <c r="BB87">
        <f t="shared" si="55"/>
        <v>0</v>
      </c>
      <c r="BC87">
        <f t="shared" si="56"/>
        <v>0</v>
      </c>
      <c r="BD87">
        <f t="shared" si="57"/>
        <v>0</v>
      </c>
      <c r="BE87">
        <f t="shared" si="58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'OUTPUT - Computed Periods'!$AE87,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'OUTPUT - Computed Periods'!$AJ87, Periods!$L88)</f>
        <v>112</v>
      </c>
      <c r="M88">
        <f>IF(ISBLANK(Periods!$M88), 'OUTPUT - Computed Periods'!$M87,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'OUTPUT - Computed Periods'!$AA87, Periods!$AA88)</f>
        <v>778.01</v>
      </c>
      <c r="AB88">
        <f>IF(ISBLANK(Periods!$AB88), 'OUTPUT - Computed Periods'!$AB87, Periods!$AB88)</f>
        <v>750</v>
      </c>
      <c r="AC88" s="4">
        <f t="shared" si="30"/>
        <v>0</v>
      </c>
      <c r="AD88">
        <f t="shared" si="31"/>
        <v>158</v>
      </c>
      <c r="AE88">
        <f t="shared" si="32"/>
        <v>113</v>
      </c>
      <c r="AF88">
        <f t="shared" si="33"/>
        <v>0.71518987341772156</v>
      </c>
      <c r="AG88">
        <f t="shared" si="34"/>
        <v>0</v>
      </c>
      <c r="AH88">
        <f t="shared" si="35"/>
        <v>0</v>
      </c>
      <c r="AI88" s="9">
        <f t="shared" si="36"/>
        <v>0</v>
      </c>
      <c r="AJ88">
        <f t="shared" si="37"/>
        <v>112</v>
      </c>
      <c r="AK88">
        <f t="shared" si="38"/>
        <v>0.70886075949367089</v>
      </c>
      <c r="AL88">
        <f t="shared" si="39"/>
        <v>0</v>
      </c>
      <c r="AM88">
        <f t="shared" si="40"/>
        <v>0</v>
      </c>
      <c r="AN88">
        <f t="shared" si="41"/>
        <v>0</v>
      </c>
      <c r="AO88">
        <f t="shared" si="42"/>
        <v>0</v>
      </c>
      <c r="AP88">
        <f t="shared" si="43"/>
        <v>0</v>
      </c>
      <c r="AQ88">
        <f t="shared" si="44"/>
        <v>0</v>
      </c>
      <c r="AR88">
        <f t="shared" si="45"/>
        <v>0</v>
      </c>
      <c r="AS88">
        <f t="shared" si="46"/>
        <v>0</v>
      </c>
      <c r="AT88">
        <f t="shared" si="47"/>
        <v>0</v>
      </c>
      <c r="AU88">
        <f t="shared" si="48"/>
        <v>0</v>
      </c>
      <c r="AV88">
        <f t="shared" si="49"/>
        <v>0</v>
      </c>
      <c r="AW88">
        <f t="shared" si="50"/>
        <v>0</v>
      </c>
      <c r="AX88">
        <f t="shared" si="51"/>
        <v>0</v>
      </c>
      <c r="AY88">
        <f t="shared" si="52"/>
        <v>0</v>
      </c>
      <c r="AZ88">
        <f t="shared" si="53"/>
        <v>0</v>
      </c>
      <c r="BA88">
        <f t="shared" si="54"/>
        <v>0</v>
      </c>
      <c r="BB88">
        <f t="shared" si="55"/>
        <v>0</v>
      </c>
      <c r="BC88">
        <f t="shared" si="56"/>
        <v>0</v>
      </c>
      <c r="BD88">
        <f t="shared" si="57"/>
        <v>0</v>
      </c>
      <c r="BE88">
        <f t="shared" si="58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'OUTPUT - Computed Periods'!$AE88,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'OUTPUT - Computed Periods'!$AJ88, Periods!$L89)</f>
        <v>112</v>
      </c>
      <c r="M89">
        <f>IF(ISBLANK(Periods!$M89), 'OUTPUT - Computed Periods'!$M88,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'OUTPUT - Computed Periods'!$AA88, Periods!$AA89)</f>
        <v>778.01</v>
      </c>
      <c r="AB89">
        <f>IF(ISBLANK(Periods!$AB89), 'OUTPUT - Computed Periods'!$AB88, Periods!$AB89)</f>
        <v>750</v>
      </c>
      <c r="AC89" s="4">
        <f t="shared" si="30"/>
        <v>0</v>
      </c>
      <c r="AD89">
        <f t="shared" si="31"/>
        <v>158</v>
      </c>
      <c r="AE89">
        <f t="shared" si="32"/>
        <v>113</v>
      </c>
      <c r="AF89">
        <f t="shared" si="33"/>
        <v>0.71518987341772156</v>
      </c>
      <c r="AG89">
        <f t="shared" si="34"/>
        <v>0</v>
      </c>
      <c r="AH89">
        <f t="shared" si="35"/>
        <v>0</v>
      </c>
      <c r="AI89" s="9">
        <f t="shared" si="36"/>
        <v>0</v>
      </c>
      <c r="AJ89">
        <f t="shared" si="37"/>
        <v>112</v>
      </c>
      <c r="AK89">
        <f t="shared" si="38"/>
        <v>0.70886075949367089</v>
      </c>
      <c r="AL89">
        <f t="shared" si="39"/>
        <v>0</v>
      </c>
      <c r="AM89">
        <f t="shared" si="40"/>
        <v>0</v>
      </c>
      <c r="AN89">
        <f t="shared" si="41"/>
        <v>0</v>
      </c>
      <c r="AO89">
        <f t="shared" si="42"/>
        <v>0</v>
      </c>
      <c r="AP89">
        <f t="shared" si="43"/>
        <v>0</v>
      </c>
      <c r="AQ89">
        <f t="shared" si="44"/>
        <v>0</v>
      </c>
      <c r="AR89">
        <f t="shared" si="45"/>
        <v>0</v>
      </c>
      <c r="AS89">
        <f t="shared" si="46"/>
        <v>0</v>
      </c>
      <c r="AT89">
        <f t="shared" si="47"/>
        <v>0</v>
      </c>
      <c r="AU89">
        <f t="shared" si="48"/>
        <v>0</v>
      </c>
      <c r="AV89">
        <f t="shared" si="49"/>
        <v>0</v>
      </c>
      <c r="AW89">
        <f t="shared" si="50"/>
        <v>0</v>
      </c>
      <c r="AX89">
        <f t="shared" si="51"/>
        <v>0</v>
      </c>
      <c r="AY89">
        <f t="shared" si="52"/>
        <v>0</v>
      </c>
      <c r="AZ89">
        <f t="shared" si="53"/>
        <v>0</v>
      </c>
      <c r="BA89">
        <f t="shared" si="54"/>
        <v>0</v>
      </c>
      <c r="BB89">
        <f t="shared" si="55"/>
        <v>0</v>
      </c>
      <c r="BC89">
        <f t="shared" si="56"/>
        <v>0</v>
      </c>
      <c r="BD89">
        <f t="shared" si="57"/>
        <v>0</v>
      </c>
      <c r="BE89">
        <f t="shared" si="58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'OUTPUT - Computed Periods'!$AE89,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'OUTPUT - Computed Periods'!$AJ89, Periods!$L90)</f>
        <v>112</v>
      </c>
      <c r="M90">
        <f>IF(ISBLANK(Periods!$M90), 'OUTPUT - Computed Periods'!$M89,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'OUTPUT - Computed Periods'!$AA89, Periods!$AA90)</f>
        <v>778.01</v>
      </c>
      <c r="AB90">
        <f>IF(ISBLANK(Periods!$AB90), 'OUTPUT - Computed Periods'!$AB89, Periods!$AB90)</f>
        <v>750</v>
      </c>
      <c r="AC90" s="4">
        <f t="shared" si="30"/>
        <v>0</v>
      </c>
      <c r="AD90">
        <f t="shared" si="31"/>
        <v>158</v>
      </c>
      <c r="AE90">
        <f t="shared" si="32"/>
        <v>113</v>
      </c>
      <c r="AF90">
        <f t="shared" si="33"/>
        <v>0.71518987341772156</v>
      </c>
      <c r="AG90">
        <f t="shared" si="34"/>
        <v>0</v>
      </c>
      <c r="AH90">
        <f t="shared" si="35"/>
        <v>0</v>
      </c>
      <c r="AI90" s="9">
        <f t="shared" si="36"/>
        <v>0</v>
      </c>
      <c r="AJ90">
        <f t="shared" si="37"/>
        <v>112</v>
      </c>
      <c r="AK90">
        <f t="shared" si="38"/>
        <v>0.70886075949367089</v>
      </c>
      <c r="AL90">
        <f t="shared" si="39"/>
        <v>0</v>
      </c>
      <c r="AM90">
        <f t="shared" si="40"/>
        <v>0</v>
      </c>
      <c r="AN90">
        <f t="shared" si="41"/>
        <v>0</v>
      </c>
      <c r="AO90">
        <f t="shared" si="42"/>
        <v>0</v>
      </c>
      <c r="AP90">
        <f t="shared" si="43"/>
        <v>0</v>
      </c>
      <c r="AQ90">
        <f t="shared" si="44"/>
        <v>0</v>
      </c>
      <c r="AR90">
        <f t="shared" si="45"/>
        <v>0</v>
      </c>
      <c r="AS90">
        <f t="shared" si="46"/>
        <v>0</v>
      </c>
      <c r="AT90">
        <f t="shared" si="47"/>
        <v>0</v>
      </c>
      <c r="AU90">
        <f t="shared" si="48"/>
        <v>0</v>
      </c>
      <c r="AV90">
        <f t="shared" si="49"/>
        <v>0</v>
      </c>
      <c r="AW90">
        <f t="shared" si="50"/>
        <v>0</v>
      </c>
      <c r="AX90">
        <f t="shared" si="51"/>
        <v>0</v>
      </c>
      <c r="AY90">
        <f t="shared" si="52"/>
        <v>0</v>
      </c>
      <c r="AZ90">
        <f t="shared" si="53"/>
        <v>0</v>
      </c>
      <c r="BA90">
        <f t="shared" si="54"/>
        <v>0</v>
      </c>
      <c r="BB90">
        <f t="shared" si="55"/>
        <v>0</v>
      </c>
      <c r="BC90">
        <f t="shared" si="56"/>
        <v>0</v>
      </c>
      <c r="BD90">
        <f t="shared" si="57"/>
        <v>0</v>
      </c>
      <c r="BE90">
        <f t="shared" si="58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'OUTPUT - Computed Periods'!$AE90,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'OUTPUT - Computed Periods'!$AJ90, Periods!$L91)</f>
        <v>112</v>
      </c>
      <c r="M91">
        <f>IF(ISBLANK(Periods!$M91), 'OUTPUT - Computed Periods'!$M90,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'OUTPUT - Computed Periods'!$AA90, Periods!$AA91)</f>
        <v>778.01</v>
      </c>
      <c r="AB91">
        <f>IF(ISBLANK(Periods!$AB91), 'OUTPUT - Computed Periods'!$AB90, Periods!$AB91)</f>
        <v>750</v>
      </c>
      <c r="AC91" s="4">
        <f t="shared" si="30"/>
        <v>0</v>
      </c>
      <c r="AD91">
        <f t="shared" si="31"/>
        <v>158</v>
      </c>
      <c r="AE91">
        <f t="shared" si="32"/>
        <v>113</v>
      </c>
      <c r="AF91">
        <f t="shared" si="33"/>
        <v>0.71518987341772156</v>
      </c>
      <c r="AG91">
        <f t="shared" si="34"/>
        <v>0</v>
      </c>
      <c r="AH91">
        <f t="shared" si="35"/>
        <v>0</v>
      </c>
      <c r="AI91" s="9">
        <f t="shared" si="36"/>
        <v>0</v>
      </c>
      <c r="AJ91">
        <f t="shared" si="37"/>
        <v>112</v>
      </c>
      <c r="AK91">
        <f t="shared" si="38"/>
        <v>0.70886075949367089</v>
      </c>
      <c r="AL91">
        <f t="shared" si="39"/>
        <v>0</v>
      </c>
      <c r="AM91">
        <f t="shared" si="40"/>
        <v>0</v>
      </c>
      <c r="AN91">
        <f t="shared" si="41"/>
        <v>0</v>
      </c>
      <c r="AO91">
        <f t="shared" si="42"/>
        <v>0</v>
      </c>
      <c r="AP91">
        <f t="shared" si="43"/>
        <v>0</v>
      </c>
      <c r="AQ91">
        <f t="shared" si="44"/>
        <v>0</v>
      </c>
      <c r="AR91">
        <f t="shared" si="45"/>
        <v>0</v>
      </c>
      <c r="AS91">
        <f t="shared" si="46"/>
        <v>0</v>
      </c>
      <c r="AT91">
        <f t="shared" si="47"/>
        <v>0</v>
      </c>
      <c r="AU91">
        <f t="shared" si="48"/>
        <v>0</v>
      </c>
      <c r="AV91">
        <f t="shared" si="49"/>
        <v>0</v>
      </c>
      <c r="AW91">
        <f t="shared" si="50"/>
        <v>0</v>
      </c>
      <c r="AX91">
        <f t="shared" si="51"/>
        <v>0</v>
      </c>
      <c r="AY91">
        <f t="shared" si="52"/>
        <v>0</v>
      </c>
      <c r="AZ91">
        <f t="shared" si="53"/>
        <v>0</v>
      </c>
      <c r="BA91">
        <f t="shared" si="54"/>
        <v>0</v>
      </c>
      <c r="BB91">
        <f t="shared" si="55"/>
        <v>0</v>
      </c>
      <c r="BC91">
        <f t="shared" si="56"/>
        <v>0</v>
      </c>
      <c r="BD91">
        <f t="shared" si="57"/>
        <v>0</v>
      </c>
      <c r="BE91">
        <f t="shared" si="58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'OUTPUT - Computed Periods'!$AE91,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'OUTPUT - Computed Periods'!$AJ91, Periods!$L92)</f>
        <v>112</v>
      </c>
      <c r="M92">
        <f>IF(ISBLANK(Periods!$M92), 'OUTPUT - Computed Periods'!$M91,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'OUTPUT - Computed Periods'!$AA91, Periods!$AA92)</f>
        <v>778.01</v>
      </c>
      <c r="AB92">
        <f>IF(ISBLANK(Periods!$AB92), 'OUTPUT - Computed Periods'!$AB91, Periods!$AB92)</f>
        <v>750</v>
      </c>
      <c r="AC92" s="4">
        <f t="shared" si="30"/>
        <v>0</v>
      </c>
      <c r="AD92">
        <f t="shared" si="31"/>
        <v>158</v>
      </c>
      <c r="AE92">
        <f t="shared" si="32"/>
        <v>113</v>
      </c>
      <c r="AF92">
        <f t="shared" si="33"/>
        <v>0.71518987341772156</v>
      </c>
      <c r="AG92">
        <f t="shared" si="34"/>
        <v>0</v>
      </c>
      <c r="AH92">
        <f t="shared" si="35"/>
        <v>0</v>
      </c>
      <c r="AI92" s="9">
        <f t="shared" si="36"/>
        <v>0</v>
      </c>
      <c r="AJ92">
        <f t="shared" si="37"/>
        <v>112</v>
      </c>
      <c r="AK92">
        <f t="shared" si="38"/>
        <v>0.70886075949367089</v>
      </c>
      <c r="AL92">
        <f t="shared" si="39"/>
        <v>0</v>
      </c>
      <c r="AM92">
        <f t="shared" si="40"/>
        <v>0</v>
      </c>
      <c r="AN92">
        <f t="shared" si="41"/>
        <v>0</v>
      </c>
      <c r="AO92">
        <f t="shared" si="42"/>
        <v>0</v>
      </c>
      <c r="AP92">
        <f t="shared" si="43"/>
        <v>0</v>
      </c>
      <c r="AQ92">
        <f t="shared" si="44"/>
        <v>0</v>
      </c>
      <c r="AR92">
        <f t="shared" si="45"/>
        <v>0</v>
      </c>
      <c r="AS92">
        <f t="shared" si="46"/>
        <v>0</v>
      </c>
      <c r="AT92">
        <f t="shared" si="47"/>
        <v>0</v>
      </c>
      <c r="AU92">
        <f t="shared" si="48"/>
        <v>0</v>
      </c>
      <c r="AV92">
        <f t="shared" si="49"/>
        <v>0</v>
      </c>
      <c r="AW92">
        <f t="shared" si="50"/>
        <v>0</v>
      </c>
      <c r="AX92">
        <f t="shared" si="51"/>
        <v>0</v>
      </c>
      <c r="AY92">
        <f t="shared" si="52"/>
        <v>0</v>
      </c>
      <c r="AZ92">
        <f t="shared" si="53"/>
        <v>0</v>
      </c>
      <c r="BA92">
        <f t="shared" si="54"/>
        <v>0</v>
      </c>
      <c r="BB92">
        <f t="shared" si="55"/>
        <v>0</v>
      </c>
      <c r="BC92">
        <f t="shared" si="56"/>
        <v>0</v>
      </c>
      <c r="BD92">
        <f t="shared" si="57"/>
        <v>0</v>
      </c>
      <c r="BE92">
        <f t="shared" si="58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'OUTPUT - Computed Periods'!$AE92,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'OUTPUT - Computed Periods'!$AJ92, Periods!$L93)</f>
        <v>112</v>
      </c>
      <c r="M93">
        <f>IF(ISBLANK(Periods!$M93), 'OUTPUT - Computed Periods'!$M92,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'OUTPUT - Computed Periods'!$AA92, Periods!$AA93)</f>
        <v>778.01</v>
      </c>
      <c r="AB93">
        <f>IF(ISBLANK(Periods!$AB93), 'OUTPUT - Computed Periods'!$AB92, Periods!$AB93)</f>
        <v>750</v>
      </c>
      <c r="AC93" s="4">
        <f t="shared" si="30"/>
        <v>0</v>
      </c>
      <c r="AD93">
        <f t="shared" si="31"/>
        <v>158</v>
      </c>
      <c r="AE93">
        <f t="shared" si="32"/>
        <v>113</v>
      </c>
      <c r="AF93">
        <f t="shared" si="33"/>
        <v>0.71518987341772156</v>
      </c>
      <c r="AG93">
        <f t="shared" si="34"/>
        <v>0</v>
      </c>
      <c r="AH93">
        <f t="shared" si="35"/>
        <v>0</v>
      </c>
      <c r="AI93" s="9">
        <f t="shared" si="36"/>
        <v>0</v>
      </c>
      <c r="AJ93">
        <f t="shared" si="37"/>
        <v>112</v>
      </c>
      <c r="AK93">
        <f t="shared" si="38"/>
        <v>0.70886075949367089</v>
      </c>
      <c r="AL93">
        <f t="shared" si="39"/>
        <v>0</v>
      </c>
      <c r="AM93">
        <f t="shared" si="40"/>
        <v>0</v>
      </c>
      <c r="AN93">
        <f t="shared" si="41"/>
        <v>0</v>
      </c>
      <c r="AO93">
        <f t="shared" si="42"/>
        <v>0</v>
      </c>
      <c r="AP93">
        <f t="shared" si="43"/>
        <v>0</v>
      </c>
      <c r="AQ93">
        <f t="shared" si="44"/>
        <v>0</v>
      </c>
      <c r="AR93">
        <f t="shared" si="45"/>
        <v>0</v>
      </c>
      <c r="AS93">
        <f t="shared" si="46"/>
        <v>0</v>
      </c>
      <c r="AT93">
        <f t="shared" si="47"/>
        <v>0</v>
      </c>
      <c r="AU93">
        <f t="shared" si="48"/>
        <v>0</v>
      </c>
      <c r="AV93">
        <f t="shared" si="49"/>
        <v>0</v>
      </c>
      <c r="AW93">
        <f t="shared" si="50"/>
        <v>0</v>
      </c>
      <c r="AX93">
        <f t="shared" si="51"/>
        <v>0</v>
      </c>
      <c r="AY93">
        <f t="shared" si="52"/>
        <v>0</v>
      </c>
      <c r="AZ93">
        <f t="shared" si="53"/>
        <v>0</v>
      </c>
      <c r="BA93">
        <f t="shared" si="54"/>
        <v>0</v>
      </c>
      <c r="BB93">
        <f t="shared" si="55"/>
        <v>0</v>
      </c>
      <c r="BC93">
        <f t="shared" si="56"/>
        <v>0</v>
      </c>
      <c r="BD93">
        <f t="shared" si="57"/>
        <v>0</v>
      </c>
      <c r="BE93">
        <f t="shared" si="58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'OUTPUT - Computed Periods'!$AE93,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'OUTPUT - Computed Periods'!$AJ93, Periods!$L94)</f>
        <v>112</v>
      </c>
      <c r="M94">
        <f>IF(ISBLANK(Periods!$M94), 'OUTPUT - Computed Periods'!$M93,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'OUTPUT - Computed Periods'!$AA93, Periods!$AA94)</f>
        <v>778.01</v>
      </c>
      <c r="AB94">
        <f>IF(ISBLANK(Periods!$AB94), 'OUTPUT - Computed Periods'!$AB93, Periods!$AB94)</f>
        <v>750</v>
      </c>
      <c r="AC94" s="4">
        <f t="shared" si="30"/>
        <v>0</v>
      </c>
      <c r="AD94">
        <f t="shared" si="31"/>
        <v>158</v>
      </c>
      <c r="AE94">
        <f t="shared" si="32"/>
        <v>113</v>
      </c>
      <c r="AF94">
        <f t="shared" si="33"/>
        <v>0.71518987341772156</v>
      </c>
      <c r="AG94">
        <f t="shared" si="34"/>
        <v>0</v>
      </c>
      <c r="AH94">
        <f t="shared" si="35"/>
        <v>0</v>
      </c>
      <c r="AI94" s="9">
        <f t="shared" si="36"/>
        <v>0</v>
      </c>
      <c r="AJ94">
        <f t="shared" si="37"/>
        <v>112</v>
      </c>
      <c r="AK94">
        <f t="shared" si="38"/>
        <v>0.70886075949367089</v>
      </c>
      <c r="AL94">
        <f t="shared" si="39"/>
        <v>0</v>
      </c>
      <c r="AM94">
        <f t="shared" si="40"/>
        <v>0</v>
      </c>
      <c r="AN94">
        <f t="shared" si="41"/>
        <v>0</v>
      </c>
      <c r="AO94">
        <f t="shared" si="42"/>
        <v>0</v>
      </c>
      <c r="AP94">
        <f t="shared" si="43"/>
        <v>0</v>
      </c>
      <c r="AQ94">
        <f t="shared" si="44"/>
        <v>0</v>
      </c>
      <c r="AR94">
        <f t="shared" si="45"/>
        <v>0</v>
      </c>
      <c r="AS94">
        <f t="shared" si="46"/>
        <v>0</v>
      </c>
      <c r="AT94">
        <f t="shared" si="47"/>
        <v>0</v>
      </c>
      <c r="AU94">
        <f t="shared" si="48"/>
        <v>0</v>
      </c>
      <c r="AV94">
        <f t="shared" si="49"/>
        <v>0</v>
      </c>
      <c r="AW94">
        <f t="shared" si="50"/>
        <v>0</v>
      </c>
      <c r="AX94">
        <f t="shared" si="51"/>
        <v>0</v>
      </c>
      <c r="AY94">
        <f t="shared" si="52"/>
        <v>0</v>
      </c>
      <c r="AZ94">
        <f t="shared" si="53"/>
        <v>0</v>
      </c>
      <c r="BA94">
        <f t="shared" si="54"/>
        <v>0</v>
      </c>
      <c r="BB94">
        <f t="shared" si="55"/>
        <v>0</v>
      </c>
      <c r="BC94">
        <f t="shared" si="56"/>
        <v>0</v>
      </c>
      <c r="BD94">
        <f t="shared" si="57"/>
        <v>0</v>
      </c>
      <c r="BE94">
        <f t="shared" si="58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'OUTPUT - Computed Periods'!$AE94,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'OUTPUT - Computed Periods'!$AJ94, Periods!$L95)</f>
        <v>112</v>
      </c>
      <c r="M95">
        <f>IF(ISBLANK(Periods!$M95), 'OUTPUT - Computed Periods'!$M94,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'OUTPUT - Computed Periods'!$AA94, Periods!$AA95)</f>
        <v>778.01</v>
      </c>
      <c r="AB95">
        <f>IF(ISBLANK(Periods!$AB95), 'OUTPUT - Computed Periods'!$AB94, Periods!$AB95)</f>
        <v>750</v>
      </c>
      <c r="AC95" s="4">
        <f t="shared" si="30"/>
        <v>0</v>
      </c>
      <c r="AD95">
        <f t="shared" si="31"/>
        <v>158</v>
      </c>
      <c r="AE95">
        <f t="shared" si="32"/>
        <v>113</v>
      </c>
      <c r="AF95">
        <f t="shared" si="33"/>
        <v>0.71518987341772156</v>
      </c>
      <c r="AG95">
        <f t="shared" si="34"/>
        <v>0</v>
      </c>
      <c r="AH95">
        <f t="shared" si="35"/>
        <v>0</v>
      </c>
      <c r="AI95" s="9">
        <f t="shared" si="36"/>
        <v>0</v>
      </c>
      <c r="AJ95">
        <f t="shared" si="37"/>
        <v>112</v>
      </c>
      <c r="AK95">
        <f t="shared" si="38"/>
        <v>0.70886075949367089</v>
      </c>
      <c r="AL95">
        <f t="shared" si="39"/>
        <v>0</v>
      </c>
      <c r="AM95">
        <f t="shared" si="40"/>
        <v>0</v>
      </c>
      <c r="AN95">
        <f t="shared" si="41"/>
        <v>0</v>
      </c>
      <c r="AO95">
        <f t="shared" si="42"/>
        <v>0</v>
      </c>
      <c r="AP95">
        <f t="shared" si="43"/>
        <v>0</v>
      </c>
      <c r="AQ95">
        <f t="shared" si="44"/>
        <v>0</v>
      </c>
      <c r="AR95">
        <f t="shared" si="45"/>
        <v>0</v>
      </c>
      <c r="AS95">
        <f t="shared" si="46"/>
        <v>0</v>
      </c>
      <c r="AT95">
        <f t="shared" si="47"/>
        <v>0</v>
      </c>
      <c r="AU95">
        <f t="shared" si="48"/>
        <v>0</v>
      </c>
      <c r="AV95">
        <f t="shared" si="49"/>
        <v>0</v>
      </c>
      <c r="AW95">
        <f t="shared" si="50"/>
        <v>0</v>
      </c>
      <c r="AX95">
        <f t="shared" si="51"/>
        <v>0</v>
      </c>
      <c r="AY95">
        <f t="shared" si="52"/>
        <v>0</v>
      </c>
      <c r="AZ95">
        <f t="shared" si="53"/>
        <v>0</v>
      </c>
      <c r="BA95">
        <f t="shared" si="54"/>
        <v>0</v>
      </c>
      <c r="BB95">
        <f t="shared" si="55"/>
        <v>0</v>
      </c>
      <c r="BC95">
        <f t="shared" si="56"/>
        <v>0</v>
      </c>
      <c r="BD95">
        <f t="shared" si="57"/>
        <v>0</v>
      </c>
      <c r="BE95">
        <f t="shared" si="58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'OUTPUT - Computed Periods'!$AE95,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'OUTPUT - Computed Periods'!$AJ95, Periods!$L96)</f>
        <v>112</v>
      </c>
      <c r="M96">
        <f>IF(ISBLANK(Periods!$M96), 'OUTPUT - Computed Periods'!$M95,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'OUTPUT - Computed Periods'!$AA95, Periods!$AA96)</f>
        <v>778.01</v>
      </c>
      <c r="AB96">
        <f>IF(ISBLANK(Periods!$AB96), 'OUTPUT - Computed Periods'!$AB95, Periods!$AB96)</f>
        <v>750</v>
      </c>
      <c r="AC96" s="4">
        <f t="shared" si="30"/>
        <v>0</v>
      </c>
      <c r="AD96">
        <f t="shared" si="31"/>
        <v>158</v>
      </c>
      <c r="AE96">
        <f t="shared" si="32"/>
        <v>113</v>
      </c>
      <c r="AF96">
        <f t="shared" si="33"/>
        <v>0.71518987341772156</v>
      </c>
      <c r="AG96">
        <f t="shared" si="34"/>
        <v>0</v>
      </c>
      <c r="AH96">
        <f t="shared" si="35"/>
        <v>0</v>
      </c>
      <c r="AI96" s="9">
        <f t="shared" si="36"/>
        <v>0</v>
      </c>
      <c r="AJ96">
        <f t="shared" si="37"/>
        <v>112</v>
      </c>
      <c r="AK96">
        <f t="shared" si="38"/>
        <v>0.70886075949367089</v>
      </c>
      <c r="AL96">
        <f t="shared" si="39"/>
        <v>0</v>
      </c>
      <c r="AM96">
        <f t="shared" si="40"/>
        <v>0</v>
      </c>
      <c r="AN96">
        <f t="shared" si="41"/>
        <v>0</v>
      </c>
      <c r="AO96">
        <f t="shared" si="42"/>
        <v>0</v>
      </c>
      <c r="AP96">
        <f t="shared" si="43"/>
        <v>0</v>
      </c>
      <c r="AQ96">
        <f t="shared" si="44"/>
        <v>0</v>
      </c>
      <c r="AR96">
        <f t="shared" si="45"/>
        <v>0</v>
      </c>
      <c r="AS96">
        <f t="shared" si="46"/>
        <v>0</v>
      </c>
      <c r="AT96">
        <f t="shared" si="47"/>
        <v>0</v>
      </c>
      <c r="AU96">
        <f t="shared" si="48"/>
        <v>0</v>
      </c>
      <c r="AV96">
        <f t="shared" si="49"/>
        <v>0</v>
      </c>
      <c r="AW96">
        <f t="shared" si="50"/>
        <v>0</v>
      </c>
      <c r="AX96">
        <f t="shared" si="51"/>
        <v>0</v>
      </c>
      <c r="AY96">
        <f t="shared" si="52"/>
        <v>0</v>
      </c>
      <c r="AZ96">
        <f t="shared" si="53"/>
        <v>0</v>
      </c>
      <c r="BA96">
        <f t="shared" si="54"/>
        <v>0</v>
      </c>
      <c r="BB96">
        <f t="shared" si="55"/>
        <v>0</v>
      </c>
      <c r="BC96">
        <f t="shared" si="56"/>
        <v>0</v>
      </c>
      <c r="BD96">
        <f t="shared" si="57"/>
        <v>0</v>
      </c>
      <c r="BE96">
        <f t="shared" si="58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'OUTPUT - Computed Periods'!$AE96,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'OUTPUT - Computed Periods'!$AJ96, Periods!$L97)</f>
        <v>112</v>
      </c>
      <c r="M97">
        <f>IF(ISBLANK(Periods!$M97), 'OUTPUT - Computed Periods'!$M96,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'OUTPUT - Computed Periods'!$AA96, Periods!$AA97)</f>
        <v>778.01</v>
      </c>
      <c r="AB97">
        <f>IF(ISBLANK(Periods!$AB97), 'OUTPUT - Computed Periods'!$AB96, Periods!$AB97)</f>
        <v>750</v>
      </c>
      <c r="AC97" s="4">
        <f t="shared" si="30"/>
        <v>0</v>
      </c>
      <c r="AD97">
        <f t="shared" si="31"/>
        <v>158</v>
      </c>
      <c r="AE97">
        <f t="shared" si="32"/>
        <v>113</v>
      </c>
      <c r="AF97">
        <f t="shared" si="33"/>
        <v>0.71518987341772156</v>
      </c>
      <c r="AG97">
        <f t="shared" si="34"/>
        <v>0</v>
      </c>
      <c r="AH97">
        <f t="shared" si="35"/>
        <v>0</v>
      </c>
      <c r="AI97" s="9">
        <f t="shared" si="36"/>
        <v>0</v>
      </c>
      <c r="AJ97">
        <f t="shared" si="37"/>
        <v>112</v>
      </c>
      <c r="AK97">
        <f t="shared" si="38"/>
        <v>0.70886075949367089</v>
      </c>
      <c r="AL97">
        <f t="shared" si="39"/>
        <v>0</v>
      </c>
      <c r="AM97">
        <f t="shared" si="40"/>
        <v>0</v>
      </c>
      <c r="AN97">
        <f t="shared" si="41"/>
        <v>0</v>
      </c>
      <c r="AO97">
        <f t="shared" si="42"/>
        <v>0</v>
      </c>
      <c r="AP97">
        <f t="shared" si="43"/>
        <v>0</v>
      </c>
      <c r="AQ97">
        <f t="shared" si="44"/>
        <v>0</v>
      </c>
      <c r="AR97">
        <f t="shared" si="45"/>
        <v>0</v>
      </c>
      <c r="AS97">
        <f t="shared" si="46"/>
        <v>0</v>
      </c>
      <c r="AT97">
        <f t="shared" si="47"/>
        <v>0</v>
      </c>
      <c r="AU97">
        <f t="shared" si="48"/>
        <v>0</v>
      </c>
      <c r="AV97">
        <f t="shared" si="49"/>
        <v>0</v>
      </c>
      <c r="AW97">
        <f t="shared" si="50"/>
        <v>0</v>
      </c>
      <c r="AX97">
        <f t="shared" si="51"/>
        <v>0</v>
      </c>
      <c r="AY97">
        <f t="shared" si="52"/>
        <v>0</v>
      </c>
      <c r="AZ97">
        <f t="shared" si="53"/>
        <v>0</v>
      </c>
      <c r="BA97">
        <f t="shared" si="54"/>
        <v>0</v>
      </c>
      <c r="BB97">
        <f t="shared" si="55"/>
        <v>0</v>
      </c>
      <c r="BC97">
        <f t="shared" si="56"/>
        <v>0</v>
      </c>
      <c r="BD97">
        <f t="shared" si="57"/>
        <v>0</v>
      </c>
      <c r="BE97">
        <f t="shared" si="58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'OUTPUT - Computed Periods'!$AE97,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'OUTPUT - Computed Periods'!$AJ97, Periods!$L98)</f>
        <v>112</v>
      </c>
      <c r="M98">
        <f>IF(ISBLANK(Periods!$M98), 'OUTPUT - Computed Periods'!$M97,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'OUTPUT - Computed Periods'!$AA97, Periods!$AA98)</f>
        <v>778.01</v>
      </c>
      <c r="AB98">
        <f>IF(ISBLANK(Periods!$AB98), 'OUTPUT - Computed Periods'!$AB97, Periods!$AB98)</f>
        <v>750</v>
      </c>
      <c r="AC98" s="4">
        <f t="shared" si="30"/>
        <v>0</v>
      </c>
      <c r="AD98">
        <f t="shared" si="31"/>
        <v>158</v>
      </c>
      <c r="AE98">
        <f t="shared" si="32"/>
        <v>113</v>
      </c>
      <c r="AF98">
        <f t="shared" si="33"/>
        <v>0.71518987341772156</v>
      </c>
      <c r="AG98">
        <f t="shared" si="34"/>
        <v>0</v>
      </c>
      <c r="AH98">
        <f t="shared" si="35"/>
        <v>0</v>
      </c>
      <c r="AI98" s="9">
        <f t="shared" si="36"/>
        <v>0</v>
      </c>
      <c r="AJ98">
        <f t="shared" si="37"/>
        <v>112</v>
      </c>
      <c r="AK98">
        <f t="shared" si="38"/>
        <v>0.70886075949367089</v>
      </c>
      <c r="AL98">
        <f t="shared" si="39"/>
        <v>0</v>
      </c>
      <c r="AM98">
        <f t="shared" si="40"/>
        <v>0</v>
      </c>
      <c r="AN98">
        <f t="shared" si="41"/>
        <v>0</v>
      </c>
      <c r="AO98">
        <f t="shared" si="42"/>
        <v>0</v>
      </c>
      <c r="AP98">
        <f t="shared" si="43"/>
        <v>0</v>
      </c>
      <c r="AQ98">
        <f t="shared" si="44"/>
        <v>0</v>
      </c>
      <c r="AR98">
        <f t="shared" si="45"/>
        <v>0</v>
      </c>
      <c r="AS98">
        <f t="shared" si="46"/>
        <v>0</v>
      </c>
      <c r="AT98">
        <f t="shared" si="47"/>
        <v>0</v>
      </c>
      <c r="AU98">
        <f t="shared" si="48"/>
        <v>0</v>
      </c>
      <c r="AV98">
        <f t="shared" si="49"/>
        <v>0</v>
      </c>
      <c r="AW98">
        <f t="shared" si="50"/>
        <v>0</v>
      </c>
      <c r="AX98">
        <f t="shared" si="51"/>
        <v>0</v>
      </c>
      <c r="AY98">
        <f t="shared" si="52"/>
        <v>0</v>
      </c>
      <c r="AZ98">
        <f t="shared" si="53"/>
        <v>0</v>
      </c>
      <c r="BA98">
        <f t="shared" si="54"/>
        <v>0</v>
      </c>
      <c r="BB98">
        <f t="shared" si="55"/>
        <v>0</v>
      </c>
      <c r="BC98">
        <f t="shared" si="56"/>
        <v>0</v>
      </c>
      <c r="BD98">
        <f t="shared" si="57"/>
        <v>0</v>
      </c>
      <c r="BE98">
        <f t="shared" si="58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'OUTPUT - Computed Periods'!$AE98,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'OUTPUT - Computed Periods'!$AJ98, Periods!$L99)</f>
        <v>112</v>
      </c>
      <c r="M99">
        <f>IF(ISBLANK(Periods!$M99), 'OUTPUT - Computed Periods'!$M98,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'OUTPUT - Computed Periods'!$AA98, Periods!$AA99)</f>
        <v>778.01</v>
      </c>
      <c r="AB99">
        <f>IF(ISBLANK(Periods!$AB99), 'OUTPUT - Computed Periods'!$AB98, Periods!$AB99)</f>
        <v>750</v>
      </c>
      <c r="AC99" s="4">
        <f t="shared" si="30"/>
        <v>0</v>
      </c>
      <c r="AD99">
        <f t="shared" si="31"/>
        <v>158</v>
      </c>
      <c r="AE99">
        <f t="shared" si="32"/>
        <v>113</v>
      </c>
      <c r="AF99">
        <f t="shared" si="33"/>
        <v>0.71518987341772156</v>
      </c>
      <c r="AG99">
        <f t="shared" si="34"/>
        <v>0</v>
      </c>
      <c r="AH99">
        <f t="shared" si="35"/>
        <v>0</v>
      </c>
      <c r="AI99" s="9">
        <f t="shared" si="36"/>
        <v>0</v>
      </c>
      <c r="AJ99">
        <f t="shared" si="37"/>
        <v>112</v>
      </c>
      <c r="AK99">
        <f t="shared" si="38"/>
        <v>0.70886075949367089</v>
      </c>
      <c r="AL99">
        <f t="shared" si="39"/>
        <v>0</v>
      </c>
      <c r="AM99">
        <f t="shared" si="40"/>
        <v>0</v>
      </c>
      <c r="AN99">
        <f t="shared" si="41"/>
        <v>0</v>
      </c>
      <c r="AO99">
        <f t="shared" si="42"/>
        <v>0</v>
      </c>
      <c r="AP99">
        <f t="shared" si="43"/>
        <v>0</v>
      </c>
      <c r="AQ99">
        <f t="shared" si="44"/>
        <v>0</v>
      </c>
      <c r="AR99">
        <f t="shared" si="45"/>
        <v>0</v>
      </c>
      <c r="AS99">
        <f t="shared" si="46"/>
        <v>0</v>
      </c>
      <c r="AT99">
        <f t="shared" si="47"/>
        <v>0</v>
      </c>
      <c r="AU99">
        <f t="shared" si="48"/>
        <v>0</v>
      </c>
      <c r="AV99">
        <f t="shared" si="49"/>
        <v>0</v>
      </c>
      <c r="AW99">
        <f t="shared" si="50"/>
        <v>0</v>
      </c>
      <c r="AX99">
        <f t="shared" si="51"/>
        <v>0</v>
      </c>
      <c r="AY99">
        <f t="shared" si="52"/>
        <v>0</v>
      </c>
      <c r="AZ99">
        <f t="shared" si="53"/>
        <v>0</v>
      </c>
      <c r="BA99">
        <f t="shared" si="54"/>
        <v>0</v>
      </c>
      <c r="BB99">
        <f t="shared" si="55"/>
        <v>0</v>
      </c>
      <c r="BC99">
        <f t="shared" si="56"/>
        <v>0</v>
      </c>
      <c r="BD99">
        <f t="shared" si="57"/>
        <v>0</v>
      </c>
      <c r="BE99">
        <f t="shared" si="58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'OUTPUT - Computed Periods'!$AE99,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'OUTPUT - Computed Periods'!$AJ99, Periods!$L100)</f>
        <v>112</v>
      </c>
      <c r="M100">
        <f>IF(ISBLANK(Periods!$M100), 'OUTPUT - Computed Periods'!$M99,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'OUTPUT - Computed Periods'!$AA99, Periods!$AA100)</f>
        <v>778.01</v>
      </c>
      <c r="AB100">
        <f>IF(ISBLANK(Periods!$AB100), 'OUTPUT - Computed Periods'!$AB99, Periods!$AB100)</f>
        <v>750</v>
      </c>
      <c r="AC100" s="4">
        <f t="shared" si="30"/>
        <v>0</v>
      </c>
      <c r="AD100">
        <f t="shared" si="31"/>
        <v>158</v>
      </c>
      <c r="AE100">
        <f t="shared" si="32"/>
        <v>113</v>
      </c>
      <c r="AF100">
        <f t="shared" si="33"/>
        <v>0.71518987341772156</v>
      </c>
      <c r="AG100">
        <f t="shared" si="34"/>
        <v>0</v>
      </c>
      <c r="AH100">
        <f t="shared" si="35"/>
        <v>0</v>
      </c>
      <c r="AI100" s="9">
        <f t="shared" si="36"/>
        <v>0</v>
      </c>
      <c r="AJ100">
        <f t="shared" si="37"/>
        <v>112</v>
      </c>
      <c r="AK100">
        <f t="shared" si="38"/>
        <v>0.70886075949367089</v>
      </c>
      <c r="AL100">
        <f t="shared" si="39"/>
        <v>0</v>
      </c>
      <c r="AM100">
        <f t="shared" si="40"/>
        <v>0</v>
      </c>
      <c r="AN100">
        <f t="shared" si="41"/>
        <v>0</v>
      </c>
      <c r="AO100">
        <f t="shared" si="42"/>
        <v>0</v>
      </c>
      <c r="AP100">
        <f t="shared" si="43"/>
        <v>0</v>
      </c>
      <c r="AQ100">
        <f t="shared" si="44"/>
        <v>0</v>
      </c>
      <c r="AR100">
        <f t="shared" si="45"/>
        <v>0</v>
      </c>
      <c r="AS100">
        <f t="shared" si="46"/>
        <v>0</v>
      </c>
      <c r="AT100">
        <f t="shared" si="47"/>
        <v>0</v>
      </c>
      <c r="AU100">
        <f t="shared" si="48"/>
        <v>0</v>
      </c>
      <c r="AV100">
        <f t="shared" si="49"/>
        <v>0</v>
      </c>
      <c r="AW100">
        <f t="shared" si="50"/>
        <v>0</v>
      </c>
      <c r="AX100">
        <f t="shared" si="51"/>
        <v>0</v>
      </c>
      <c r="AY100">
        <f t="shared" si="52"/>
        <v>0</v>
      </c>
      <c r="AZ100">
        <f t="shared" si="53"/>
        <v>0</v>
      </c>
      <c r="BA100">
        <f t="shared" si="54"/>
        <v>0</v>
      </c>
      <c r="BB100">
        <f t="shared" si="55"/>
        <v>0</v>
      </c>
      <c r="BC100">
        <f t="shared" si="56"/>
        <v>0</v>
      </c>
      <c r="BD100">
        <f t="shared" si="57"/>
        <v>0</v>
      </c>
      <c r="BE100">
        <f t="shared" si="58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'OUTPUT - Computed Periods'!$AE100,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'OUTPUT - Computed Periods'!$AJ100, Periods!$L101)</f>
        <v>112</v>
      </c>
      <c r="M101">
        <f>IF(ISBLANK(Periods!$M101), 'OUTPUT - Computed Periods'!$M100,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'OUTPUT - Computed Periods'!$AA100, Periods!$AA101)</f>
        <v>778.01</v>
      </c>
      <c r="AB101">
        <f>IF(ISBLANK(Periods!$AB101), 'OUTPUT - Computed Periods'!$AB100, Periods!$AB101)</f>
        <v>750</v>
      </c>
      <c r="AC101" s="4">
        <f t="shared" si="30"/>
        <v>0</v>
      </c>
      <c r="AD101">
        <f t="shared" si="31"/>
        <v>158</v>
      </c>
      <c r="AE101">
        <f t="shared" si="32"/>
        <v>113</v>
      </c>
      <c r="AF101">
        <f t="shared" si="33"/>
        <v>0.71518987341772156</v>
      </c>
      <c r="AG101">
        <f t="shared" si="34"/>
        <v>0</v>
      </c>
      <c r="AH101">
        <f t="shared" si="35"/>
        <v>0</v>
      </c>
      <c r="AI101" s="9">
        <f t="shared" si="36"/>
        <v>0</v>
      </c>
      <c r="AJ101">
        <f t="shared" si="37"/>
        <v>112</v>
      </c>
      <c r="AK101">
        <f t="shared" si="38"/>
        <v>0.70886075949367089</v>
      </c>
      <c r="AL101">
        <f t="shared" si="39"/>
        <v>0</v>
      </c>
      <c r="AM101">
        <f t="shared" si="40"/>
        <v>0</v>
      </c>
      <c r="AN101">
        <f t="shared" si="41"/>
        <v>0</v>
      </c>
      <c r="AO101">
        <f t="shared" si="42"/>
        <v>0</v>
      </c>
      <c r="AP101">
        <f t="shared" si="43"/>
        <v>0</v>
      </c>
      <c r="AQ101">
        <f t="shared" si="44"/>
        <v>0</v>
      </c>
      <c r="AR101">
        <f t="shared" si="45"/>
        <v>0</v>
      </c>
      <c r="AS101">
        <f t="shared" si="46"/>
        <v>0</v>
      </c>
      <c r="AT101">
        <f t="shared" si="47"/>
        <v>0</v>
      </c>
      <c r="AU101">
        <f t="shared" si="48"/>
        <v>0</v>
      </c>
      <c r="AV101">
        <f t="shared" si="49"/>
        <v>0</v>
      </c>
      <c r="AW101">
        <f t="shared" si="50"/>
        <v>0</v>
      </c>
      <c r="AX101">
        <f t="shared" si="51"/>
        <v>0</v>
      </c>
      <c r="AY101">
        <f t="shared" si="52"/>
        <v>0</v>
      </c>
      <c r="AZ101">
        <f t="shared" si="53"/>
        <v>0</v>
      </c>
      <c r="BA101">
        <f t="shared" si="54"/>
        <v>0</v>
      </c>
      <c r="BB101">
        <f t="shared" si="55"/>
        <v>0</v>
      </c>
      <c r="BC101">
        <f t="shared" si="56"/>
        <v>0</v>
      </c>
      <c r="BD101">
        <f t="shared" si="57"/>
        <v>0</v>
      </c>
      <c r="BE101">
        <f t="shared" si="58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'OUTPUT - Computed Periods'!$AE101,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'OUTPUT - Computed Periods'!$AJ101, Periods!$L102)</f>
        <v>112</v>
      </c>
      <c r="M102">
        <f>IF(ISBLANK(Periods!$M102), 'OUTPUT - Computed Periods'!$M101,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'OUTPUT - Computed Periods'!$AA101, Periods!$AA102)</f>
        <v>778.01</v>
      </c>
      <c r="AB102">
        <f>IF(ISBLANK(Periods!$AB102), 'OUTPUT - Computed Periods'!$AB101, Periods!$AB102)</f>
        <v>750</v>
      </c>
      <c r="AC102" s="4">
        <f t="shared" si="30"/>
        <v>0</v>
      </c>
      <c r="AD102">
        <f t="shared" si="31"/>
        <v>158</v>
      </c>
      <c r="AE102">
        <f t="shared" si="32"/>
        <v>113</v>
      </c>
      <c r="AF102">
        <f t="shared" si="33"/>
        <v>0.71518987341772156</v>
      </c>
      <c r="AG102">
        <f t="shared" si="34"/>
        <v>0</v>
      </c>
      <c r="AH102">
        <f t="shared" si="35"/>
        <v>0</v>
      </c>
      <c r="AI102" s="9">
        <f t="shared" si="36"/>
        <v>0</v>
      </c>
      <c r="AJ102">
        <f t="shared" si="37"/>
        <v>112</v>
      </c>
      <c r="AK102">
        <f t="shared" si="38"/>
        <v>0.70886075949367089</v>
      </c>
      <c r="AL102">
        <f t="shared" si="39"/>
        <v>0</v>
      </c>
      <c r="AM102">
        <f t="shared" si="40"/>
        <v>0</v>
      </c>
      <c r="AN102">
        <f t="shared" si="41"/>
        <v>0</v>
      </c>
      <c r="AO102">
        <f t="shared" si="42"/>
        <v>0</v>
      </c>
      <c r="AP102">
        <f t="shared" si="43"/>
        <v>0</v>
      </c>
      <c r="AQ102">
        <f t="shared" si="44"/>
        <v>0</v>
      </c>
      <c r="AR102">
        <f t="shared" si="45"/>
        <v>0</v>
      </c>
      <c r="AS102">
        <f t="shared" si="46"/>
        <v>0</v>
      </c>
      <c r="AT102">
        <f t="shared" si="47"/>
        <v>0</v>
      </c>
      <c r="AU102">
        <f t="shared" si="48"/>
        <v>0</v>
      </c>
      <c r="AV102">
        <f t="shared" si="49"/>
        <v>0</v>
      </c>
      <c r="AW102">
        <f t="shared" si="50"/>
        <v>0</v>
      </c>
      <c r="AX102">
        <f t="shared" si="51"/>
        <v>0</v>
      </c>
      <c r="AY102">
        <f t="shared" si="52"/>
        <v>0</v>
      </c>
      <c r="AZ102">
        <f t="shared" si="53"/>
        <v>0</v>
      </c>
      <c r="BA102">
        <f t="shared" si="54"/>
        <v>0</v>
      </c>
      <c r="BB102">
        <f t="shared" si="55"/>
        <v>0</v>
      </c>
      <c r="BC102">
        <f t="shared" si="56"/>
        <v>0</v>
      </c>
      <c r="BD102">
        <f t="shared" si="57"/>
        <v>0</v>
      </c>
      <c r="BE102">
        <f t="shared" si="58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'OUTPUT - Computed Periods'!$AE102,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'OUTPUT - Computed Periods'!$AJ102, Periods!$L103)</f>
        <v>112</v>
      </c>
      <c r="M103">
        <f>IF(ISBLANK(Periods!$M103), 'OUTPUT - Computed Periods'!$M102,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'OUTPUT - Computed Periods'!$AA102, Periods!$AA103)</f>
        <v>778.01</v>
      </c>
      <c r="AB103">
        <f>IF(ISBLANK(Periods!$AB103), 'OUTPUT - Computed Periods'!$AB102, Periods!$AB103)</f>
        <v>750</v>
      </c>
      <c r="AC103" s="4">
        <f t="shared" si="30"/>
        <v>0</v>
      </c>
      <c r="AD103">
        <f t="shared" si="31"/>
        <v>158</v>
      </c>
      <c r="AE103">
        <f t="shared" si="32"/>
        <v>113</v>
      </c>
      <c r="AF103">
        <f t="shared" si="33"/>
        <v>0.71518987341772156</v>
      </c>
      <c r="AG103">
        <f t="shared" si="34"/>
        <v>0</v>
      </c>
      <c r="AH103">
        <f t="shared" si="35"/>
        <v>0</v>
      </c>
      <c r="AI103" s="9">
        <f t="shared" si="36"/>
        <v>0</v>
      </c>
      <c r="AJ103">
        <f t="shared" si="37"/>
        <v>112</v>
      </c>
      <c r="AK103">
        <f t="shared" si="38"/>
        <v>0.70886075949367089</v>
      </c>
      <c r="AL103">
        <f t="shared" si="39"/>
        <v>0</v>
      </c>
      <c r="AM103">
        <f t="shared" si="40"/>
        <v>0</v>
      </c>
      <c r="AN103">
        <f t="shared" si="41"/>
        <v>0</v>
      </c>
      <c r="AO103">
        <f t="shared" si="42"/>
        <v>0</v>
      </c>
      <c r="AP103">
        <f t="shared" si="43"/>
        <v>0</v>
      </c>
      <c r="AQ103">
        <f t="shared" si="44"/>
        <v>0</v>
      </c>
      <c r="AR103">
        <f t="shared" si="45"/>
        <v>0</v>
      </c>
      <c r="AS103">
        <f t="shared" si="46"/>
        <v>0</v>
      </c>
      <c r="AT103">
        <f t="shared" si="47"/>
        <v>0</v>
      </c>
      <c r="AU103">
        <f t="shared" si="48"/>
        <v>0</v>
      </c>
      <c r="AV103">
        <f t="shared" si="49"/>
        <v>0</v>
      </c>
      <c r="AW103">
        <f t="shared" si="50"/>
        <v>0</v>
      </c>
      <c r="AX103">
        <f t="shared" si="51"/>
        <v>0</v>
      </c>
      <c r="AY103">
        <f t="shared" si="52"/>
        <v>0</v>
      </c>
      <c r="AZ103">
        <f t="shared" si="53"/>
        <v>0</v>
      </c>
      <c r="BA103">
        <f t="shared" si="54"/>
        <v>0</v>
      </c>
      <c r="BB103">
        <f t="shared" si="55"/>
        <v>0</v>
      </c>
      <c r="BC103">
        <f t="shared" si="56"/>
        <v>0</v>
      </c>
      <c r="BD103">
        <f t="shared" si="57"/>
        <v>0</v>
      </c>
      <c r="BE103">
        <f t="shared" si="58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'OUTPUT - Computed Periods'!$AE103,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'OUTPUT - Computed Periods'!$AJ103, Periods!$L104)</f>
        <v>112</v>
      </c>
      <c r="M104">
        <f>IF(ISBLANK(Periods!$M104), 'OUTPUT - Computed Periods'!$M103,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'OUTPUT - Computed Periods'!$AA103, Periods!$AA104)</f>
        <v>778.01</v>
      </c>
      <c r="AB104">
        <f>IF(ISBLANK(Periods!$AB104), 'OUTPUT - Computed Periods'!$AB103, Periods!$AB104)</f>
        <v>750</v>
      </c>
      <c r="AC104" s="4">
        <f t="shared" si="30"/>
        <v>0</v>
      </c>
      <c r="AD104">
        <f t="shared" si="31"/>
        <v>158</v>
      </c>
      <c r="AE104">
        <f t="shared" si="32"/>
        <v>113</v>
      </c>
      <c r="AF104">
        <f t="shared" si="33"/>
        <v>0.71518987341772156</v>
      </c>
      <c r="AG104">
        <f t="shared" si="34"/>
        <v>0</v>
      </c>
      <c r="AH104">
        <f t="shared" si="35"/>
        <v>0</v>
      </c>
      <c r="AI104" s="9">
        <f t="shared" si="36"/>
        <v>0</v>
      </c>
      <c r="AJ104">
        <f t="shared" si="37"/>
        <v>112</v>
      </c>
      <c r="AK104">
        <f t="shared" si="38"/>
        <v>0.70886075949367089</v>
      </c>
      <c r="AL104">
        <f t="shared" si="39"/>
        <v>0</v>
      </c>
      <c r="AM104">
        <f t="shared" si="40"/>
        <v>0</v>
      </c>
      <c r="AN104">
        <f t="shared" si="41"/>
        <v>0</v>
      </c>
      <c r="AO104">
        <f t="shared" si="42"/>
        <v>0</v>
      </c>
      <c r="AP104">
        <f t="shared" si="43"/>
        <v>0</v>
      </c>
      <c r="AQ104">
        <f t="shared" si="44"/>
        <v>0</v>
      </c>
      <c r="AR104">
        <f t="shared" si="45"/>
        <v>0</v>
      </c>
      <c r="AS104">
        <f t="shared" si="46"/>
        <v>0</v>
      </c>
      <c r="AT104">
        <f t="shared" si="47"/>
        <v>0</v>
      </c>
      <c r="AU104">
        <f t="shared" si="48"/>
        <v>0</v>
      </c>
      <c r="AV104">
        <f t="shared" si="49"/>
        <v>0</v>
      </c>
      <c r="AW104">
        <f t="shared" si="50"/>
        <v>0</v>
      </c>
      <c r="AX104">
        <f t="shared" si="51"/>
        <v>0</v>
      </c>
      <c r="AY104">
        <f t="shared" si="52"/>
        <v>0</v>
      </c>
      <c r="AZ104">
        <f t="shared" si="53"/>
        <v>0</v>
      </c>
      <c r="BA104">
        <f t="shared" si="54"/>
        <v>0</v>
      </c>
      <c r="BB104">
        <f t="shared" si="55"/>
        <v>0</v>
      </c>
      <c r="BC104">
        <f t="shared" si="56"/>
        <v>0</v>
      </c>
      <c r="BD104">
        <f t="shared" si="57"/>
        <v>0</v>
      </c>
      <c r="BE104">
        <f t="shared" si="58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'OUTPUT - Computed Periods'!$AE104,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'OUTPUT - Computed Periods'!$AJ104, Periods!$L105)</f>
        <v>112</v>
      </c>
      <c r="M105">
        <f>IF(ISBLANK(Periods!$M105), 'OUTPUT - Computed Periods'!$M104,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'OUTPUT - Computed Periods'!$AA104, Periods!$AA105)</f>
        <v>778.01</v>
      </c>
      <c r="AB105">
        <f>IF(ISBLANK(Periods!$AB105), 'OUTPUT - Computed Periods'!$AB104, Periods!$AB105)</f>
        <v>750</v>
      </c>
      <c r="AC105" s="4">
        <f t="shared" si="30"/>
        <v>0</v>
      </c>
      <c r="AD105">
        <f t="shared" si="31"/>
        <v>158</v>
      </c>
      <c r="AE105">
        <f t="shared" si="32"/>
        <v>113</v>
      </c>
      <c r="AF105">
        <f t="shared" si="33"/>
        <v>0.71518987341772156</v>
      </c>
      <c r="AG105">
        <f t="shared" si="34"/>
        <v>0</v>
      </c>
      <c r="AH105">
        <f t="shared" si="35"/>
        <v>0</v>
      </c>
      <c r="AI105" s="9">
        <f t="shared" si="36"/>
        <v>0</v>
      </c>
      <c r="AJ105">
        <f t="shared" si="37"/>
        <v>112</v>
      </c>
      <c r="AK105">
        <f t="shared" si="38"/>
        <v>0.70886075949367089</v>
      </c>
      <c r="AL105">
        <f t="shared" si="39"/>
        <v>0</v>
      </c>
      <c r="AM105">
        <f t="shared" si="40"/>
        <v>0</v>
      </c>
      <c r="AN105">
        <f t="shared" si="41"/>
        <v>0</v>
      </c>
      <c r="AO105">
        <f t="shared" si="42"/>
        <v>0</v>
      </c>
      <c r="AP105">
        <f t="shared" si="43"/>
        <v>0</v>
      </c>
      <c r="AQ105">
        <f t="shared" si="44"/>
        <v>0</v>
      </c>
      <c r="AR105">
        <f t="shared" si="45"/>
        <v>0</v>
      </c>
      <c r="AS105">
        <f t="shared" si="46"/>
        <v>0</v>
      </c>
      <c r="AT105">
        <f t="shared" si="47"/>
        <v>0</v>
      </c>
      <c r="AU105">
        <f t="shared" si="48"/>
        <v>0</v>
      </c>
      <c r="AV105">
        <f t="shared" si="49"/>
        <v>0</v>
      </c>
      <c r="AW105">
        <f t="shared" si="50"/>
        <v>0</v>
      </c>
      <c r="AX105">
        <f t="shared" si="51"/>
        <v>0</v>
      </c>
      <c r="AY105">
        <f t="shared" si="52"/>
        <v>0</v>
      </c>
      <c r="AZ105">
        <f t="shared" si="53"/>
        <v>0</v>
      </c>
      <c r="BA105">
        <f t="shared" si="54"/>
        <v>0</v>
      </c>
      <c r="BB105">
        <f t="shared" si="55"/>
        <v>0</v>
      </c>
      <c r="BC105">
        <f t="shared" si="56"/>
        <v>0</v>
      </c>
      <c r="BD105">
        <f t="shared" si="57"/>
        <v>0</v>
      </c>
      <c r="BE105">
        <f t="shared" si="58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'OUTPUT - Computed Periods'!$AE105,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'OUTPUT - Computed Periods'!$AJ105, Periods!$L106)</f>
        <v>112</v>
      </c>
      <c r="M106">
        <f>IF(ISBLANK(Periods!$M106), 'OUTPUT - Computed Periods'!$M105,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'OUTPUT - Computed Periods'!$AA105, Periods!$AA106)</f>
        <v>778.01</v>
      </c>
      <c r="AB106">
        <f>IF(ISBLANK(Periods!$AB106), 'OUTPUT - Computed Periods'!$AB105, Periods!$AB106)</f>
        <v>750</v>
      </c>
      <c r="AC106" s="4">
        <f t="shared" si="30"/>
        <v>0</v>
      </c>
      <c r="AD106">
        <f t="shared" si="31"/>
        <v>158</v>
      </c>
      <c r="AE106">
        <f t="shared" si="32"/>
        <v>113</v>
      </c>
      <c r="AF106">
        <f t="shared" si="33"/>
        <v>0.71518987341772156</v>
      </c>
      <c r="AG106">
        <f t="shared" si="34"/>
        <v>0</v>
      </c>
      <c r="AH106">
        <f t="shared" si="35"/>
        <v>0</v>
      </c>
      <c r="AI106" s="9">
        <f t="shared" si="36"/>
        <v>0</v>
      </c>
      <c r="AJ106">
        <f t="shared" si="37"/>
        <v>112</v>
      </c>
      <c r="AK106">
        <f t="shared" si="38"/>
        <v>0.70886075949367089</v>
      </c>
      <c r="AL106">
        <f t="shared" si="39"/>
        <v>0</v>
      </c>
      <c r="AM106">
        <f t="shared" si="40"/>
        <v>0</v>
      </c>
      <c r="AN106">
        <f t="shared" si="41"/>
        <v>0</v>
      </c>
      <c r="AO106">
        <f t="shared" si="42"/>
        <v>0</v>
      </c>
      <c r="AP106">
        <f t="shared" si="43"/>
        <v>0</v>
      </c>
      <c r="AQ106">
        <f t="shared" si="44"/>
        <v>0</v>
      </c>
      <c r="AR106">
        <f t="shared" si="45"/>
        <v>0</v>
      </c>
      <c r="AS106">
        <f t="shared" si="46"/>
        <v>0</v>
      </c>
      <c r="AT106">
        <f t="shared" si="47"/>
        <v>0</v>
      </c>
      <c r="AU106">
        <f t="shared" si="48"/>
        <v>0</v>
      </c>
      <c r="AV106">
        <f t="shared" si="49"/>
        <v>0</v>
      </c>
      <c r="AW106">
        <f t="shared" si="50"/>
        <v>0</v>
      </c>
      <c r="AX106">
        <f t="shared" si="51"/>
        <v>0</v>
      </c>
      <c r="AY106">
        <f t="shared" si="52"/>
        <v>0</v>
      </c>
      <c r="AZ106">
        <f t="shared" si="53"/>
        <v>0</v>
      </c>
      <c r="BA106">
        <f t="shared" si="54"/>
        <v>0</v>
      </c>
      <c r="BB106">
        <f t="shared" si="55"/>
        <v>0</v>
      </c>
      <c r="BC106">
        <f t="shared" si="56"/>
        <v>0</v>
      </c>
      <c r="BD106">
        <f t="shared" si="57"/>
        <v>0</v>
      </c>
      <c r="BE106">
        <f t="shared" si="58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'OUTPUT - Computed Periods'!$AE106,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'OUTPUT - Computed Periods'!$AJ106, Periods!$L107)</f>
        <v>112</v>
      </c>
      <c r="M107">
        <f>IF(ISBLANK(Periods!$M107), 'OUTPUT - Computed Periods'!$M106,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'OUTPUT - Computed Periods'!$AA106, Periods!$AA107)</f>
        <v>778.01</v>
      </c>
      <c r="AB107">
        <f>IF(ISBLANK(Periods!$AB107), 'OUTPUT - Computed Periods'!$AB106, Periods!$AB107)</f>
        <v>750</v>
      </c>
      <c r="AC107" s="4">
        <f t="shared" si="30"/>
        <v>0</v>
      </c>
      <c r="AD107">
        <f t="shared" si="31"/>
        <v>158</v>
      </c>
      <c r="AE107">
        <f t="shared" si="32"/>
        <v>113</v>
      </c>
      <c r="AF107">
        <f t="shared" si="33"/>
        <v>0.71518987341772156</v>
      </c>
      <c r="AG107">
        <f t="shared" si="34"/>
        <v>0</v>
      </c>
      <c r="AH107">
        <f t="shared" si="35"/>
        <v>0</v>
      </c>
      <c r="AI107" s="9">
        <f t="shared" si="36"/>
        <v>0</v>
      </c>
      <c r="AJ107">
        <f t="shared" si="37"/>
        <v>112</v>
      </c>
      <c r="AK107">
        <f t="shared" si="38"/>
        <v>0.70886075949367089</v>
      </c>
      <c r="AL107">
        <f t="shared" si="39"/>
        <v>0</v>
      </c>
      <c r="AM107">
        <f t="shared" si="40"/>
        <v>0</v>
      </c>
      <c r="AN107">
        <f t="shared" si="41"/>
        <v>0</v>
      </c>
      <c r="AO107">
        <f t="shared" si="42"/>
        <v>0</v>
      </c>
      <c r="AP107">
        <f t="shared" si="43"/>
        <v>0</v>
      </c>
      <c r="AQ107">
        <f t="shared" si="44"/>
        <v>0</v>
      </c>
      <c r="AR107">
        <f t="shared" si="45"/>
        <v>0</v>
      </c>
      <c r="AS107">
        <f t="shared" si="46"/>
        <v>0</v>
      </c>
      <c r="AT107">
        <f t="shared" si="47"/>
        <v>0</v>
      </c>
      <c r="AU107">
        <f t="shared" si="48"/>
        <v>0</v>
      </c>
      <c r="AV107">
        <f t="shared" si="49"/>
        <v>0</v>
      </c>
      <c r="AW107">
        <f t="shared" si="50"/>
        <v>0</v>
      </c>
      <c r="AX107">
        <f t="shared" si="51"/>
        <v>0</v>
      </c>
      <c r="AY107">
        <f t="shared" si="52"/>
        <v>0</v>
      </c>
      <c r="AZ107">
        <f t="shared" si="53"/>
        <v>0</v>
      </c>
      <c r="BA107">
        <f t="shared" si="54"/>
        <v>0</v>
      </c>
      <c r="BB107">
        <f t="shared" si="55"/>
        <v>0</v>
      </c>
      <c r="BC107">
        <f t="shared" si="56"/>
        <v>0</v>
      </c>
      <c r="BD107">
        <f t="shared" si="57"/>
        <v>0</v>
      </c>
      <c r="BE107">
        <f t="shared" si="58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'OUTPUT - Computed Periods'!$AE107,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'OUTPUT - Computed Periods'!$AJ107, Periods!$L108)</f>
        <v>112</v>
      </c>
      <c r="M108">
        <f>IF(ISBLANK(Periods!$M108), 'OUTPUT - Computed Periods'!$M107,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'OUTPUT - Computed Periods'!$AA107, Periods!$AA108)</f>
        <v>778.01</v>
      </c>
      <c r="AB108">
        <f>IF(ISBLANK(Periods!$AB108), 'OUTPUT - Computed Periods'!$AB107, Periods!$AB108)</f>
        <v>750</v>
      </c>
      <c r="AC108" s="4">
        <f t="shared" si="30"/>
        <v>0</v>
      </c>
      <c r="AD108">
        <f t="shared" si="31"/>
        <v>158</v>
      </c>
      <c r="AE108">
        <f t="shared" si="32"/>
        <v>113</v>
      </c>
      <c r="AF108">
        <f t="shared" si="33"/>
        <v>0.71518987341772156</v>
      </c>
      <c r="AG108">
        <f t="shared" si="34"/>
        <v>0</v>
      </c>
      <c r="AH108">
        <f t="shared" si="35"/>
        <v>0</v>
      </c>
      <c r="AI108" s="9">
        <f t="shared" si="36"/>
        <v>0</v>
      </c>
      <c r="AJ108">
        <f t="shared" si="37"/>
        <v>112</v>
      </c>
      <c r="AK108">
        <f t="shared" si="38"/>
        <v>0.70886075949367089</v>
      </c>
      <c r="AL108">
        <f t="shared" si="39"/>
        <v>0</v>
      </c>
      <c r="AM108">
        <f t="shared" si="40"/>
        <v>0</v>
      </c>
      <c r="AN108">
        <f t="shared" si="41"/>
        <v>0</v>
      </c>
      <c r="AO108">
        <f t="shared" si="42"/>
        <v>0</v>
      </c>
      <c r="AP108">
        <f t="shared" si="43"/>
        <v>0</v>
      </c>
      <c r="AQ108">
        <f t="shared" si="44"/>
        <v>0</v>
      </c>
      <c r="AR108">
        <f t="shared" si="45"/>
        <v>0</v>
      </c>
      <c r="AS108">
        <f t="shared" si="46"/>
        <v>0</v>
      </c>
      <c r="AT108">
        <f t="shared" si="47"/>
        <v>0</v>
      </c>
      <c r="AU108">
        <f t="shared" si="48"/>
        <v>0</v>
      </c>
      <c r="AV108">
        <f t="shared" si="49"/>
        <v>0</v>
      </c>
      <c r="AW108">
        <f t="shared" si="50"/>
        <v>0</v>
      </c>
      <c r="AX108">
        <f t="shared" si="51"/>
        <v>0</v>
      </c>
      <c r="AY108">
        <f t="shared" si="52"/>
        <v>0</v>
      </c>
      <c r="AZ108">
        <f t="shared" si="53"/>
        <v>0</v>
      </c>
      <c r="BA108">
        <f t="shared" si="54"/>
        <v>0</v>
      </c>
      <c r="BB108">
        <f t="shared" si="55"/>
        <v>0</v>
      </c>
      <c r="BC108">
        <f t="shared" si="56"/>
        <v>0</v>
      </c>
      <c r="BD108">
        <f t="shared" si="57"/>
        <v>0</v>
      </c>
      <c r="BE108">
        <f t="shared" si="58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'OUTPUT - Computed Periods'!$AE108,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'OUTPUT - Computed Periods'!$AJ108, Periods!$L109)</f>
        <v>112</v>
      </c>
      <c r="M109">
        <f>IF(ISBLANK(Periods!$M109), 'OUTPUT - Computed Periods'!$M108,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'OUTPUT - Computed Periods'!$AA108, Periods!$AA109)</f>
        <v>778.01</v>
      </c>
      <c r="AB109">
        <f>IF(ISBLANK(Periods!$AB109), 'OUTPUT - Computed Periods'!$AB108, Periods!$AB109)</f>
        <v>750</v>
      </c>
      <c r="AC109" s="4">
        <f t="shared" si="30"/>
        <v>0</v>
      </c>
      <c r="AD109">
        <f t="shared" si="31"/>
        <v>158</v>
      </c>
      <c r="AE109">
        <f t="shared" si="32"/>
        <v>113</v>
      </c>
      <c r="AF109">
        <f t="shared" si="33"/>
        <v>0.71518987341772156</v>
      </c>
      <c r="AG109">
        <f t="shared" si="34"/>
        <v>0</v>
      </c>
      <c r="AH109">
        <f t="shared" si="35"/>
        <v>0</v>
      </c>
      <c r="AI109" s="9">
        <f t="shared" si="36"/>
        <v>0</v>
      </c>
      <c r="AJ109">
        <f t="shared" si="37"/>
        <v>112</v>
      </c>
      <c r="AK109">
        <f t="shared" si="38"/>
        <v>0.70886075949367089</v>
      </c>
      <c r="AL109">
        <f t="shared" si="39"/>
        <v>0</v>
      </c>
      <c r="AM109">
        <f t="shared" si="40"/>
        <v>0</v>
      </c>
      <c r="AN109">
        <f t="shared" si="41"/>
        <v>0</v>
      </c>
      <c r="AO109">
        <f t="shared" si="42"/>
        <v>0</v>
      </c>
      <c r="AP109">
        <f t="shared" si="43"/>
        <v>0</v>
      </c>
      <c r="AQ109">
        <f t="shared" si="44"/>
        <v>0</v>
      </c>
      <c r="AR109">
        <f t="shared" si="45"/>
        <v>0</v>
      </c>
      <c r="AS109">
        <f t="shared" si="46"/>
        <v>0</v>
      </c>
      <c r="AT109">
        <f t="shared" si="47"/>
        <v>0</v>
      </c>
      <c r="AU109">
        <f t="shared" si="48"/>
        <v>0</v>
      </c>
      <c r="AV109">
        <f t="shared" si="49"/>
        <v>0</v>
      </c>
      <c r="AW109">
        <f t="shared" si="50"/>
        <v>0</v>
      </c>
      <c r="AX109">
        <f t="shared" si="51"/>
        <v>0</v>
      </c>
      <c r="AY109">
        <f t="shared" si="52"/>
        <v>0</v>
      </c>
      <c r="AZ109">
        <f t="shared" si="53"/>
        <v>0</v>
      </c>
      <c r="BA109">
        <f t="shared" si="54"/>
        <v>0</v>
      </c>
      <c r="BB109">
        <f t="shared" si="55"/>
        <v>0</v>
      </c>
      <c r="BC109">
        <f t="shared" si="56"/>
        <v>0</v>
      </c>
      <c r="BD109">
        <f t="shared" si="57"/>
        <v>0</v>
      </c>
      <c r="BE109">
        <f t="shared" si="58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'OUTPUT - Computed Periods'!$AE109,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'OUTPUT - Computed Periods'!$AJ109, Periods!$L110)</f>
        <v>112</v>
      </c>
      <c r="M110">
        <f>IF(ISBLANK(Periods!$M110), 'OUTPUT - Computed Periods'!$M109,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'OUTPUT - Computed Periods'!$AA109, Periods!$AA110)</f>
        <v>778.01</v>
      </c>
      <c r="AB110">
        <f>IF(ISBLANK(Periods!$AB110), 'OUTPUT - Computed Periods'!$AB109, Periods!$AB110)</f>
        <v>750</v>
      </c>
      <c r="AC110" s="4">
        <f t="shared" si="30"/>
        <v>0</v>
      </c>
      <c r="AD110">
        <f t="shared" si="31"/>
        <v>158</v>
      </c>
      <c r="AE110">
        <f t="shared" si="32"/>
        <v>113</v>
      </c>
      <c r="AF110">
        <f t="shared" si="33"/>
        <v>0.71518987341772156</v>
      </c>
      <c r="AG110">
        <f t="shared" si="34"/>
        <v>0</v>
      </c>
      <c r="AH110">
        <f t="shared" si="35"/>
        <v>0</v>
      </c>
      <c r="AI110" s="9">
        <f t="shared" si="36"/>
        <v>0</v>
      </c>
      <c r="AJ110">
        <f t="shared" si="37"/>
        <v>112</v>
      </c>
      <c r="AK110">
        <f t="shared" si="38"/>
        <v>0.70886075949367089</v>
      </c>
      <c r="AL110">
        <f t="shared" si="39"/>
        <v>0</v>
      </c>
      <c r="AM110">
        <f t="shared" si="40"/>
        <v>0</v>
      </c>
      <c r="AN110">
        <f t="shared" si="41"/>
        <v>0</v>
      </c>
      <c r="AO110">
        <f t="shared" si="42"/>
        <v>0</v>
      </c>
      <c r="AP110">
        <f t="shared" si="43"/>
        <v>0</v>
      </c>
      <c r="AQ110">
        <f t="shared" si="44"/>
        <v>0</v>
      </c>
      <c r="AR110">
        <f t="shared" si="45"/>
        <v>0</v>
      </c>
      <c r="AS110">
        <f t="shared" si="46"/>
        <v>0</v>
      </c>
      <c r="AT110">
        <f t="shared" si="47"/>
        <v>0</v>
      </c>
      <c r="AU110">
        <f t="shared" si="48"/>
        <v>0</v>
      </c>
      <c r="AV110">
        <f t="shared" si="49"/>
        <v>0</v>
      </c>
      <c r="AW110">
        <f t="shared" si="50"/>
        <v>0</v>
      </c>
      <c r="AX110">
        <f t="shared" si="51"/>
        <v>0</v>
      </c>
      <c r="AY110">
        <f t="shared" si="52"/>
        <v>0</v>
      </c>
      <c r="AZ110">
        <f t="shared" si="53"/>
        <v>0</v>
      </c>
      <c r="BA110">
        <f t="shared" si="54"/>
        <v>0</v>
      </c>
      <c r="BB110">
        <f t="shared" si="55"/>
        <v>0</v>
      </c>
      <c r="BC110">
        <f t="shared" si="56"/>
        <v>0</v>
      </c>
      <c r="BD110">
        <f t="shared" si="57"/>
        <v>0</v>
      </c>
      <c r="BE110">
        <f t="shared" si="58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'OUTPUT - Computed Periods'!$AE110,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'OUTPUT - Computed Periods'!$AJ110, Periods!$L111)</f>
        <v>112</v>
      </c>
      <c r="M111">
        <f>IF(ISBLANK(Periods!$M111), 'OUTPUT - Computed Periods'!$M110,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'OUTPUT - Computed Periods'!$AA110, Periods!$AA111)</f>
        <v>778.01</v>
      </c>
      <c r="AB111">
        <f>IF(ISBLANK(Periods!$AB111), 'OUTPUT - Computed Periods'!$AB110, Periods!$AB111)</f>
        <v>750</v>
      </c>
      <c r="AC111" s="4">
        <f t="shared" si="30"/>
        <v>0</v>
      </c>
      <c r="AD111">
        <f t="shared" si="31"/>
        <v>158</v>
      </c>
      <c r="AE111">
        <f t="shared" si="32"/>
        <v>113</v>
      </c>
      <c r="AF111">
        <f t="shared" si="33"/>
        <v>0.71518987341772156</v>
      </c>
      <c r="AG111">
        <f t="shared" si="34"/>
        <v>0</v>
      </c>
      <c r="AH111">
        <f t="shared" si="35"/>
        <v>0</v>
      </c>
      <c r="AI111" s="9">
        <f t="shared" si="36"/>
        <v>0</v>
      </c>
      <c r="AJ111">
        <f t="shared" si="37"/>
        <v>112</v>
      </c>
      <c r="AK111">
        <f t="shared" si="38"/>
        <v>0.70886075949367089</v>
      </c>
      <c r="AL111">
        <f t="shared" si="39"/>
        <v>0</v>
      </c>
      <c r="AM111">
        <f t="shared" si="40"/>
        <v>0</v>
      </c>
      <c r="AN111">
        <f t="shared" si="41"/>
        <v>0</v>
      </c>
      <c r="AO111">
        <f t="shared" si="42"/>
        <v>0</v>
      </c>
      <c r="AP111">
        <f t="shared" si="43"/>
        <v>0</v>
      </c>
      <c r="AQ111">
        <f t="shared" si="44"/>
        <v>0</v>
      </c>
      <c r="AR111">
        <f t="shared" si="45"/>
        <v>0</v>
      </c>
      <c r="AS111">
        <f t="shared" si="46"/>
        <v>0</v>
      </c>
      <c r="AT111">
        <f t="shared" si="47"/>
        <v>0</v>
      </c>
      <c r="AU111">
        <f t="shared" si="48"/>
        <v>0</v>
      </c>
      <c r="AV111">
        <f t="shared" si="49"/>
        <v>0</v>
      </c>
      <c r="AW111">
        <f t="shared" si="50"/>
        <v>0</v>
      </c>
      <c r="AX111">
        <f t="shared" si="51"/>
        <v>0</v>
      </c>
      <c r="AY111">
        <f t="shared" si="52"/>
        <v>0</v>
      </c>
      <c r="AZ111">
        <f t="shared" si="53"/>
        <v>0</v>
      </c>
      <c r="BA111">
        <f t="shared" si="54"/>
        <v>0</v>
      </c>
      <c r="BB111">
        <f t="shared" si="55"/>
        <v>0</v>
      </c>
      <c r="BC111">
        <f t="shared" si="56"/>
        <v>0</v>
      </c>
      <c r="BD111">
        <f t="shared" si="57"/>
        <v>0</v>
      </c>
      <c r="BE111">
        <f t="shared" si="58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'OUTPUT - Computed Periods'!$AE111,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'OUTPUT - Computed Periods'!$AJ111, Periods!$L112)</f>
        <v>112</v>
      </c>
      <c r="M112">
        <f>IF(ISBLANK(Periods!$M112), 'OUTPUT - Computed Periods'!$M111,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'OUTPUT - Computed Periods'!$AA111, Periods!$AA112)</f>
        <v>778.01</v>
      </c>
      <c r="AB112">
        <f>IF(ISBLANK(Periods!$AB112), 'OUTPUT - Computed Periods'!$AB111, Periods!$AB112)</f>
        <v>750</v>
      </c>
      <c r="AC112" s="4">
        <f t="shared" si="30"/>
        <v>0</v>
      </c>
      <c r="AD112">
        <f t="shared" si="31"/>
        <v>158</v>
      </c>
      <c r="AE112">
        <f t="shared" si="32"/>
        <v>113</v>
      </c>
      <c r="AF112">
        <f t="shared" si="33"/>
        <v>0.71518987341772156</v>
      </c>
      <c r="AG112">
        <f t="shared" si="34"/>
        <v>0</v>
      </c>
      <c r="AH112">
        <f t="shared" si="35"/>
        <v>0</v>
      </c>
      <c r="AI112" s="9">
        <f t="shared" si="36"/>
        <v>0</v>
      </c>
      <c r="AJ112">
        <f t="shared" si="37"/>
        <v>112</v>
      </c>
      <c r="AK112">
        <f t="shared" si="38"/>
        <v>0.70886075949367089</v>
      </c>
      <c r="AL112">
        <f t="shared" si="39"/>
        <v>0</v>
      </c>
      <c r="AM112">
        <f t="shared" si="40"/>
        <v>0</v>
      </c>
      <c r="AN112">
        <f t="shared" si="41"/>
        <v>0</v>
      </c>
      <c r="AO112">
        <f t="shared" si="42"/>
        <v>0</v>
      </c>
      <c r="AP112">
        <f t="shared" si="43"/>
        <v>0</v>
      </c>
      <c r="AQ112">
        <f t="shared" si="44"/>
        <v>0</v>
      </c>
      <c r="AR112">
        <f t="shared" si="45"/>
        <v>0</v>
      </c>
      <c r="AS112">
        <f t="shared" si="46"/>
        <v>0</v>
      </c>
      <c r="AT112">
        <f t="shared" si="47"/>
        <v>0</v>
      </c>
      <c r="AU112">
        <f t="shared" si="48"/>
        <v>0</v>
      </c>
      <c r="AV112">
        <f t="shared" si="49"/>
        <v>0</v>
      </c>
      <c r="AW112">
        <f t="shared" si="50"/>
        <v>0</v>
      </c>
      <c r="AX112">
        <f t="shared" si="51"/>
        <v>0</v>
      </c>
      <c r="AY112">
        <f t="shared" si="52"/>
        <v>0</v>
      </c>
      <c r="AZ112">
        <f t="shared" si="53"/>
        <v>0</v>
      </c>
      <c r="BA112">
        <f t="shared" si="54"/>
        <v>0</v>
      </c>
      <c r="BB112">
        <f t="shared" si="55"/>
        <v>0</v>
      </c>
      <c r="BC112">
        <f t="shared" si="56"/>
        <v>0</v>
      </c>
      <c r="BD112">
        <f t="shared" si="57"/>
        <v>0</v>
      </c>
      <c r="BE112">
        <f t="shared" si="58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'OUTPUT - Computed Periods'!$AE112,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'OUTPUT - Computed Periods'!$AJ112, Periods!$L113)</f>
        <v>112</v>
      </c>
      <c r="M113">
        <f>IF(ISBLANK(Periods!$M113), 'OUTPUT - Computed Periods'!$M112,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'OUTPUT - Computed Periods'!$AA112, Periods!$AA113)</f>
        <v>778.01</v>
      </c>
      <c r="AB113">
        <f>IF(ISBLANK(Periods!$AB113), 'OUTPUT - Computed Periods'!$AB112, Periods!$AB113)</f>
        <v>750</v>
      </c>
      <c r="AC113" s="4">
        <f t="shared" si="30"/>
        <v>0</v>
      </c>
      <c r="AD113">
        <f t="shared" si="31"/>
        <v>158</v>
      </c>
      <c r="AE113">
        <f t="shared" si="32"/>
        <v>113</v>
      </c>
      <c r="AF113">
        <f t="shared" si="33"/>
        <v>0.71518987341772156</v>
      </c>
      <c r="AG113">
        <f t="shared" si="34"/>
        <v>0</v>
      </c>
      <c r="AH113">
        <f t="shared" si="35"/>
        <v>0</v>
      </c>
      <c r="AI113" s="9">
        <f t="shared" si="36"/>
        <v>0</v>
      </c>
      <c r="AJ113">
        <f t="shared" si="37"/>
        <v>112</v>
      </c>
      <c r="AK113">
        <f t="shared" si="38"/>
        <v>0.70886075949367089</v>
      </c>
      <c r="AL113">
        <f t="shared" si="39"/>
        <v>0</v>
      </c>
      <c r="AM113">
        <f t="shared" si="40"/>
        <v>0</v>
      </c>
      <c r="AN113">
        <f t="shared" si="41"/>
        <v>0</v>
      </c>
      <c r="AO113">
        <f t="shared" si="42"/>
        <v>0</v>
      </c>
      <c r="AP113">
        <f t="shared" si="43"/>
        <v>0</v>
      </c>
      <c r="AQ113">
        <f t="shared" si="44"/>
        <v>0</v>
      </c>
      <c r="AR113">
        <f t="shared" si="45"/>
        <v>0</v>
      </c>
      <c r="AS113">
        <f t="shared" si="46"/>
        <v>0</v>
      </c>
      <c r="AT113">
        <f t="shared" si="47"/>
        <v>0</v>
      </c>
      <c r="AU113">
        <f t="shared" si="48"/>
        <v>0</v>
      </c>
      <c r="AV113">
        <f t="shared" si="49"/>
        <v>0</v>
      </c>
      <c r="AW113">
        <f t="shared" si="50"/>
        <v>0</v>
      </c>
      <c r="AX113">
        <f t="shared" si="51"/>
        <v>0</v>
      </c>
      <c r="AY113">
        <f t="shared" si="52"/>
        <v>0</v>
      </c>
      <c r="AZ113">
        <f t="shared" si="53"/>
        <v>0</v>
      </c>
      <c r="BA113">
        <f t="shared" si="54"/>
        <v>0</v>
      </c>
      <c r="BB113">
        <f t="shared" si="55"/>
        <v>0</v>
      </c>
      <c r="BC113">
        <f t="shared" si="56"/>
        <v>0</v>
      </c>
      <c r="BD113">
        <f t="shared" si="57"/>
        <v>0</v>
      </c>
      <c r="BE113">
        <f t="shared" si="58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'OUTPUT - Computed Periods'!$AE113,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'OUTPUT - Computed Periods'!$AJ113, Periods!$L114)</f>
        <v>112</v>
      </c>
      <c r="M114">
        <f>IF(ISBLANK(Periods!$M114), 'OUTPUT - Computed Periods'!$M113,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'OUTPUT - Computed Periods'!$AA113, Periods!$AA114)</f>
        <v>778.01</v>
      </c>
      <c r="AB114">
        <f>IF(ISBLANK(Periods!$AB114), 'OUTPUT - Computed Periods'!$AB113, Periods!$AB114)</f>
        <v>750</v>
      </c>
      <c r="AC114" s="4">
        <f t="shared" si="30"/>
        <v>0</v>
      </c>
      <c r="AD114">
        <f t="shared" si="31"/>
        <v>158</v>
      </c>
      <c r="AE114">
        <f t="shared" si="32"/>
        <v>113</v>
      </c>
      <c r="AF114">
        <f t="shared" si="33"/>
        <v>0.71518987341772156</v>
      </c>
      <c r="AG114">
        <f t="shared" si="34"/>
        <v>0</v>
      </c>
      <c r="AH114">
        <f t="shared" si="35"/>
        <v>0</v>
      </c>
      <c r="AI114" s="9">
        <f t="shared" si="36"/>
        <v>0</v>
      </c>
      <c r="AJ114">
        <f t="shared" si="37"/>
        <v>112</v>
      </c>
      <c r="AK114">
        <f t="shared" si="38"/>
        <v>0.70886075949367089</v>
      </c>
      <c r="AL114">
        <f t="shared" si="39"/>
        <v>0</v>
      </c>
      <c r="AM114">
        <f t="shared" si="40"/>
        <v>0</v>
      </c>
      <c r="AN114">
        <f t="shared" si="41"/>
        <v>0</v>
      </c>
      <c r="AO114">
        <f t="shared" si="42"/>
        <v>0</v>
      </c>
      <c r="AP114">
        <f t="shared" si="43"/>
        <v>0</v>
      </c>
      <c r="AQ114">
        <f t="shared" si="44"/>
        <v>0</v>
      </c>
      <c r="AR114">
        <f t="shared" si="45"/>
        <v>0</v>
      </c>
      <c r="AS114">
        <f t="shared" si="46"/>
        <v>0</v>
      </c>
      <c r="AT114">
        <f t="shared" si="47"/>
        <v>0</v>
      </c>
      <c r="AU114">
        <f t="shared" si="48"/>
        <v>0</v>
      </c>
      <c r="AV114">
        <f t="shared" si="49"/>
        <v>0</v>
      </c>
      <c r="AW114">
        <f t="shared" si="50"/>
        <v>0</v>
      </c>
      <c r="AX114">
        <f t="shared" si="51"/>
        <v>0</v>
      </c>
      <c r="AY114">
        <f t="shared" si="52"/>
        <v>0</v>
      </c>
      <c r="AZ114">
        <f t="shared" si="53"/>
        <v>0</v>
      </c>
      <c r="BA114">
        <f t="shared" si="54"/>
        <v>0</v>
      </c>
      <c r="BB114">
        <f t="shared" si="55"/>
        <v>0</v>
      </c>
      <c r="BC114">
        <f t="shared" si="56"/>
        <v>0</v>
      </c>
      <c r="BD114">
        <f t="shared" si="57"/>
        <v>0</v>
      </c>
      <c r="BE114">
        <f t="shared" si="58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'OUTPUT - Computed Periods'!$AE114,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'OUTPUT - Computed Periods'!$AJ114, Periods!$L115)</f>
        <v>112</v>
      </c>
      <c r="M115">
        <f>IF(ISBLANK(Periods!$M115), 'OUTPUT - Computed Periods'!$M114,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'OUTPUT - Computed Periods'!$AA114, Periods!$AA115)</f>
        <v>778.01</v>
      </c>
      <c r="AB115">
        <f>IF(ISBLANK(Periods!$AB115), 'OUTPUT - Computed Periods'!$AB114, Periods!$AB115)</f>
        <v>750</v>
      </c>
      <c r="AC115" s="4">
        <f t="shared" si="30"/>
        <v>0</v>
      </c>
      <c r="AD115">
        <f t="shared" si="31"/>
        <v>158</v>
      </c>
      <c r="AE115">
        <f t="shared" si="32"/>
        <v>113</v>
      </c>
      <c r="AF115">
        <f t="shared" si="33"/>
        <v>0.71518987341772156</v>
      </c>
      <c r="AG115">
        <f t="shared" si="34"/>
        <v>0</v>
      </c>
      <c r="AH115">
        <f t="shared" si="35"/>
        <v>0</v>
      </c>
      <c r="AI115" s="9">
        <f t="shared" si="36"/>
        <v>0</v>
      </c>
      <c r="AJ115">
        <f t="shared" si="37"/>
        <v>112</v>
      </c>
      <c r="AK115">
        <f t="shared" si="38"/>
        <v>0.70886075949367089</v>
      </c>
      <c r="AL115">
        <f t="shared" si="39"/>
        <v>0</v>
      </c>
      <c r="AM115">
        <f t="shared" si="40"/>
        <v>0</v>
      </c>
      <c r="AN115">
        <f t="shared" si="41"/>
        <v>0</v>
      </c>
      <c r="AO115">
        <f t="shared" si="42"/>
        <v>0</v>
      </c>
      <c r="AP115">
        <f t="shared" si="43"/>
        <v>0</v>
      </c>
      <c r="AQ115">
        <f t="shared" si="44"/>
        <v>0</v>
      </c>
      <c r="AR115">
        <f t="shared" si="45"/>
        <v>0</v>
      </c>
      <c r="AS115">
        <f t="shared" si="46"/>
        <v>0</v>
      </c>
      <c r="AT115">
        <f t="shared" si="47"/>
        <v>0</v>
      </c>
      <c r="AU115">
        <f t="shared" si="48"/>
        <v>0</v>
      </c>
      <c r="AV115">
        <f t="shared" si="49"/>
        <v>0</v>
      </c>
      <c r="AW115">
        <f t="shared" si="50"/>
        <v>0</v>
      </c>
      <c r="AX115">
        <f t="shared" si="51"/>
        <v>0</v>
      </c>
      <c r="AY115">
        <f t="shared" si="52"/>
        <v>0</v>
      </c>
      <c r="AZ115">
        <f t="shared" si="53"/>
        <v>0</v>
      </c>
      <c r="BA115">
        <f t="shared" si="54"/>
        <v>0</v>
      </c>
      <c r="BB115">
        <f t="shared" si="55"/>
        <v>0</v>
      </c>
      <c r="BC115">
        <f t="shared" si="56"/>
        <v>0</v>
      </c>
      <c r="BD115">
        <f t="shared" si="57"/>
        <v>0</v>
      </c>
      <c r="BE115">
        <f t="shared" si="58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'OUTPUT - Computed Periods'!$AE115,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'OUTPUT - Computed Periods'!$AJ115, Periods!$L116)</f>
        <v>112</v>
      </c>
      <c r="M116">
        <f>IF(ISBLANK(Periods!$M116), 'OUTPUT - Computed Periods'!$M115,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'OUTPUT - Computed Periods'!$AA115, Periods!$AA116)</f>
        <v>778.01</v>
      </c>
      <c r="AB116">
        <f>IF(ISBLANK(Periods!$AB116), 'OUTPUT - Computed Periods'!$AB115, Periods!$AB116)</f>
        <v>750</v>
      </c>
      <c r="AC116" s="4">
        <f t="shared" si="30"/>
        <v>0</v>
      </c>
      <c r="AD116">
        <f t="shared" si="31"/>
        <v>158</v>
      </c>
      <c r="AE116">
        <f t="shared" si="32"/>
        <v>113</v>
      </c>
      <c r="AF116">
        <f t="shared" si="33"/>
        <v>0.71518987341772156</v>
      </c>
      <c r="AG116">
        <f t="shared" si="34"/>
        <v>0</v>
      </c>
      <c r="AH116">
        <f t="shared" si="35"/>
        <v>0</v>
      </c>
      <c r="AI116" s="9">
        <f t="shared" si="36"/>
        <v>0</v>
      </c>
      <c r="AJ116">
        <f t="shared" si="37"/>
        <v>112</v>
      </c>
      <c r="AK116">
        <f t="shared" si="38"/>
        <v>0.70886075949367089</v>
      </c>
      <c r="AL116">
        <f t="shared" si="39"/>
        <v>0</v>
      </c>
      <c r="AM116">
        <f t="shared" si="40"/>
        <v>0</v>
      </c>
      <c r="AN116">
        <f t="shared" si="41"/>
        <v>0</v>
      </c>
      <c r="AO116">
        <f t="shared" si="42"/>
        <v>0</v>
      </c>
      <c r="AP116">
        <f t="shared" si="43"/>
        <v>0</v>
      </c>
      <c r="AQ116">
        <f t="shared" si="44"/>
        <v>0</v>
      </c>
      <c r="AR116">
        <f t="shared" si="45"/>
        <v>0</v>
      </c>
      <c r="AS116">
        <f t="shared" si="46"/>
        <v>0</v>
      </c>
      <c r="AT116">
        <f t="shared" si="47"/>
        <v>0</v>
      </c>
      <c r="AU116">
        <f t="shared" si="48"/>
        <v>0</v>
      </c>
      <c r="AV116">
        <f t="shared" si="49"/>
        <v>0</v>
      </c>
      <c r="AW116">
        <f t="shared" si="50"/>
        <v>0</v>
      </c>
      <c r="AX116">
        <f t="shared" si="51"/>
        <v>0</v>
      </c>
      <c r="AY116">
        <f t="shared" si="52"/>
        <v>0</v>
      </c>
      <c r="AZ116">
        <f t="shared" si="53"/>
        <v>0</v>
      </c>
      <c r="BA116">
        <f t="shared" si="54"/>
        <v>0</v>
      </c>
      <c r="BB116">
        <f t="shared" si="55"/>
        <v>0</v>
      </c>
      <c r="BC116">
        <f t="shared" si="56"/>
        <v>0</v>
      </c>
      <c r="BD116">
        <f t="shared" si="57"/>
        <v>0</v>
      </c>
      <c r="BE116">
        <f t="shared" si="58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'OUTPUT - Computed Periods'!$AE116,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'OUTPUT - Computed Periods'!$AJ116, Periods!$L117)</f>
        <v>112</v>
      </c>
      <c r="M117">
        <f>IF(ISBLANK(Periods!$M117), 'OUTPUT - Computed Periods'!$M116,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'OUTPUT - Computed Periods'!$AA116, Periods!$AA117)</f>
        <v>778.01</v>
      </c>
      <c r="AB117">
        <f>IF(ISBLANK(Periods!$AB117), 'OUTPUT - Computed Periods'!$AB116, Periods!$AB117)</f>
        <v>750</v>
      </c>
      <c r="AC117" s="4">
        <f t="shared" si="30"/>
        <v>0</v>
      </c>
      <c r="AD117">
        <f t="shared" si="31"/>
        <v>158</v>
      </c>
      <c r="AE117">
        <f t="shared" si="32"/>
        <v>113</v>
      </c>
      <c r="AF117">
        <f t="shared" si="33"/>
        <v>0.71518987341772156</v>
      </c>
      <c r="AG117">
        <f t="shared" si="34"/>
        <v>0</v>
      </c>
      <c r="AH117">
        <f t="shared" si="35"/>
        <v>0</v>
      </c>
      <c r="AI117" s="9">
        <f t="shared" si="36"/>
        <v>0</v>
      </c>
      <c r="AJ117">
        <f t="shared" si="37"/>
        <v>112</v>
      </c>
      <c r="AK117">
        <f t="shared" si="38"/>
        <v>0.70886075949367089</v>
      </c>
      <c r="AL117">
        <f t="shared" si="39"/>
        <v>0</v>
      </c>
      <c r="AM117">
        <f t="shared" si="40"/>
        <v>0</v>
      </c>
      <c r="AN117">
        <f t="shared" si="41"/>
        <v>0</v>
      </c>
      <c r="AO117">
        <f t="shared" si="42"/>
        <v>0</v>
      </c>
      <c r="AP117">
        <f t="shared" si="43"/>
        <v>0</v>
      </c>
      <c r="AQ117">
        <f t="shared" si="44"/>
        <v>0</v>
      </c>
      <c r="AR117">
        <f t="shared" si="45"/>
        <v>0</v>
      </c>
      <c r="AS117">
        <f t="shared" si="46"/>
        <v>0</v>
      </c>
      <c r="AT117">
        <f t="shared" si="47"/>
        <v>0</v>
      </c>
      <c r="AU117">
        <f t="shared" si="48"/>
        <v>0</v>
      </c>
      <c r="AV117">
        <f t="shared" si="49"/>
        <v>0</v>
      </c>
      <c r="AW117">
        <f t="shared" si="50"/>
        <v>0</v>
      </c>
      <c r="AX117">
        <f t="shared" si="51"/>
        <v>0</v>
      </c>
      <c r="AY117">
        <f t="shared" si="52"/>
        <v>0</v>
      </c>
      <c r="AZ117">
        <f t="shared" si="53"/>
        <v>0</v>
      </c>
      <c r="BA117">
        <f t="shared" si="54"/>
        <v>0</v>
      </c>
      <c r="BB117">
        <f t="shared" si="55"/>
        <v>0</v>
      </c>
      <c r="BC117">
        <f t="shared" si="56"/>
        <v>0</v>
      </c>
      <c r="BD117">
        <f t="shared" si="57"/>
        <v>0</v>
      </c>
      <c r="BE117">
        <f t="shared" si="58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'OUTPUT - Computed Periods'!$AE117,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'OUTPUT - Computed Periods'!$AJ117, Periods!$L118)</f>
        <v>112</v>
      </c>
      <c r="M118">
        <f>IF(ISBLANK(Periods!$M118), 'OUTPUT - Computed Periods'!$M117,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'OUTPUT - Computed Periods'!$AA117, Periods!$AA118)</f>
        <v>778.01</v>
      </c>
      <c r="AB118">
        <f>IF(ISBLANK(Periods!$AB118), 'OUTPUT - Computed Periods'!$AB117, Periods!$AB118)</f>
        <v>750</v>
      </c>
      <c r="AC118" s="4">
        <f t="shared" si="30"/>
        <v>0</v>
      </c>
      <c r="AD118">
        <f t="shared" si="31"/>
        <v>158</v>
      </c>
      <c r="AE118">
        <f t="shared" si="32"/>
        <v>113</v>
      </c>
      <c r="AF118">
        <f t="shared" si="33"/>
        <v>0.71518987341772156</v>
      </c>
      <c r="AG118">
        <f t="shared" si="34"/>
        <v>0</v>
      </c>
      <c r="AH118">
        <f t="shared" si="35"/>
        <v>0</v>
      </c>
      <c r="AI118" s="9">
        <f t="shared" si="36"/>
        <v>0</v>
      </c>
      <c r="AJ118">
        <f t="shared" si="37"/>
        <v>112</v>
      </c>
      <c r="AK118">
        <f t="shared" si="38"/>
        <v>0.70886075949367089</v>
      </c>
      <c r="AL118">
        <f t="shared" si="39"/>
        <v>0</v>
      </c>
      <c r="AM118">
        <f t="shared" si="40"/>
        <v>0</v>
      </c>
      <c r="AN118">
        <f t="shared" si="41"/>
        <v>0</v>
      </c>
      <c r="AO118">
        <f t="shared" si="42"/>
        <v>0</v>
      </c>
      <c r="AP118">
        <f t="shared" si="43"/>
        <v>0</v>
      </c>
      <c r="AQ118">
        <f t="shared" si="44"/>
        <v>0</v>
      </c>
      <c r="AR118">
        <f t="shared" si="45"/>
        <v>0</v>
      </c>
      <c r="AS118">
        <f t="shared" si="46"/>
        <v>0</v>
      </c>
      <c r="AT118">
        <f t="shared" si="47"/>
        <v>0</v>
      </c>
      <c r="AU118">
        <f t="shared" si="48"/>
        <v>0</v>
      </c>
      <c r="AV118">
        <f t="shared" si="49"/>
        <v>0</v>
      </c>
      <c r="AW118">
        <f t="shared" si="50"/>
        <v>0</v>
      </c>
      <c r="AX118">
        <f t="shared" si="51"/>
        <v>0</v>
      </c>
      <c r="AY118">
        <f t="shared" si="52"/>
        <v>0</v>
      </c>
      <c r="AZ118">
        <f t="shared" si="53"/>
        <v>0</v>
      </c>
      <c r="BA118">
        <f t="shared" si="54"/>
        <v>0</v>
      </c>
      <c r="BB118">
        <f t="shared" si="55"/>
        <v>0</v>
      </c>
      <c r="BC118">
        <f t="shared" si="56"/>
        <v>0</v>
      </c>
      <c r="BD118">
        <f t="shared" si="57"/>
        <v>0</v>
      </c>
      <c r="BE118">
        <f t="shared" si="58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'OUTPUT - Computed Periods'!$AE118,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'OUTPUT - Computed Periods'!$AJ118, Periods!$L119)</f>
        <v>112</v>
      </c>
      <c r="M119">
        <f>IF(ISBLANK(Periods!$M119), 'OUTPUT - Computed Periods'!$M118,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'OUTPUT - Computed Periods'!$AA118, Periods!$AA119)</f>
        <v>778.01</v>
      </c>
      <c r="AB119">
        <f>IF(ISBLANK(Periods!$AB119), 'OUTPUT - Computed Periods'!$AB118, Periods!$AB119)</f>
        <v>750</v>
      </c>
      <c r="AC119" s="4">
        <f t="shared" si="30"/>
        <v>0</v>
      </c>
      <c r="AD119">
        <f t="shared" si="31"/>
        <v>158</v>
      </c>
      <c r="AE119">
        <f t="shared" si="32"/>
        <v>113</v>
      </c>
      <c r="AF119">
        <f t="shared" si="33"/>
        <v>0.71518987341772156</v>
      </c>
      <c r="AG119">
        <f t="shared" si="34"/>
        <v>0</v>
      </c>
      <c r="AH119">
        <f t="shared" si="35"/>
        <v>0</v>
      </c>
      <c r="AI119" s="9">
        <f t="shared" si="36"/>
        <v>0</v>
      </c>
      <c r="AJ119">
        <f t="shared" si="37"/>
        <v>112</v>
      </c>
      <c r="AK119">
        <f t="shared" si="38"/>
        <v>0.70886075949367089</v>
      </c>
      <c r="AL119">
        <f t="shared" si="39"/>
        <v>0</v>
      </c>
      <c r="AM119">
        <f t="shared" si="40"/>
        <v>0</v>
      </c>
      <c r="AN119">
        <f t="shared" si="41"/>
        <v>0</v>
      </c>
      <c r="AO119">
        <f t="shared" si="42"/>
        <v>0</v>
      </c>
      <c r="AP119">
        <f t="shared" si="43"/>
        <v>0</v>
      </c>
      <c r="AQ119">
        <f t="shared" si="44"/>
        <v>0</v>
      </c>
      <c r="AR119">
        <f t="shared" si="45"/>
        <v>0</v>
      </c>
      <c r="AS119">
        <f t="shared" si="46"/>
        <v>0</v>
      </c>
      <c r="AT119">
        <f t="shared" si="47"/>
        <v>0</v>
      </c>
      <c r="AU119">
        <f t="shared" si="48"/>
        <v>0</v>
      </c>
      <c r="AV119">
        <f t="shared" si="49"/>
        <v>0</v>
      </c>
      <c r="AW119">
        <f t="shared" si="50"/>
        <v>0</v>
      </c>
      <c r="AX119">
        <f t="shared" si="51"/>
        <v>0</v>
      </c>
      <c r="AY119">
        <f t="shared" si="52"/>
        <v>0</v>
      </c>
      <c r="AZ119">
        <f t="shared" si="53"/>
        <v>0</v>
      </c>
      <c r="BA119">
        <f t="shared" si="54"/>
        <v>0</v>
      </c>
      <c r="BB119">
        <f t="shared" si="55"/>
        <v>0</v>
      </c>
      <c r="BC119">
        <f t="shared" si="56"/>
        <v>0</v>
      </c>
      <c r="BD119">
        <f t="shared" si="57"/>
        <v>0</v>
      </c>
      <c r="BE119">
        <f t="shared" si="58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'OUTPUT - Computed Periods'!$AE119,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'OUTPUT - Computed Periods'!$AJ119, Periods!$L120)</f>
        <v>112</v>
      </c>
      <c r="M120">
        <f>IF(ISBLANK(Periods!$M120), 'OUTPUT - Computed Periods'!$M119,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'OUTPUT - Computed Periods'!$AA119, Periods!$AA120)</f>
        <v>778.01</v>
      </c>
      <c r="AB120">
        <f>IF(ISBLANK(Periods!$AB120), 'OUTPUT - Computed Periods'!$AB119, Periods!$AB120)</f>
        <v>750</v>
      </c>
      <c r="AC120" s="4">
        <f t="shared" si="30"/>
        <v>0</v>
      </c>
      <c r="AD120">
        <f t="shared" si="31"/>
        <v>158</v>
      </c>
      <c r="AE120">
        <f t="shared" si="32"/>
        <v>113</v>
      </c>
      <c r="AF120">
        <f t="shared" si="33"/>
        <v>0.71518987341772156</v>
      </c>
      <c r="AG120">
        <f t="shared" si="34"/>
        <v>0</v>
      </c>
      <c r="AH120">
        <f t="shared" si="35"/>
        <v>0</v>
      </c>
      <c r="AI120" s="9">
        <f t="shared" si="36"/>
        <v>0</v>
      </c>
      <c r="AJ120">
        <f t="shared" si="37"/>
        <v>112</v>
      </c>
      <c r="AK120">
        <f t="shared" si="38"/>
        <v>0.70886075949367089</v>
      </c>
      <c r="AL120">
        <f t="shared" si="39"/>
        <v>0</v>
      </c>
      <c r="AM120">
        <f t="shared" si="40"/>
        <v>0</v>
      </c>
      <c r="AN120">
        <f t="shared" si="41"/>
        <v>0</v>
      </c>
      <c r="AO120">
        <f t="shared" si="42"/>
        <v>0</v>
      </c>
      <c r="AP120">
        <f t="shared" si="43"/>
        <v>0</v>
      </c>
      <c r="AQ120">
        <f t="shared" si="44"/>
        <v>0</v>
      </c>
      <c r="AR120">
        <f t="shared" si="45"/>
        <v>0</v>
      </c>
      <c r="AS120">
        <f t="shared" si="46"/>
        <v>0</v>
      </c>
      <c r="AT120">
        <f t="shared" si="47"/>
        <v>0</v>
      </c>
      <c r="AU120">
        <f t="shared" si="48"/>
        <v>0</v>
      </c>
      <c r="AV120">
        <f t="shared" si="49"/>
        <v>0</v>
      </c>
      <c r="AW120">
        <f t="shared" si="50"/>
        <v>0</v>
      </c>
      <c r="AX120">
        <f t="shared" si="51"/>
        <v>0</v>
      </c>
      <c r="AY120">
        <f t="shared" si="52"/>
        <v>0</v>
      </c>
      <c r="AZ120">
        <f t="shared" si="53"/>
        <v>0</v>
      </c>
      <c r="BA120">
        <f t="shared" si="54"/>
        <v>0</v>
      </c>
      <c r="BB120">
        <f t="shared" si="55"/>
        <v>0</v>
      </c>
      <c r="BC120">
        <f t="shared" si="56"/>
        <v>0</v>
      </c>
      <c r="BD120">
        <f t="shared" si="57"/>
        <v>0</v>
      </c>
      <c r="BE120">
        <f t="shared" si="58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'OUTPUT - Computed Periods'!$AE120,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'OUTPUT - Computed Periods'!$AJ120, Periods!$L121)</f>
        <v>112</v>
      </c>
      <c r="M121">
        <f>IF(ISBLANK(Periods!$M121), 'OUTPUT - Computed Periods'!$M120,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'OUTPUT - Computed Periods'!$AA120, Periods!$AA121)</f>
        <v>778.01</v>
      </c>
      <c r="AB121">
        <f>IF(ISBLANK(Periods!$AB121), 'OUTPUT - Computed Periods'!$AB120, Periods!$AB121)</f>
        <v>750</v>
      </c>
      <c r="AC121" s="4">
        <f t="shared" si="30"/>
        <v>0</v>
      </c>
      <c r="AD121">
        <f t="shared" si="31"/>
        <v>158</v>
      </c>
      <c r="AE121">
        <f t="shared" si="32"/>
        <v>113</v>
      </c>
      <c r="AF121">
        <f t="shared" si="33"/>
        <v>0.71518987341772156</v>
      </c>
      <c r="AG121">
        <f t="shared" si="34"/>
        <v>0</v>
      </c>
      <c r="AH121">
        <f t="shared" si="35"/>
        <v>0</v>
      </c>
      <c r="AI121" s="9">
        <f t="shared" si="36"/>
        <v>0</v>
      </c>
      <c r="AJ121">
        <f t="shared" si="37"/>
        <v>112</v>
      </c>
      <c r="AK121">
        <f t="shared" si="38"/>
        <v>0.70886075949367089</v>
      </c>
      <c r="AL121">
        <f t="shared" si="39"/>
        <v>0</v>
      </c>
      <c r="AM121">
        <f t="shared" si="40"/>
        <v>0</v>
      </c>
      <c r="AN121">
        <f t="shared" si="41"/>
        <v>0</v>
      </c>
      <c r="AO121">
        <f t="shared" si="42"/>
        <v>0</v>
      </c>
      <c r="AP121">
        <f t="shared" si="43"/>
        <v>0</v>
      </c>
      <c r="AQ121">
        <f t="shared" si="44"/>
        <v>0</v>
      </c>
      <c r="AR121">
        <f t="shared" si="45"/>
        <v>0</v>
      </c>
      <c r="AS121">
        <f t="shared" si="46"/>
        <v>0</v>
      </c>
      <c r="AT121">
        <f t="shared" si="47"/>
        <v>0</v>
      </c>
      <c r="AU121">
        <f t="shared" si="48"/>
        <v>0</v>
      </c>
      <c r="AV121">
        <f t="shared" si="49"/>
        <v>0</v>
      </c>
      <c r="AW121">
        <f t="shared" si="50"/>
        <v>0</v>
      </c>
      <c r="AX121">
        <f t="shared" si="51"/>
        <v>0</v>
      </c>
      <c r="AY121">
        <f t="shared" si="52"/>
        <v>0</v>
      </c>
      <c r="AZ121">
        <f t="shared" si="53"/>
        <v>0</v>
      </c>
      <c r="BA121">
        <f t="shared" si="54"/>
        <v>0</v>
      </c>
      <c r="BB121">
        <f t="shared" si="55"/>
        <v>0</v>
      </c>
      <c r="BC121">
        <f t="shared" si="56"/>
        <v>0</v>
      </c>
      <c r="BD121">
        <f t="shared" si="57"/>
        <v>0</v>
      </c>
      <c r="BE121">
        <f t="shared" si="58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'OUTPUT - Computed Periods'!$AE121,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'OUTPUT - Computed Periods'!$AJ121, Periods!$L122)</f>
        <v>112</v>
      </c>
      <c r="M122">
        <f>IF(ISBLANK(Periods!$M122), 'OUTPUT - Computed Periods'!$M121,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'OUTPUT - Computed Periods'!$AA121, Periods!$AA122)</f>
        <v>778.01</v>
      </c>
      <c r="AB122">
        <f>IF(ISBLANK(Periods!$AB122), 'OUTPUT - Computed Periods'!$AB121, Periods!$AB122)</f>
        <v>750</v>
      </c>
      <c r="AC122" s="4">
        <f t="shared" si="30"/>
        <v>0</v>
      </c>
      <c r="AD122">
        <f t="shared" si="31"/>
        <v>158</v>
      </c>
      <c r="AE122">
        <f t="shared" si="32"/>
        <v>113</v>
      </c>
      <c r="AF122">
        <f t="shared" si="33"/>
        <v>0.71518987341772156</v>
      </c>
      <c r="AG122">
        <f t="shared" si="34"/>
        <v>0</v>
      </c>
      <c r="AH122">
        <f t="shared" si="35"/>
        <v>0</v>
      </c>
      <c r="AI122" s="9">
        <f t="shared" si="36"/>
        <v>0</v>
      </c>
      <c r="AJ122">
        <f t="shared" si="37"/>
        <v>112</v>
      </c>
      <c r="AK122">
        <f t="shared" si="38"/>
        <v>0.70886075949367089</v>
      </c>
      <c r="AL122">
        <f t="shared" si="39"/>
        <v>0</v>
      </c>
      <c r="AM122">
        <f t="shared" si="40"/>
        <v>0</v>
      </c>
      <c r="AN122">
        <f t="shared" si="41"/>
        <v>0</v>
      </c>
      <c r="AO122">
        <f t="shared" si="42"/>
        <v>0</v>
      </c>
      <c r="AP122">
        <f t="shared" si="43"/>
        <v>0</v>
      </c>
      <c r="AQ122">
        <f t="shared" si="44"/>
        <v>0</v>
      </c>
      <c r="AR122">
        <f t="shared" si="45"/>
        <v>0</v>
      </c>
      <c r="AS122">
        <f t="shared" si="46"/>
        <v>0</v>
      </c>
      <c r="AT122">
        <f t="shared" si="47"/>
        <v>0</v>
      </c>
      <c r="AU122">
        <f t="shared" si="48"/>
        <v>0</v>
      </c>
      <c r="AV122">
        <f t="shared" si="49"/>
        <v>0</v>
      </c>
      <c r="AW122">
        <f t="shared" si="50"/>
        <v>0</v>
      </c>
      <c r="AX122">
        <f t="shared" si="51"/>
        <v>0</v>
      </c>
      <c r="AY122">
        <f t="shared" si="52"/>
        <v>0</v>
      </c>
      <c r="AZ122">
        <f t="shared" si="53"/>
        <v>0</v>
      </c>
      <c r="BA122">
        <f t="shared" si="54"/>
        <v>0</v>
      </c>
      <c r="BB122">
        <f t="shared" si="55"/>
        <v>0</v>
      </c>
      <c r="BC122">
        <f t="shared" si="56"/>
        <v>0</v>
      </c>
      <c r="BD122">
        <f t="shared" si="57"/>
        <v>0</v>
      </c>
      <c r="BE122">
        <f t="shared" si="58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'OUTPUT - Computed Periods'!$AE122,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'OUTPUT - Computed Periods'!$AJ122, Periods!$L123)</f>
        <v>112</v>
      </c>
      <c r="M123">
        <f>IF(ISBLANK(Periods!$M123), 'OUTPUT - Computed Periods'!$M122,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'OUTPUT - Computed Periods'!$AA122, Periods!$AA123)</f>
        <v>778.01</v>
      </c>
      <c r="AB123">
        <f>IF(ISBLANK(Periods!$AB123), 'OUTPUT - Computed Periods'!$AB122, Periods!$AB123)</f>
        <v>750</v>
      </c>
      <c r="AC123" s="4">
        <f t="shared" si="30"/>
        <v>0</v>
      </c>
      <c r="AD123">
        <f t="shared" si="31"/>
        <v>158</v>
      </c>
      <c r="AE123">
        <f t="shared" si="32"/>
        <v>113</v>
      </c>
      <c r="AF123">
        <f t="shared" si="33"/>
        <v>0.71518987341772156</v>
      </c>
      <c r="AG123">
        <f t="shared" si="34"/>
        <v>0</v>
      </c>
      <c r="AH123">
        <f t="shared" si="35"/>
        <v>0</v>
      </c>
      <c r="AI123" s="9">
        <f t="shared" si="36"/>
        <v>0</v>
      </c>
      <c r="AJ123">
        <f t="shared" si="37"/>
        <v>112</v>
      </c>
      <c r="AK123">
        <f t="shared" si="38"/>
        <v>0.70886075949367089</v>
      </c>
      <c r="AL123">
        <f t="shared" si="39"/>
        <v>0</v>
      </c>
      <c r="AM123">
        <f t="shared" si="40"/>
        <v>0</v>
      </c>
      <c r="AN123">
        <f t="shared" si="41"/>
        <v>0</v>
      </c>
      <c r="AO123">
        <f t="shared" si="42"/>
        <v>0</v>
      </c>
      <c r="AP123">
        <f t="shared" si="43"/>
        <v>0</v>
      </c>
      <c r="AQ123">
        <f t="shared" si="44"/>
        <v>0</v>
      </c>
      <c r="AR123">
        <f t="shared" si="45"/>
        <v>0</v>
      </c>
      <c r="AS123">
        <f t="shared" si="46"/>
        <v>0</v>
      </c>
      <c r="AT123">
        <f t="shared" si="47"/>
        <v>0</v>
      </c>
      <c r="AU123">
        <f t="shared" si="48"/>
        <v>0</v>
      </c>
      <c r="AV123">
        <f t="shared" si="49"/>
        <v>0</v>
      </c>
      <c r="AW123">
        <f t="shared" si="50"/>
        <v>0</v>
      </c>
      <c r="AX123">
        <f t="shared" si="51"/>
        <v>0</v>
      </c>
      <c r="AY123">
        <f t="shared" si="52"/>
        <v>0</v>
      </c>
      <c r="AZ123">
        <f t="shared" si="53"/>
        <v>0</v>
      </c>
      <c r="BA123">
        <f t="shared" si="54"/>
        <v>0</v>
      </c>
      <c r="BB123">
        <f t="shared" si="55"/>
        <v>0</v>
      </c>
      <c r="BC123">
        <f t="shared" si="56"/>
        <v>0</v>
      </c>
      <c r="BD123">
        <f t="shared" si="57"/>
        <v>0</v>
      </c>
      <c r="BE123">
        <f t="shared" si="58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'OUTPUT - Computed Periods'!$AE123,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'OUTPUT - Computed Periods'!$AJ123, Periods!$L124)</f>
        <v>112</v>
      </c>
      <c r="M124">
        <f>IF(ISBLANK(Periods!$M124), 'OUTPUT - Computed Periods'!$M123,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'OUTPUT - Computed Periods'!$AA123, Periods!$AA124)</f>
        <v>778.01</v>
      </c>
      <c r="AB124">
        <f>IF(ISBLANK(Periods!$AB124), 'OUTPUT - Computed Periods'!$AB123, Periods!$AB124)</f>
        <v>750</v>
      </c>
      <c r="AC124" s="4">
        <f t="shared" si="30"/>
        <v>0</v>
      </c>
      <c r="AD124">
        <f t="shared" si="31"/>
        <v>158</v>
      </c>
      <c r="AE124">
        <f t="shared" si="32"/>
        <v>113</v>
      </c>
      <c r="AF124">
        <f t="shared" si="33"/>
        <v>0.71518987341772156</v>
      </c>
      <c r="AG124">
        <f t="shared" si="34"/>
        <v>0</v>
      </c>
      <c r="AH124">
        <f t="shared" si="35"/>
        <v>0</v>
      </c>
      <c r="AI124" s="9">
        <f t="shared" si="36"/>
        <v>0</v>
      </c>
      <c r="AJ124">
        <f t="shared" si="37"/>
        <v>112</v>
      </c>
      <c r="AK124">
        <f t="shared" si="38"/>
        <v>0.70886075949367089</v>
      </c>
      <c r="AL124">
        <f t="shared" si="39"/>
        <v>0</v>
      </c>
      <c r="AM124">
        <f t="shared" si="40"/>
        <v>0</v>
      </c>
      <c r="AN124">
        <f t="shared" si="41"/>
        <v>0</v>
      </c>
      <c r="AO124">
        <f t="shared" si="42"/>
        <v>0</v>
      </c>
      <c r="AP124">
        <f t="shared" si="43"/>
        <v>0</v>
      </c>
      <c r="AQ124">
        <f t="shared" si="44"/>
        <v>0</v>
      </c>
      <c r="AR124">
        <f t="shared" si="45"/>
        <v>0</v>
      </c>
      <c r="AS124">
        <f t="shared" si="46"/>
        <v>0</v>
      </c>
      <c r="AT124">
        <f t="shared" si="47"/>
        <v>0</v>
      </c>
      <c r="AU124">
        <f t="shared" si="48"/>
        <v>0</v>
      </c>
      <c r="AV124">
        <f t="shared" si="49"/>
        <v>0</v>
      </c>
      <c r="AW124">
        <f t="shared" si="50"/>
        <v>0</v>
      </c>
      <c r="AX124">
        <f t="shared" si="51"/>
        <v>0</v>
      </c>
      <c r="AY124">
        <f t="shared" si="52"/>
        <v>0</v>
      </c>
      <c r="AZ124">
        <f t="shared" si="53"/>
        <v>0</v>
      </c>
      <c r="BA124">
        <f t="shared" si="54"/>
        <v>0</v>
      </c>
      <c r="BB124">
        <f t="shared" si="55"/>
        <v>0</v>
      </c>
      <c r="BC124">
        <f t="shared" si="56"/>
        <v>0</v>
      </c>
      <c r="BD124">
        <f t="shared" si="57"/>
        <v>0</v>
      </c>
      <c r="BE124">
        <f t="shared" si="58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'OUTPUT - Computed Periods'!$AE124,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'OUTPUT - Computed Periods'!$AJ124, Periods!$L125)</f>
        <v>112</v>
      </c>
      <c r="M125">
        <f>IF(ISBLANK(Periods!$M125), 'OUTPUT - Computed Periods'!$M124,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'OUTPUT - Computed Periods'!$AA124, Periods!$AA125)</f>
        <v>778.01</v>
      </c>
      <c r="AB125">
        <f>IF(ISBLANK(Periods!$AB125), 'OUTPUT - Computed Periods'!$AB124, Periods!$AB125)</f>
        <v>750</v>
      </c>
      <c r="AC125" s="4">
        <f t="shared" si="30"/>
        <v>0</v>
      </c>
      <c r="AD125">
        <f t="shared" si="31"/>
        <v>158</v>
      </c>
      <c r="AE125">
        <f t="shared" si="32"/>
        <v>113</v>
      </c>
      <c r="AF125">
        <f t="shared" si="33"/>
        <v>0.71518987341772156</v>
      </c>
      <c r="AG125">
        <f t="shared" si="34"/>
        <v>0</v>
      </c>
      <c r="AH125">
        <f t="shared" si="35"/>
        <v>0</v>
      </c>
      <c r="AI125" s="9">
        <f t="shared" si="36"/>
        <v>0</v>
      </c>
      <c r="AJ125">
        <f t="shared" si="37"/>
        <v>112</v>
      </c>
      <c r="AK125">
        <f t="shared" si="38"/>
        <v>0.70886075949367089</v>
      </c>
      <c r="AL125">
        <f t="shared" si="39"/>
        <v>0</v>
      </c>
      <c r="AM125">
        <f t="shared" si="40"/>
        <v>0</v>
      </c>
      <c r="AN125">
        <f t="shared" si="41"/>
        <v>0</v>
      </c>
      <c r="AO125">
        <f t="shared" si="42"/>
        <v>0</v>
      </c>
      <c r="AP125">
        <f t="shared" si="43"/>
        <v>0</v>
      </c>
      <c r="AQ125">
        <f t="shared" si="44"/>
        <v>0</v>
      </c>
      <c r="AR125">
        <f t="shared" si="45"/>
        <v>0</v>
      </c>
      <c r="AS125">
        <f t="shared" si="46"/>
        <v>0</v>
      </c>
      <c r="AT125">
        <f t="shared" si="47"/>
        <v>0</v>
      </c>
      <c r="AU125">
        <f t="shared" si="48"/>
        <v>0</v>
      </c>
      <c r="AV125">
        <f t="shared" si="49"/>
        <v>0</v>
      </c>
      <c r="AW125">
        <f t="shared" si="50"/>
        <v>0</v>
      </c>
      <c r="AX125">
        <f t="shared" si="51"/>
        <v>0</v>
      </c>
      <c r="AY125">
        <f t="shared" si="52"/>
        <v>0</v>
      </c>
      <c r="AZ125">
        <f t="shared" si="53"/>
        <v>0</v>
      </c>
      <c r="BA125">
        <f t="shared" si="54"/>
        <v>0</v>
      </c>
      <c r="BB125">
        <f t="shared" si="55"/>
        <v>0</v>
      </c>
      <c r="BC125">
        <f t="shared" si="56"/>
        <v>0</v>
      </c>
      <c r="BD125">
        <f t="shared" si="57"/>
        <v>0</v>
      </c>
      <c r="BE125">
        <f t="shared" si="58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'OUTPUT - Computed Periods'!$AE125,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'OUTPUT - Computed Periods'!$AJ125, Periods!$L126)</f>
        <v>112</v>
      </c>
      <c r="M126">
        <f>IF(ISBLANK(Periods!$M126), 'OUTPUT - Computed Periods'!$M125,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'OUTPUT - Computed Periods'!$AA125, Periods!$AA126)</f>
        <v>778.01</v>
      </c>
      <c r="AB126">
        <f>IF(ISBLANK(Periods!$AB126), 'OUTPUT - Computed Periods'!$AB125, Periods!$AB126)</f>
        <v>750</v>
      </c>
      <c r="AC126" s="4">
        <f t="shared" si="30"/>
        <v>0</v>
      </c>
      <c r="AD126">
        <f t="shared" si="31"/>
        <v>158</v>
      </c>
      <c r="AE126">
        <f t="shared" si="32"/>
        <v>113</v>
      </c>
      <c r="AF126">
        <f t="shared" si="33"/>
        <v>0.71518987341772156</v>
      </c>
      <c r="AG126">
        <f t="shared" si="34"/>
        <v>0</v>
      </c>
      <c r="AH126">
        <f t="shared" si="35"/>
        <v>0</v>
      </c>
      <c r="AI126" s="9">
        <f t="shared" si="36"/>
        <v>0</v>
      </c>
      <c r="AJ126">
        <f t="shared" si="37"/>
        <v>112</v>
      </c>
      <c r="AK126">
        <f t="shared" si="38"/>
        <v>0.70886075949367089</v>
      </c>
      <c r="AL126">
        <f t="shared" si="39"/>
        <v>0</v>
      </c>
      <c r="AM126">
        <f t="shared" si="40"/>
        <v>0</v>
      </c>
      <c r="AN126">
        <f t="shared" si="41"/>
        <v>0</v>
      </c>
      <c r="AO126">
        <f t="shared" si="42"/>
        <v>0</v>
      </c>
      <c r="AP126">
        <f t="shared" si="43"/>
        <v>0</v>
      </c>
      <c r="AQ126">
        <f t="shared" si="44"/>
        <v>0</v>
      </c>
      <c r="AR126">
        <f t="shared" si="45"/>
        <v>0</v>
      </c>
      <c r="AS126">
        <f t="shared" si="46"/>
        <v>0</v>
      </c>
      <c r="AT126">
        <f t="shared" si="47"/>
        <v>0</v>
      </c>
      <c r="AU126">
        <f t="shared" si="48"/>
        <v>0</v>
      </c>
      <c r="AV126">
        <f t="shared" si="49"/>
        <v>0</v>
      </c>
      <c r="AW126">
        <f t="shared" si="50"/>
        <v>0</v>
      </c>
      <c r="AX126">
        <f t="shared" si="51"/>
        <v>0</v>
      </c>
      <c r="AY126">
        <f t="shared" si="52"/>
        <v>0</v>
      </c>
      <c r="AZ126">
        <f t="shared" si="53"/>
        <v>0</v>
      </c>
      <c r="BA126">
        <f t="shared" si="54"/>
        <v>0</v>
      </c>
      <c r="BB126">
        <f t="shared" si="55"/>
        <v>0</v>
      </c>
      <c r="BC126">
        <f t="shared" si="56"/>
        <v>0</v>
      </c>
      <c r="BD126">
        <f t="shared" si="57"/>
        <v>0</v>
      </c>
      <c r="BE126">
        <f t="shared" si="58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'OUTPUT - Computed Periods'!$AE126,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'OUTPUT - Computed Periods'!$AJ126, Periods!$L127)</f>
        <v>112</v>
      </c>
      <c r="M127">
        <f>IF(ISBLANK(Periods!$M127), 'OUTPUT - Computed Periods'!$M126,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'OUTPUT - Computed Periods'!$AA126, Periods!$AA127)</f>
        <v>778.01</v>
      </c>
      <c r="AB127">
        <f>IF(ISBLANK(Periods!$AB127), 'OUTPUT - Computed Periods'!$AB126, Periods!$AB127)</f>
        <v>750</v>
      </c>
      <c r="AC127" s="4">
        <f t="shared" si="30"/>
        <v>0</v>
      </c>
      <c r="AD127">
        <f t="shared" si="31"/>
        <v>158</v>
      </c>
      <c r="AE127">
        <f t="shared" si="32"/>
        <v>113</v>
      </c>
      <c r="AF127">
        <f t="shared" si="33"/>
        <v>0.71518987341772156</v>
      </c>
      <c r="AG127">
        <f t="shared" si="34"/>
        <v>0</v>
      </c>
      <c r="AH127">
        <f t="shared" si="35"/>
        <v>0</v>
      </c>
      <c r="AI127" s="9">
        <f t="shared" si="36"/>
        <v>0</v>
      </c>
      <c r="AJ127">
        <f t="shared" si="37"/>
        <v>112</v>
      </c>
      <c r="AK127">
        <f t="shared" si="38"/>
        <v>0.70886075949367089</v>
      </c>
      <c r="AL127">
        <f t="shared" si="39"/>
        <v>0</v>
      </c>
      <c r="AM127">
        <f t="shared" si="40"/>
        <v>0</v>
      </c>
      <c r="AN127">
        <f t="shared" si="41"/>
        <v>0</v>
      </c>
      <c r="AO127">
        <f t="shared" si="42"/>
        <v>0</v>
      </c>
      <c r="AP127">
        <f t="shared" si="43"/>
        <v>0</v>
      </c>
      <c r="AQ127">
        <f t="shared" si="44"/>
        <v>0</v>
      </c>
      <c r="AR127">
        <f t="shared" si="45"/>
        <v>0</v>
      </c>
      <c r="AS127">
        <f t="shared" si="46"/>
        <v>0</v>
      </c>
      <c r="AT127">
        <f t="shared" si="47"/>
        <v>0</v>
      </c>
      <c r="AU127">
        <f t="shared" si="48"/>
        <v>0</v>
      </c>
      <c r="AV127">
        <f t="shared" si="49"/>
        <v>0</v>
      </c>
      <c r="AW127">
        <f t="shared" si="50"/>
        <v>0</v>
      </c>
      <c r="AX127">
        <f t="shared" si="51"/>
        <v>0</v>
      </c>
      <c r="AY127">
        <f t="shared" si="52"/>
        <v>0</v>
      </c>
      <c r="AZ127">
        <f t="shared" si="53"/>
        <v>0</v>
      </c>
      <c r="BA127">
        <f t="shared" si="54"/>
        <v>0</v>
      </c>
      <c r="BB127">
        <f t="shared" si="55"/>
        <v>0</v>
      </c>
      <c r="BC127">
        <f t="shared" si="56"/>
        <v>0</v>
      </c>
      <c r="BD127">
        <f t="shared" si="57"/>
        <v>0</v>
      </c>
      <c r="BE127">
        <f t="shared" si="58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'OUTPUT - Computed Periods'!$AE127,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'OUTPUT - Computed Periods'!$AJ127, Periods!$L128)</f>
        <v>112</v>
      </c>
      <c r="M128">
        <f>IF(ISBLANK(Periods!$M128), 'OUTPUT - Computed Periods'!$M127,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'OUTPUT - Computed Periods'!$AA127, Periods!$AA128)</f>
        <v>778.01</v>
      </c>
      <c r="AB128">
        <f>IF(ISBLANK(Periods!$AB128), 'OUTPUT - Computed Periods'!$AB127, Periods!$AB128)</f>
        <v>750</v>
      </c>
      <c r="AC128" s="4">
        <f t="shared" si="30"/>
        <v>0</v>
      </c>
      <c r="AD128">
        <f t="shared" si="31"/>
        <v>158</v>
      </c>
      <c r="AE128">
        <f t="shared" si="32"/>
        <v>113</v>
      </c>
      <c r="AF128">
        <f t="shared" si="33"/>
        <v>0.71518987341772156</v>
      </c>
      <c r="AG128">
        <f t="shared" si="34"/>
        <v>0</v>
      </c>
      <c r="AH128">
        <f t="shared" si="35"/>
        <v>0</v>
      </c>
      <c r="AI128" s="9">
        <f t="shared" si="36"/>
        <v>0</v>
      </c>
      <c r="AJ128">
        <f t="shared" si="37"/>
        <v>112</v>
      </c>
      <c r="AK128">
        <f t="shared" si="38"/>
        <v>0.70886075949367089</v>
      </c>
      <c r="AL128">
        <f t="shared" si="39"/>
        <v>0</v>
      </c>
      <c r="AM128">
        <f t="shared" si="40"/>
        <v>0</v>
      </c>
      <c r="AN128">
        <f t="shared" si="41"/>
        <v>0</v>
      </c>
      <c r="AO128">
        <f t="shared" si="42"/>
        <v>0</v>
      </c>
      <c r="AP128">
        <f t="shared" si="43"/>
        <v>0</v>
      </c>
      <c r="AQ128">
        <f t="shared" si="44"/>
        <v>0</v>
      </c>
      <c r="AR128">
        <f t="shared" si="45"/>
        <v>0</v>
      </c>
      <c r="AS128">
        <f t="shared" si="46"/>
        <v>0</v>
      </c>
      <c r="AT128">
        <f t="shared" si="47"/>
        <v>0</v>
      </c>
      <c r="AU128">
        <f t="shared" si="48"/>
        <v>0</v>
      </c>
      <c r="AV128">
        <f t="shared" si="49"/>
        <v>0</v>
      </c>
      <c r="AW128">
        <f t="shared" si="50"/>
        <v>0</v>
      </c>
      <c r="AX128">
        <f t="shared" si="51"/>
        <v>0</v>
      </c>
      <c r="AY128">
        <f t="shared" si="52"/>
        <v>0</v>
      </c>
      <c r="AZ128">
        <f t="shared" si="53"/>
        <v>0</v>
      </c>
      <c r="BA128">
        <f t="shared" si="54"/>
        <v>0</v>
      </c>
      <c r="BB128">
        <f t="shared" si="55"/>
        <v>0</v>
      </c>
      <c r="BC128">
        <f t="shared" si="56"/>
        <v>0</v>
      </c>
      <c r="BD128">
        <f t="shared" si="57"/>
        <v>0</v>
      </c>
      <c r="BE128">
        <f t="shared" si="58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'OUTPUT - Computed Periods'!$AE128,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'OUTPUT - Computed Periods'!$AJ128, Periods!$L129)</f>
        <v>112</v>
      </c>
      <c r="M129">
        <f>IF(ISBLANK(Periods!$M129), 'OUTPUT - Computed Periods'!$M128,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'OUTPUT - Computed Periods'!$AA128, Periods!$AA129)</f>
        <v>778.01</v>
      </c>
      <c r="AB129">
        <f>IF(ISBLANK(Periods!$AB129), 'OUTPUT - Computed Periods'!$AB128, Periods!$AB129)</f>
        <v>750</v>
      </c>
      <c r="AC129" s="4">
        <f t="shared" si="30"/>
        <v>0</v>
      </c>
      <c r="AD129">
        <f t="shared" si="31"/>
        <v>158</v>
      </c>
      <c r="AE129">
        <f t="shared" si="32"/>
        <v>113</v>
      </c>
      <c r="AF129">
        <f t="shared" si="33"/>
        <v>0.71518987341772156</v>
      </c>
      <c r="AG129">
        <f t="shared" si="34"/>
        <v>0</v>
      </c>
      <c r="AH129">
        <f t="shared" si="35"/>
        <v>0</v>
      </c>
      <c r="AI129" s="9">
        <f t="shared" si="36"/>
        <v>0</v>
      </c>
      <c r="AJ129">
        <f t="shared" si="37"/>
        <v>112</v>
      </c>
      <c r="AK129">
        <f t="shared" si="38"/>
        <v>0.70886075949367089</v>
      </c>
      <c r="AL129">
        <f t="shared" si="39"/>
        <v>0</v>
      </c>
      <c r="AM129">
        <f t="shared" si="40"/>
        <v>0</v>
      </c>
      <c r="AN129">
        <f t="shared" si="41"/>
        <v>0</v>
      </c>
      <c r="AO129">
        <f t="shared" si="42"/>
        <v>0</v>
      </c>
      <c r="AP129">
        <f t="shared" si="43"/>
        <v>0</v>
      </c>
      <c r="AQ129">
        <f t="shared" si="44"/>
        <v>0</v>
      </c>
      <c r="AR129">
        <f t="shared" si="45"/>
        <v>0</v>
      </c>
      <c r="AS129">
        <f t="shared" si="46"/>
        <v>0</v>
      </c>
      <c r="AT129">
        <f t="shared" si="47"/>
        <v>0</v>
      </c>
      <c r="AU129">
        <f t="shared" si="48"/>
        <v>0</v>
      </c>
      <c r="AV129">
        <f t="shared" si="49"/>
        <v>0</v>
      </c>
      <c r="AW129">
        <f t="shared" si="50"/>
        <v>0</v>
      </c>
      <c r="AX129">
        <f t="shared" si="51"/>
        <v>0</v>
      </c>
      <c r="AY129">
        <f t="shared" si="52"/>
        <v>0</v>
      </c>
      <c r="AZ129">
        <f t="shared" si="53"/>
        <v>0</v>
      </c>
      <c r="BA129">
        <f t="shared" si="54"/>
        <v>0</v>
      </c>
      <c r="BB129">
        <f t="shared" si="55"/>
        <v>0</v>
      </c>
      <c r="BC129">
        <f t="shared" si="56"/>
        <v>0</v>
      </c>
      <c r="BD129">
        <f t="shared" si="57"/>
        <v>0</v>
      </c>
      <c r="BE129">
        <f t="shared" si="58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'OUTPUT - Computed Periods'!$AE129,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'OUTPUT - Computed Periods'!$AJ129, Periods!$L130)</f>
        <v>112</v>
      </c>
      <c r="M130">
        <f>IF(ISBLANK(Periods!$M130), 'OUTPUT - Computed Periods'!$M129,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'OUTPUT - Computed Periods'!$AA129, Periods!$AA130)</f>
        <v>778.01</v>
      </c>
      <c r="AB130">
        <f>IF(ISBLANK(Periods!$AB130), 'OUTPUT - Computed Periods'!$AB129, Periods!$AB130)</f>
        <v>750</v>
      </c>
      <c r="AC130" s="4">
        <f t="shared" si="30"/>
        <v>0</v>
      </c>
      <c r="AD130">
        <f t="shared" si="31"/>
        <v>158</v>
      </c>
      <c r="AE130">
        <f t="shared" si="32"/>
        <v>113</v>
      </c>
      <c r="AF130">
        <f t="shared" si="33"/>
        <v>0.71518987341772156</v>
      </c>
      <c r="AG130">
        <f t="shared" si="34"/>
        <v>0</v>
      </c>
      <c r="AH130">
        <f t="shared" si="35"/>
        <v>0</v>
      </c>
      <c r="AI130" s="9">
        <f t="shared" si="36"/>
        <v>0</v>
      </c>
      <c r="AJ130">
        <f t="shared" si="37"/>
        <v>112</v>
      </c>
      <c r="AK130">
        <f t="shared" si="38"/>
        <v>0.70886075949367089</v>
      </c>
      <c r="AL130">
        <f t="shared" si="39"/>
        <v>0</v>
      </c>
      <c r="AM130">
        <f t="shared" si="40"/>
        <v>0</v>
      </c>
      <c r="AN130">
        <f t="shared" si="41"/>
        <v>0</v>
      </c>
      <c r="AO130">
        <f t="shared" si="42"/>
        <v>0</v>
      </c>
      <c r="AP130">
        <f t="shared" si="43"/>
        <v>0</v>
      </c>
      <c r="AQ130">
        <f t="shared" si="44"/>
        <v>0</v>
      </c>
      <c r="AR130">
        <f t="shared" si="45"/>
        <v>0</v>
      </c>
      <c r="AS130">
        <f t="shared" si="46"/>
        <v>0</v>
      </c>
      <c r="AT130">
        <f t="shared" si="47"/>
        <v>0</v>
      </c>
      <c r="AU130">
        <f t="shared" si="48"/>
        <v>0</v>
      </c>
      <c r="AV130">
        <f t="shared" si="49"/>
        <v>0</v>
      </c>
      <c r="AW130">
        <f t="shared" si="50"/>
        <v>0</v>
      </c>
      <c r="AX130">
        <f t="shared" si="51"/>
        <v>0</v>
      </c>
      <c r="AY130">
        <f t="shared" si="52"/>
        <v>0</v>
      </c>
      <c r="AZ130">
        <f t="shared" si="53"/>
        <v>0</v>
      </c>
      <c r="BA130">
        <f t="shared" si="54"/>
        <v>0</v>
      </c>
      <c r="BB130">
        <f t="shared" si="55"/>
        <v>0</v>
      </c>
      <c r="BC130">
        <f t="shared" si="56"/>
        <v>0</v>
      </c>
      <c r="BD130">
        <f t="shared" si="57"/>
        <v>0</v>
      </c>
      <c r="BE130">
        <f t="shared" si="58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'OUTPUT - Computed Periods'!$AE130,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'OUTPUT - Computed Periods'!$AJ130, Periods!$L131)</f>
        <v>112</v>
      </c>
      <c r="M131">
        <f>IF(ISBLANK(Periods!$M131), 'OUTPUT - Computed Periods'!$M130,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'OUTPUT - Computed Periods'!$AA130, Periods!$AA131)</f>
        <v>778.01</v>
      </c>
      <c r="AB131">
        <f>IF(ISBLANK(Periods!$AB131), 'OUTPUT - Computed Periods'!$AB130, Periods!$AB131)</f>
        <v>750</v>
      </c>
      <c r="AC131" s="4">
        <f t="shared" si="30"/>
        <v>0</v>
      </c>
      <c r="AD131">
        <f t="shared" si="31"/>
        <v>158</v>
      </c>
      <c r="AE131">
        <f t="shared" si="32"/>
        <v>113</v>
      </c>
      <c r="AF131">
        <f t="shared" si="33"/>
        <v>0.71518987341772156</v>
      </c>
      <c r="AG131">
        <f t="shared" si="34"/>
        <v>0</v>
      </c>
      <c r="AH131">
        <f t="shared" si="35"/>
        <v>0</v>
      </c>
      <c r="AI131" s="9">
        <f t="shared" si="36"/>
        <v>0</v>
      </c>
      <c r="AJ131">
        <f t="shared" si="37"/>
        <v>112</v>
      </c>
      <c r="AK131">
        <f t="shared" si="38"/>
        <v>0.70886075949367089</v>
      </c>
      <c r="AL131">
        <f t="shared" si="39"/>
        <v>0</v>
      </c>
      <c r="AM131">
        <f t="shared" si="40"/>
        <v>0</v>
      </c>
      <c r="AN131">
        <f t="shared" si="41"/>
        <v>0</v>
      </c>
      <c r="AO131">
        <f t="shared" si="42"/>
        <v>0</v>
      </c>
      <c r="AP131">
        <f t="shared" si="43"/>
        <v>0</v>
      </c>
      <c r="AQ131">
        <f t="shared" si="44"/>
        <v>0</v>
      </c>
      <c r="AR131">
        <f t="shared" si="45"/>
        <v>0</v>
      </c>
      <c r="AS131">
        <f t="shared" si="46"/>
        <v>0</v>
      </c>
      <c r="AT131">
        <f t="shared" si="47"/>
        <v>0</v>
      </c>
      <c r="AU131">
        <f t="shared" si="48"/>
        <v>0</v>
      </c>
      <c r="AV131">
        <f t="shared" si="49"/>
        <v>0</v>
      </c>
      <c r="AW131">
        <f t="shared" si="50"/>
        <v>0</v>
      </c>
      <c r="AX131">
        <f t="shared" si="51"/>
        <v>0</v>
      </c>
      <c r="AY131">
        <f t="shared" si="52"/>
        <v>0</v>
      </c>
      <c r="AZ131">
        <f t="shared" si="53"/>
        <v>0</v>
      </c>
      <c r="BA131">
        <f t="shared" si="54"/>
        <v>0</v>
      </c>
      <c r="BB131">
        <f t="shared" si="55"/>
        <v>0</v>
      </c>
      <c r="BC131">
        <f t="shared" si="56"/>
        <v>0</v>
      </c>
      <c r="BD131">
        <f t="shared" si="57"/>
        <v>0</v>
      </c>
      <c r="BE131">
        <f t="shared" si="58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'OUTPUT - Computed Periods'!$AE131,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'OUTPUT - Computed Periods'!$AJ131, Periods!$L132)</f>
        <v>112</v>
      </c>
      <c r="M132">
        <f>IF(ISBLANK(Periods!$M132), 'OUTPUT - Computed Periods'!$M131,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'OUTPUT - Computed Periods'!$AA131, Periods!$AA132)</f>
        <v>778.01</v>
      </c>
      <c r="AB132">
        <f>IF(ISBLANK(Periods!$AB132), 'OUTPUT - Computed Periods'!$AB131, Periods!$AB132)</f>
        <v>750</v>
      </c>
      <c r="AC132" s="4">
        <f t="shared" ref="AC132:AC195" si="59">E132-F132</f>
        <v>0</v>
      </c>
      <c r="AD132">
        <f t="shared" ref="AD132:AD195" si="60">M132</f>
        <v>158</v>
      </c>
      <c r="AE132">
        <f t="shared" ref="AE132:AE195" si="61">C132+AC132</f>
        <v>113</v>
      </c>
      <c r="AF132">
        <f t="shared" ref="AF132:AF195" si="62">IFERROR(AE132/AD132,0)</f>
        <v>0.71518987341772156</v>
      </c>
      <c r="AG132">
        <f t="shared" ref="AG132:AG195" si="63">J132+K132</f>
        <v>0</v>
      </c>
      <c r="AH132">
        <f t="shared" ref="AH132:AH195" si="64">IFERROR(J132/AG132, 0)</f>
        <v>0</v>
      </c>
      <c r="AI132" s="9">
        <f t="shared" ref="AI132:AI195" si="65">IFERROR(G132/D132, 0)</f>
        <v>0</v>
      </c>
      <c r="AJ132">
        <f t="shared" ref="AJ132:AJ195" si="66">L132+N132-O132</f>
        <v>112</v>
      </c>
      <c r="AK132">
        <f t="shared" ref="AK132:AK195" si="67">IFERROR(AJ132/AD132, 0)</f>
        <v>0.70886075949367089</v>
      </c>
      <c r="AL132">
        <f t="shared" ref="AL132:AL195" si="68">SUM(S132:V132)</f>
        <v>0</v>
      </c>
      <c r="AM132">
        <f t="shared" ref="AM132:AM195" si="69">SUM(W132:Z132)</f>
        <v>0</v>
      </c>
      <c r="AN132">
        <f t="shared" ref="AN132:AN195" si="70">SUM(AL132:AM132)</f>
        <v>0</v>
      </c>
      <c r="AO132">
        <f t="shared" ref="AO132:AO195" si="71">AC132*AA132*12</f>
        <v>0</v>
      </c>
      <c r="AP132">
        <f t="shared" ref="AP132:AP195" si="72">I132*AA132*12</f>
        <v>0</v>
      </c>
      <c r="AQ132">
        <f t="shared" ref="AQ132:AQ195" si="73">SUM(AO132:AP132)</f>
        <v>0</v>
      </c>
      <c r="AR132">
        <f t="shared" ref="AR132:AR195" si="74">ROUND(IFERROR(AO132/AL132, 0), 0)</f>
        <v>0</v>
      </c>
      <c r="AS132">
        <f t="shared" ref="AS132:AS195" si="75">ROUND(IFERROR(AP132/AM132, 0), 0)</f>
        <v>0</v>
      </c>
      <c r="AT132">
        <f t="shared" ref="AT132:AT195" si="76">(AR132 * IFERROR(AL132/AN132, 0)) + (AS132 * IFERROR(AM132/AO132, 0))</f>
        <v>0</v>
      </c>
      <c r="AU132">
        <f t="shared" ref="AU132:AU195" si="77">IFERROR(Q132/P132, 0)</f>
        <v>0</v>
      </c>
      <c r="AV132">
        <f t="shared" ref="AV132:AV195" si="78">IFERROR(R132/Q132, 0)</f>
        <v>0</v>
      </c>
      <c r="AW132">
        <f t="shared" ref="AW132:AW195" si="79">IFERROR(D132/R132, 0)</f>
        <v>0</v>
      </c>
      <c r="AX132">
        <f t="shared" ref="AX132:AX195" si="80">IFERROR(E132/D132, 0)</f>
        <v>0</v>
      </c>
      <c r="AY132">
        <f t="shared" ref="AY132:AY195" si="81">IFERROR(E132/P132, 0)</f>
        <v>0</v>
      </c>
      <c r="AZ132">
        <f t="shared" ref="AZ132:AZ195" si="82">IFERROR($AL132/P132, 0)</f>
        <v>0</v>
      </c>
      <c r="BA132">
        <f t="shared" ref="BA132:BA195" si="83">IFERROR($AL132/Q132, 0)</f>
        <v>0</v>
      </c>
      <c r="BB132">
        <f t="shared" ref="BB132:BB195" si="84">IFERROR($AL132/R132, 0)</f>
        <v>0</v>
      </c>
      <c r="BC132">
        <f t="shared" ref="BC132:BC195" si="85">IFERROR($AL132/D132, 0)</f>
        <v>0</v>
      </c>
      <c r="BD132">
        <f t="shared" ref="BD132:BD195" si="86">IFERROR($AL132/E132, 0)</f>
        <v>0</v>
      </c>
      <c r="BE132">
        <f t="shared" ref="BE132:BE195" si="87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'OUTPUT - Computed Periods'!$AE132,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'OUTPUT - Computed Periods'!$AJ132, Periods!$L133)</f>
        <v>112</v>
      </c>
      <c r="M133">
        <f>IF(ISBLANK(Periods!$M133), 'OUTPUT - Computed Periods'!$M132,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'OUTPUT - Computed Periods'!$AA132, Periods!$AA133)</f>
        <v>778.01</v>
      </c>
      <c r="AB133">
        <f>IF(ISBLANK(Periods!$AB133), 'OUTPUT - Computed Periods'!$AB132, Periods!$AB133)</f>
        <v>750</v>
      </c>
      <c r="AC133" s="4">
        <f t="shared" si="59"/>
        <v>0</v>
      </c>
      <c r="AD133">
        <f t="shared" si="60"/>
        <v>158</v>
      </c>
      <c r="AE133">
        <f t="shared" si="61"/>
        <v>113</v>
      </c>
      <c r="AF133">
        <f t="shared" si="62"/>
        <v>0.71518987341772156</v>
      </c>
      <c r="AG133">
        <f t="shared" si="63"/>
        <v>0</v>
      </c>
      <c r="AH133">
        <f t="shared" si="64"/>
        <v>0</v>
      </c>
      <c r="AI133" s="9">
        <f t="shared" si="65"/>
        <v>0</v>
      </c>
      <c r="AJ133">
        <f t="shared" si="66"/>
        <v>112</v>
      </c>
      <c r="AK133">
        <f t="shared" si="67"/>
        <v>0.70886075949367089</v>
      </c>
      <c r="AL133">
        <f t="shared" si="68"/>
        <v>0</v>
      </c>
      <c r="AM133">
        <f t="shared" si="69"/>
        <v>0</v>
      </c>
      <c r="AN133">
        <f t="shared" si="70"/>
        <v>0</v>
      </c>
      <c r="AO133">
        <f t="shared" si="71"/>
        <v>0</v>
      </c>
      <c r="AP133">
        <f t="shared" si="72"/>
        <v>0</v>
      </c>
      <c r="AQ133">
        <f t="shared" si="73"/>
        <v>0</v>
      </c>
      <c r="AR133">
        <f t="shared" si="74"/>
        <v>0</v>
      </c>
      <c r="AS133">
        <f t="shared" si="75"/>
        <v>0</v>
      </c>
      <c r="AT133">
        <f t="shared" si="76"/>
        <v>0</v>
      </c>
      <c r="AU133">
        <f t="shared" si="77"/>
        <v>0</v>
      </c>
      <c r="AV133">
        <f t="shared" si="78"/>
        <v>0</v>
      </c>
      <c r="AW133">
        <f t="shared" si="79"/>
        <v>0</v>
      </c>
      <c r="AX133">
        <f t="shared" si="80"/>
        <v>0</v>
      </c>
      <c r="AY133">
        <f t="shared" si="81"/>
        <v>0</v>
      </c>
      <c r="AZ133">
        <f t="shared" si="82"/>
        <v>0</v>
      </c>
      <c r="BA133">
        <f t="shared" si="83"/>
        <v>0</v>
      </c>
      <c r="BB133">
        <f t="shared" si="84"/>
        <v>0</v>
      </c>
      <c r="BC133">
        <f t="shared" si="85"/>
        <v>0</v>
      </c>
      <c r="BD133">
        <f t="shared" si="86"/>
        <v>0</v>
      </c>
      <c r="BE133">
        <f t="shared" si="87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'OUTPUT - Computed Periods'!$AE133,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'OUTPUT - Computed Periods'!$AJ133, Periods!$L134)</f>
        <v>112</v>
      </c>
      <c r="M134">
        <f>IF(ISBLANK(Periods!$M134), 'OUTPUT - Computed Periods'!$M133,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'OUTPUT - Computed Periods'!$AA133, Periods!$AA134)</f>
        <v>778.01</v>
      </c>
      <c r="AB134">
        <f>IF(ISBLANK(Periods!$AB134), 'OUTPUT - Computed Periods'!$AB133, Periods!$AB134)</f>
        <v>750</v>
      </c>
      <c r="AC134" s="4">
        <f t="shared" si="59"/>
        <v>0</v>
      </c>
      <c r="AD134">
        <f t="shared" si="60"/>
        <v>158</v>
      </c>
      <c r="AE134">
        <f t="shared" si="61"/>
        <v>113</v>
      </c>
      <c r="AF134">
        <f t="shared" si="62"/>
        <v>0.71518987341772156</v>
      </c>
      <c r="AG134">
        <f t="shared" si="63"/>
        <v>0</v>
      </c>
      <c r="AH134">
        <f t="shared" si="64"/>
        <v>0</v>
      </c>
      <c r="AI134" s="9">
        <f t="shared" si="65"/>
        <v>0</v>
      </c>
      <c r="AJ134">
        <f t="shared" si="66"/>
        <v>112</v>
      </c>
      <c r="AK134">
        <f t="shared" si="67"/>
        <v>0.70886075949367089</v>
      </c>
      <c r="AL134">
        <f t="shared" si="68"/>
        <v>0</v>
      </c>
      <c r="AM134">
        <f t="shared" si="69"/>
        <v>0</v>
      </c>
      <c r="AN134">
        <f t="shared" si="70"/>
        <v>0</v>
      </c>
      <c r="AO134">
        <f t="shared" si="71"/>
        <v>0</v>
      </c>
      <c r="AP134">
        <f t="shared" si="72"/>
        <v>0</v>
      </c>
      <c r="AQ134">
        <f t="shared" si="73"/>
        <v>0</v>
      </c>
      <c r="AR134">
        <f t="shared" si="74"/>
        <v>0</v>
      </c>
      <c r="AS134">
        <f t="shared" si="75"/>
        <v>0</v>
      </c>
      <c r="AT134">
        <f t="shared" si="76"/>
        <v>0</v>
      </c>
      <c r="AU134">
        <f t="shared" si="77"/>
        <v>0</v>
      </c>
      <c r="AV134">
        <f t="shared" si="78"/>
        <v>0</v>
      </c>
      <c r="AW134">
        <f t="shared" si="79"/>
        <v>0</v>
      </c>
      <c r="AX134">
        <f t="shared" si="80"/>
        <v>0</v>
      </c>
      <c r="AY134">
        <f t="shared" si="81"/>
        <v>0</v>
      </c>
      <c r="AZ134">
        <f t="shared" si="82"/>
        <v>0</v>
      </c>
      <c r="BA134">
        <f t="shared" si="83"/>
        <v>0</v>
      </c>
      <c r="BB134">
        <f t="shared" si="84"/>
        <v>0</v>
      </c>
      <c r="BC134">
        <f t="shared" si="85"/>
        <v>0</v>
      </c>
      <c r="BD134">
        <f t="shared" si="86"/>
        <v>0</v>
      </c>
      <c r="BE134">
        <f t="shared" si="87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'OUTPUT - Computed Periods'!$AE134,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'OUTPUT - Computed Periods'!$AJ134, Periods!$L135)</f>
        <v>112</v>
      </c>
      <c r="M135">
        <f>IF(ISBLANK(Periods!$M135), 'OUTPUT - Computed Periods'!$M134,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'OUTPUT - Computed Periods'!$AA134, Periods!$AA135)</f>
        <v>778.01</v>
      </c>
      <c r="AB135">
        <f>IF(ISBLANK(Periods!$AB135), 'OUTPUT - Computed Periods'!$AB134, Periods!$AB135)</f>
        <v>750</v>
      </c>
      <c r="AC135" s="4">
        <f t="shared" si="59"/>
        <v>0</v>
      </c>
      <c r="AD135">
        <f t="shared" si="60"/>
        <v>158</v>
      </c>
      <c r="AE135">
        <f t="shared" si="61"/>
        <v>113</v>
      </c>
      <c r="AF135">
        <f t="shared" si="62"/>
        <v>0.71518987341772156</v>
      </c>
      <c r="AG135">
        <f t="shared" si="63"/>
        <v>0</v>
      </c>
      <c r="AH135">
        <f t="shared" si="64"/>
        <v>0</v>
      </c>
      <c r="AI135" s="9">
        <f t="shared" si="65"/>
        <v>0</v>
      </c>
      <c r="AJ135">
        <f t="shared" si="66"/>
        <v>112</v>
      </c>
      <c r="AK135">
        <f t="shared" si="67"/>
        <v>0.70886075949367089</v>
      </c>
      <c r="AL135">
        <f t="shared" si="68"/>
        <v>0</v>
      </c>
      <c r="AM135">
        <f t="shared" si="69"/>
        <v>0</v>
      </c>
      <c r="AN135">
        <f t="shared" si="70"/>
        <v>0</v>
      </c>
      <c r="AO135">
        <f t="shared" si="71"/>
        <v>0</v>
      </c>
      <c r="AP135">
        <f t="shared" si="72"/>
        <v>0</v>
      </c>
      <c r="AQ135">
        <f t="shared" si="73"/>
        <v>0</v>
      </c>
      <c r="AR135">
        <f t="shared" si="74"/>
        <v>0</v>
      </c>
      <c r="AS135">
        <f t="shared" si="75"/>
        <v>0</v>
      </c>
      <c r="AT135">
        <f t="shared" si="76"/>
        <v>0</v>
      </c>
      <c r="AU135">
        <f t="shared" si="77"/>
        <v>0</v>
      </c>
      <c r="AV135">
        <f t="shared" si="78"/>
        <v>0</v>
      </c>
      <c r="AW135">
        <f t="shared" si="79"/>
        <v>0</v>
      </c>
      <c r="AX135">
        <f t="shared" si="80"/>
        <v>0</v>
      </c>
      <c r="AY135">
        <f t="shared" si="81"/>
        <v>0</v>
      </c>
      <c r="AZ135">
        <f t="shared" si="82"/>
        <v>0</v>
      </c>
      <c r="BA135">
        <f t="shared" si="83"/>
        <v>0</v>
      </c>
      <c r="BB135">
        <f t="shared" si="84"/>
        <v>0</v>
      </c>
      <c r="BC135">
        <f t="shared" si="85"/>
        <v>0</v>
      </c>
      <c r="BD135">
        <f t="shared" si="86"/>
        <v>0</v>
      </c>
      <c r="BE135">
        <f t="shared" si="87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'OUTPUT - Computed Periods'!$AE135,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'OUTPUT - Computed Periods'!$AJ135, Periods!$L136)</f>
        <v>112</v>
      </c>
      <c r="M136">
        <f>IF(ISBLANK(Periods!$M136), 'OUTPUT - Computed Periods'!$M135,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'OUTPUT - Computed Periods'!$AA135, Periods!$AA136)</f>
        <v>778.01</v>
      </c>
      <c r="AB136">
        <f>IF(ISBLANK(Periods!$AB136), 'OUTPUT - Computed Periods'!$AB135, Periods!$AB136)</f>
        <v>750</v>
      </c>
      <c r="AC136" s="4">
        <f t="shared" si="59"/>
        <v>0</v>
      </c>
      <c r="AD136">
        <f t="shared" si="60"/>
        <v>158</v>
      </c>
      <c r="AE136">
        <f t="shared" si="61"/>
        <v>113</v>
      </c>
      <c r="AF136">
        <f t="shared" si="62"/>
        <v>0.71518987341772156</v>
      </c>
      <c r="AG136">
        <f t="shared" si="63"/>
        <v>0</v>
      </c>
      <c r="AH136">
        <f t="shared" si="64"/>
        <v>0</v>
      </c>
      <c r="AI136" s="9">
        <f t="shared" si="65"/>
        <v>0</v>
      </c>
      <c r="AJ136">
        <f t="shared" si="66"/>
        <v>112</v>
      </c>
      <c r="AK136">
        <f t="shared" si="67"/>
        <v>0.70886075949367089</v>
      </c>
      <c r="AL136">
        <f t="shared" si="68"/>
        <v>0</v>
      </c>
      <c r="AM136">
        <f t="shared" si="69"/>
        <v>0</v>
      </c>
      <c r="AN136">
        <f t="shared" si="70"/>
        <v>0</v>
      </c>
      <c r="AO136">
        <f t="shared" si="71"/>
        <v>0</v>
      </c>
      <c r="AP136">
        <f t="shared" si="72"/>
        <v>0</v>
      </c>
      <c r="AQ136">
        <f t="shared" si="73"/>
        <v>0</v>
      </c>
      <c r="AR136">
        <f t="shared" si="74"/>
        <v>0</v>
      </c>
      <c r="AS136">
        <f t="shared" si="75"/>
        <v>0</v>
      </c>
      <c r="AT136">
        <f t="shared" si="76"/>
        <v>0</v>
      </c>
      <c r="AU136">
        <f t="shared" si="77"/>
        <v>0</v>
      </c>
      <c r="AV136">
        <f t="shared" si="78"/>
        <v>0</v>
      </c>
      <c r="AW136">
        <f t="shared" si="79"/>
        <v>0</v>
      </c>
      <c r="AX136">
        <f t="shared" si="80"/>
        <v>0</v>
      </c>
      <c r="AY136">
        <f t="shared" si="81"/>
        <v>0</v>
      </c>
      <c r="AZ136">
        <f t="shared" si="82"/>
        <v>0</v>
      </c>
      <c r="BA136">
        <f t="shared" si="83"/>
        <v>0</v>
      </c>
      <c r="BB136">
        <f t="shared" si="84"/>
        <v>0</v>
      </c>
      <c r="BC136">
        <f t="shared" si="85"/>
        <v>0</v>
      </c>
      <c r="BD136">
        <f t="shared" si="86"/>
        <v>0</v>
      </c>
      <c r="BE136">
        <f t="shared" si="87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'OUTPUT - Computed Periods'!$AE136,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'OUTPUT - Computed Periods'!$AJ136, Periods!$L137)</f>
        <v>112</v>
      </c>
      <c r="M137">
        <f>IF(ISBLANK(Periods!$M137), 'OUTPUT - Computed Periods'!$M136,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'OUTPUT - Computed Periods'!$AA136, Periods!$AA137)</f>
        <v>778.01</v>
      </c>
      <c r="AB137">
        <f>IF(ISBLANK(Periods!$AB137), 'OUTPUT - Computed Periods'!$AB136, Periods!$AB137)</f>
        <v>750</v>
      </c>
      <c r="AC137" s="4">
        <f t="shared" si="59"/>
        <v>0</v>
      </c>
      <c r="AD137">
        <f t="shared" si="60"/>
        <v>158</v>
      </c>
      <c r="AE137">
        <f t="shared" si="61"/>
        <v>113</v>
      </c>
      <c r="AF137">
        <f t="shared" si="62"/>
        <v>0.71518987341772156</v>
      </c>
      <c r="AG137">
        <f t="shared" si="63"/>
        <v>0</v>
      </c>
      <c r="AH137">
        <f t="shared" si="64"/>
        <v>0</v>
      </c>
      <c r="AI137" s="9">
        <f t="shared" si="65"/>
        <v>0</v>
      </c>
      <c r="AJ137">
        <f t="shared" si="66"/>
        <v>112</v>
      </c>
      <c r="AK137">
        <f t="shared" si="67"/>
        <v>0.70886075949367089</v>
      </c>
      <c r="AL137">
        <f t="shared" si="68"/>
        <v>0</v>
      </c>
      <c r="AM137">
        <f t="shared" si="69"/>
        <v>0</v>
      </c>
      <c r="AN137">
        <f t="shared" si="70"/>
        <v>0</v>
      </c>
      <c r="AO137">
        <f t="shared" si="71"/>
        <v>0</v>
      </c>
      <c r="AP137">
        <f t="shared" si="72"/>
        <v>0</v>
      </c>
      <c r="AQ137">
        <f t="shared" si="73"/>
        <v>0</v>
      </c>
      <c r="AR137">
        <f t="shared" si="74"/>
        <v>0</v>
      </c>
      <c r="AS137">
        <f t="shared" si="75"/>
        <v>0</v>
      </c>
      <c r="AT137">
        <f t="shared" si="76"/>
        <v>0</v>
      </c>
      <c r="AU137">
        <f t="shared" si="77"/>
        <v>0</v>
      </c>
      <c r="AV137">
        <f t="shared" si="78"/>
        <v>0</v>
      </c>
      <c r="AW137">
        <f t="shared" si="79"/>
        <v>0</v>
      </c>
      <c r="AX137">
        <f t="shared" si="80"/>
        <v>0</v>
      </c>
      <c r="AY137">
        <f t="shared" si="81"/>
        <v>0</v>
      </c>
      <c r="AZ137">
        <f t="shared" si="82"/>
        <v>0</v>
      </c>
      <c r="BA137">
        <f t="shared" si="83"/>
        <v>0</v>
      </c>
      <c r="BB137">
        <f t="shared" si="84"/>
        <v>0</v>
      </c>
      <c r="BC137">
        <f t="shared" si="85"/>
        <v>0</v>
      </c>
      <c r="BD137">
        <f t="shared" si="86"/>
        <v>0</v>
      </c>
      <c r="BE137">
        <f t="shared" si="87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'OUTPUT - Computed Periods'!$AE137,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'OUTPUT - Computed Periods'!$AJ137, Periods!$L138)</f>
        <v>112</v>
      </c>
      <c r="M138">
        <f>IF(ISBLANK(Periods!$M138), 'OUTPUT - Computed Periods'!$M137,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'OUTPUT - Computed Periods'!$AA137, Periods!$AA138)</f>
        <v>778.01</v>
      </c>
      <c r="AB138">
        <f>IF(ISBLANK(Periods!$AB138), 'OUTPUT - Computed Periods'!$AB137, Periods!$AB138)</f>
        <v>750</v>
      </c>
      <c r="AC138" s="4">
        <f t="shared" si="59"/>
        <v>0</v>
      </c>
      <c r="AD138">
        <f t="shared" si="60"/>
        <v>158</v>
      </c>
      <c r="AE138">
        <f t="shared" si="61"/>
        <v>113</v>
      </c>
      <c r="AF138">
        <f t="shared" si="62"/>
        <v>0.71518987341772156</v>
      </c>
      <c r="AG138">
        <f t="shared" si="63"/>
        <v>0</v>
      </c>
      <c r="AH138">
        <f t="shared" si="64"/>
        <v>0</v>
      </c>
      <c r="AI138" s="9">
        <f t="shared" si="65"/>
        <v>0</v>
      </c>
      <c r="AJ138">
        <f t="shared" si="66"/>
        <v>112</v>
      </c>
      <c r="AK138">
        <f t="shared" si="67"/>
        <v>0.70886075949367089</v>
      </c>
      <c r="AL138">
        <f t="shared" si="68"/>
        <v>0</v>
      </c>
      <c r="AM138">
        <f t="shared" si="69"/>
        <v>0</v>
      </c>
      <c r="AN138">
        <f t="shared" si="70"/>
        <v>0</v>
      </c>
      <c r="AO138">
        <f t="shared" si="71"/>
        <v>0</v>
      </c>
      <c r="AP138">
        <f t="shared" si="72"/>
        <v>0</v>
      </c>
      <c r="AQ138">
        <f t="shared" si="73"/>
        <v>0</v>
      </c>
      <c r="AR138">
        <f t="shared" si="74"/>
        <v>0</v>
      </c>
      <c r="AS138">
        <f t="shared" si="75"/>
        <v>0</v>
      </c>
      <c r="AT138">
        <f t="shared" si="76"/>
        <v>0</v>
      </c>
      <c r="AU138">
        <f t="shared" si="77"/>
        <v>0</v>
      </c>
      <c r="AV138">
        <f t="shared" si="78"/>
        <v>0</v>
      </c>
      <c r="AW138">
        <f t="shared" si="79"/>
        <v>0</v>
      </c>
      <c r="AX138">
        <f t="shared" si="80"/>
        <v>0</v>
      </c>
      <c r="AY138">
        <f t="shared" si="81"/>
        <v>0</v>
      </c>
      <c r="AZ138">
        <f t="shared" si="82"/>
        <v>0</v>
      </c>
      <c r="BA138">
        <f t="shared" si="83"/>
        <v>0</v>
      </c>
      <c r="BB138">
        <f t="shared" si="84"/>
        <v>0</v>
      </c>
      <c r="BC138">
        <f t="shared" si="85"/>
        <v>0</v>
      </c>
      <c r="BD138">
        <f t="shared" si="86"/>
        <v>0</v>
      </c>
      <c r="BE138">
        <f t="shared" si="87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'OUTPUT - Computed Periods'!$AE138,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'OUTPUT - Computed Periods'!$AJ138, Periods!$L139)</f>
        <v>112</v>
      </c>
      <c r="M139">
        <f>IF(ISBLANK(Periods!$M139), 'OUTPUT - Computed Periods'!$M138,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'OUTPUT - Computed Periods'!$AA138, Periods!$AA139)</f>
        <v>778.01</v>
      </c>
      <c r="AB139">
        <f>IF(ISBLANK(Periods!$AB139), 'OUTPUT - Computed Periods'!$AB138, Periods!$AB139)</f>
        <v>750</v>
      </c>
      <c r="AC139" s="4">
        <f t="shared" si="59"/>
        <v>0</v>
      </c>
      <c r="AD139">
        <f t="shared" si="60"/>
        <v>158</v>
      </c>
      <c r="AE139">
        <f t="shared" si="61"/>
        <v>113</v>
      </c>
      <c r="AF139">
        <f t="shared" si="62"/>
        <v>0.71518987341772156</v>
      </c>
      <c r="AG139">
        <f t="shared" si="63"/>
        <v>0</v>
      </c>
      <c r="AH139">
        <f t="shared" si="64"/>
        <v>0</v>
      </c>
      <c r="AI139" s="9">
        <f t="shared" si="65"/>
        <v>0</v>
      </c>
      <c r="AJ139">
        <f t="shared" si="66"/>
        <v>112</v>
      </c>
      <c r="AK139">
        <f t="shared" si="67"/>
        <v>0.70886075949367089</v>
      </c>
      <c r="AL139">
        <f t="shared" si="68"/>
        <v>0</v>
      </c>
      <c r="AM139">
        <f t="shared" si="69"/>
        <v>0</v>
      </c>
      <c r="AN139">
        <f t="shared" si="70"/>
        <v>0</v>
      </c>
      <c r="AO139">
        <f t="shared" si="71"/>
        <v>0</v>
      </c>
      <c r="AP139">
        <f t="shared" si="72"/>
        <v>0</v>
      </c>
      <c r="AQ139">
        <f t="shared" si="73"/>
        <v>0</v>
      </c>
      <c r="AR139">
        <f t="shared" si="74"/>
        <v>0</v>
      </c>
      <c r="AS139">
        <f t="shared" si="75"/>
        <v>0</v>
      </c>
      <c r="AT139">
        <f t="shared" si="76"/>
        <v>0</v>
      </c>
      <c r="AU139">
        <f t="shared" si="77"/>
        <v>0</v>
      </c>
      <c r="AV139">
        <f t="shared" si="78"/>
        <v>0</v>
      </c>
      <c r="AW139">
        <f t="shared" si="79"/>
        <v>0</v>
      </c>
      <c r="AX139">
        <f t="shared" si="80"/>
        <v>0</v>
      </c>
      <c r="AY139">
        <f t="shared" si="81"/>
        <v>0</v>
      </c>
      <c r="AZ139">
        <f t="shared" si="82"/>
        <v>0</v>
      </c>
      <c r="BA139">
        <f t="shared" si="83"/>
        <v>0</v>
      </c>
      <c r="BB139">
        <f t="shared" si="84"/>
        <v>0</v>
      </c>
      <c r="BC139">
        <f t="shared" si="85"/>
        <v>0</v>
      </c>
      <c r="BD139">
        <f t="shared" si="86"/>
        <v>0</v>
      </c>
      <c r="BE139">
        <f t="shared" si="87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'OUTPUT - Computed Periods'!$AE139,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'OUTPUT - Computed Periods'!$AJ139, Periods!$L140)</f>
        <v>112</v>
      </c>
      <c r="M140">
        <f>IF(ISBLANK(Periods!$M140), 'OUTPUT - Computed Periods'!$M139,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'OUTPUT - Computed Periods'!$AA139, Periods!$AA140)</f>
        <v>778.01</v>
      </c>
      <c r="AB140">
        <f>IF(ISBLANK(Periods!$AB140), 'OUTPUT - Computed Periods'!$AB139, Periods!$AB140)</f>
        <v>750</v>
      </c>
      <c r="AC140" s="4">
        <f t="shared" si="59"/>
        <v>0</v>
      </c>
      <c r="AD140">
        <f t="shared" si="60"/>
        <v>158</v>
      </c>
      <c r="AE140">
        <f t="shared" si="61"/>
        <v>113</v>
      </c>
      <c r="AF140">
        <f t="shared" si="62"/>
        <v>0.71518987341772156</v>
      </c>
      <c r="AG140">
        <f t="shared" si="63"/>
        <v>0</v>
      </c>
      <c r="AH140">
        <f t="shared" si="64"/>
        <v>0</v>
      </c>
      <c r="AI140" s="9">
        <f t="shared" si="65"/>
        <v>0</v>
      </c>
      <c r="AJ140">
        <f t="shared" si="66"/>
        <v>112</v>
      </c>
      <c r="AK140">
        <f t="shared" si="67"/>
        <v>0.70886075949367089</v>
      </c>
      <c r="AL140">
        <f t="shared" si="68"/>
        <v>0</v>
      </c>
      <c r="AM140">
        <f t="shared" si="69"/>
        <v>0</v>
      </c>
      <c r="AN140">
        <f t="shared" si="70"/>
        <v>0</v>
      </c>
      <c r="AO140">
        <f t="shared" si="71"/>
        <v>0</v>
      </c>
      <c r="AP140">
        <f t="shared" si="72"/>
        <v>0</v>
      </c>
      <c r="AQ140">
        <f t="shared" si="73"/>
        <v>0</v>
      </c>
      <c r="AR140">
        <f t="shared" si="74"/>
        <v>0</v>
      </c>
      <c r="AS140">
        <f t="shared" si="75"/>
        <v>0</v>
      </c>
      <c r="AT140">
        <f t="shared" si="76"/>
        <v>0</v>
      </c>
      <c r="AU140">
        <f t="shared" si="77"/>
        <v>0</v>
      </c>
      <c r="AV140">
        <f t="shared" si="78"/>
        <v>0</v>
      </c>
      <c r="AW140">
        <f t="shared" si="79"/>
        <v>0</v>
      </c>
      <c r="AX140">
        <f t="shared" si="80"/>
        <v>0</v>
      </c>
      <c r="AY140">
        <f t="shared" si="81"/>
        <v>0</v>
      </c>
      <c r="AZ140">
        <f t="shared" si="82"/>
        <v>0</v>
      </c>
      <c r="BA140">
        <f t="shared" si="83"/>
        <v>0</v>
      </c>
      <c r="BB140">
        <f t="shared" si="84"/>
        <v>0</v>
      </c>
      <c r="BC140">
        <f t="shared" si="85"/>
        <v>0</v>
      </c>
      <c r="BD140">
        <f t="shared" si="86"/>
        <v>0</v>
      </c>
      <c r="BE140">
        <f t="shared" si="87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'OUTPUT - Computed Periods'!$AE140,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'OUTPUT - Computed Periods'!$AJ140, Periods!$L141)</f>
        <v>112</v>
      </c>
      <c r="M141">
        <f>IF(ISBLANK(Periods!$M141), 'OUTPUT - Computed Periods'!$M140,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'OUTPUT - Computed Periods'!$AA140, Periods!$AA141)</f>
        <v>778.01</v>
      </c>
      <c r="AB141">
        <f>IF(ISBLANK(Periods!$AB141), 'OUTPUT - Computed Periods'!$AB140, Periods!$AB141)</f>
        <v>750</v>
      </c>
      <c r="AC141" s="4">
        <f t="shared" si="59"/>
        <v>0</v>
      </c>
      <c r="AD141">
        <f t="shared" si="60"/>
        <v>158</v>
      </c>
      <c r="AE141">
        <f t="shared" si="61"/>
        <v>113</v>
      </c>
      <c r="AF141">
        <f t="shared" si="62"/>
        <v>0.71518987341772156</v>
      </c>
      <c r="AG141">
        <f t="shared" si="63"/>
        <v>0</v>
      </c>
      <c r="AH141">
        <f t="shared" si="64"/>
        <v>0</v>
      </c>
      <c r="AI141" s="9">
        <f t="shared" si="65"/>
        <v>0</v>
      </c>
      <c r="AJ141">
        <f t="shared" si="66"/>
        <v>112</v>
      </c>
      <c r="AK141">
        <f t="shared" si="67"/>
        <v>0.70886075949367089</v>
      </c>
      <c r="AL141">
        <f t="shared" si="68"/>
        <v>0</v>
      </c>
      <c r="AM141">
        <f t="shared" si="69"/>
        <v>0</v>
      </c>
      <c r="AN141">
        <f t="shared" si="70"/>
        <v>0</v>
      </c>
      <c r="AO141">
        <f t="shared" si="71"/>
        <v>0</v>
      </c>
      <c r="AP141">
        <f t="shared" si="72"/>
        <v>0</v>
      </c>
      <c r="AQ141">
        <f t="shared" si="73"/>
        <v>0</v>
      </c>
      <c r="AR141">
        <f t="shared" si="74"/>
        <v>0</v>
      </c>
      <c r="AS141">
        <f t="shared" si="75"/>
        <v>0</v>
      </c>
      <c r="AT141">
        <f t="shared" si="76"/>
        <v>0</v>
      </c>
      <c r="AU141">
        <f t="shared" si="77"/>
        <v>0</v>
      </c>
      <c r="AV141">
        <f t="shared" si="78"/>
        <v>0</v>
      </c>
      <c r="AW141">
        <f t="shared" si="79"/>
        <v>0</v>
      </c>
      <c r="AX141">
        <f t="shared" si="80"/>
        <v>0</v>
      </c>
      <c r="AY141">
        <f t="shared" si="81"/>
        <v>0</v>
      </c>
      <c r="AZ141">
        <f t="shared" si="82"/>
        <v>0</v>
      </c>
      <c r="BA141">
        <f t="shared" si="83"/>
        <v>0</v>
      </c>
      <c r="BB141">
        <f t="shared" si="84"/>
        <v>0</v>
      </c>
      <c r="BC141">
        <f t="shared" si="85"/>
        <v>0</v>
      </c>
      <c r="BD141">
        <f t="shared" si="86"/>
        <v>0</v>
      </c>
      <c r="BE141">
        <f t="shared" si="87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'OUTPUT - Computed Periods'!$AE141,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'OUTPUT - Computed Periods'!$AJ141, Periods!$L142)</f>
        <v>112</v>
      </c>
      <c r="M142">
        <f>IF(ISBLANK(Periods!$M142), 'OUTPUT - Computed Periods'!$M141,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'OUTPUT - Computed Periods'!$AA141, Periods!$AA142)</f>
        <v>778.01</v>
      </c>
      <c r="AB142">
        <f>IF(ISBLANK(Periods!$AB142), 'OUTPUT - Computed Periods'!$AB141, Periods!$AB142)</f>
        <v>750</v>
      </c>
      <c r="AC142" s="4">
        <f t="shared" si="59"/>
        <v>0</v>
      </c>
      <c r="AD142">
        <f t="shared" si="60"/>
        <v>158</v>
      </c>
      <c r="AE142">
        <f t="shared" si="61"/>
        <v>113</v>
      </c>
      <c r="AF142">
        <f t="shared" si="62"/>
        <v>0.71518987341772156</v>
      </c>
      <c r="AG142">
        <f t="shared" si="63"/>
        <v>0</v>
      </c>
      <c r="AH142">
        <f t="shared" si="64"/>
        <v>0</v>
      </c>
      <c r="AI142" s="9">
        <f t="shared" si="65"/>
        <v>0</v>
      </c>
      <c r="AJ142">
        <f t="shared" si="66"/>
        <v>112</v>
      </c>
      <c r="AK142">
        <f t="shared" si="67"/>
        <v>0.70886075949367089</v>
      </c>
      <c r="AL142">
        <f t="shared" si="68"/>
        <v>0</v>
      </c>
      <c r="AM142">
        <f t="shared" si="69"/>
        <v>0</v>
      </c>
      <c r="AN142">
        <f t="shared" si="70"/>
        <v>0</v>
      </c>
      <c r="AO142">
        <f t="shared" si="71"/>
        <v>0</v>
      </c>
      <c r="AP142">
        <f t="shared" si="72"/>
        <v>0</v>
      </c>
      <c r="AQ142">
        <f t="shared" si="73"/>
        <v>0</v>
      </c>
      <c r="AR142">
        <f t="shared" si="74"/>
        <v>0</v>
      </c>
      <c r="AS142">
        <f t="shared" si="75"/>
        <v>0</v>
      </c>
      <c r="AT142">
        <f t="shared" si="76"/>
        <v>0</v>
      </c>
      <c r="AU142">
        <f t="shared" si="77"/>
        <v>0</v>
      </c>
      <c r="AV142">
        <f t="shared" si="78"/>
        <v>0</v>
      </c>
      <c r="AW142">
        <f t="shared" si="79"/>
        <v>0</v>
      </c>
      <c r="AX142">
        <f t="shared" si="80"/>
        <v>0</v>
      </c>
      <c r="AY142">
        <f t="shared" si="81"/>
        <v>0</v>
      </c>
      <c r="AZ142">
        <f t="shared" si="82"/>
        <v>0</v>
      </c>
      <c r="BA142">
        <f t="shared" si="83"/>
        <v>0</v>
      </c>
      <c r="BB142">
        <f t="shared" si="84"/>
        <v>0</v>
      </c>
      <c r="BC142">
        <f t="shared" si="85"/>
        <v>0</v>
      </c>
      <c r="BD142">
        <f t="shared" si="86"/>
        <v>0</v>
      </c>
      <c r="BE142">
        <f t="shared" si="87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'OUTPUT - Computed Periods'!$AE142,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'OUTPUT - Computed Periods'!$AJ142, Periods!$L143)</f>
        <v>112</v>
      </c>
      <c r="M143">
        <f>IF(ISBLANK(Periods!$M143), 'OUTPUT - Computed Periods'!$M142,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'OUTPUT - Computed Periods'!$AA142, Periods!$AA143)</f>
        <v>778.01</v>
      </c>
      <c r="AB143">
        <f>IF(ISBLANK(Periods!$AB143), 'OUTPUT - Computed Periods'!$AB142, Periods!$AB143)</f>
        <v>750</v>
      </c>
      <c r="AC143" s="4">
        <f t="shared" si="59"/>
        <v>0</v>
      </c>
      <c r="AD143">
        <f t="shared" si="60"/>
        <v>158</v>
      </c>
      <c r="AE143">
        <f t="shared" si="61"/>
        <v>113</v>
      </c>
      <c r="AF143">
        <f t="shared" si="62"/>
        <v>0.71518987341772156</v>
      </c>
      <c r="AG143">
        <f t="shared" si="63"/>
        <v>0</v>
      </c>
      <c r="AH143">
        <f t="shared" si="64"/>
        <v>0</v>
      </c>
      <c r="AI143" s="9">
        <f t="shared" si="65"/>
        <v>0</v>
      </c>
      <c r="AJ143">
        <f t="shared" si="66"/>
        <v>112</v>
      </c>
      <c r="AK143">
        <f t="shared" si="67"/>
        <v>0.70886075949367089</v>
      </c>
      <c r="AL143">
        <f t="shared" si="68"/>
        <v>0</v>
      </c>
      <c r="AM143">
        <f t="shared" si="69"/>
        <v>0</v>
      </c>
      <c r="AN143">
        <f t="shared" si="70"/>
        <v>0</v>
      </c>
      <c r="AO143">
        <f t="shared" si="71"/>
        <v>0</v>
      </c>
      <c r="AP143">
        <f t="shared" si="72"/>
        <v>0</v>
      </c>
      <c r="AQ143">
        <f t="shared" si="73"/>
        <v>0</v>
      </c>
      <c r="AR143">
        <f t="shared" si="74"/>
        <v>0</v>
      </c>
      <c r="AS143">
        <f t="shared" si="75"/>
        <v>0</v>
      </c>
      <c r="AT143">
        <f t="shared" si="76"/>
        <v>0</v>
      </c>
      <c r="AU143">
        <f t="shared" si="77"/>
        <v>0</v>
      </c>
      <c r="AV143">
        <f t="shared" si="78"/>
        <v>0</v>
      </c>
      <c r="AW143">
        <f t="shared" si="79"/>
        <v>0</v>
      </c>
      <c r="AX143">
        <f t="shared" si="80"/>
        <v>0</v>
      </c>
      <c r="AY143">
        <f t="shared" si="81"/>
        <v>0</v>
      </c>
      <c r="AZ143">
        <f t="shared" si="82"/>
        <v>0</v>
      </c>
      <c r="BA143">
        <f t="shared" si="83"/>
        <v>0</v>
      </c>
      <c r="BB143">
        <f t="shared" si="84"/>
        <v>0</v>
      </c>
      <c r="BC143">
        <f t="shared" si="85"/>
        <v>0</v>
      </c>
      <c r="BD143">
        <f t="shared" si="86"/>
        <v>0</v>
      </c>
      <c r="BE143">
        <f t="shared" si="87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'OUTPUT - Computed Periods'!$AE143,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'OUTPUT - Computed Periods'!$AJ143, Periods!$L144)</f>
        <v>112</v>
      </c>
      <c r="M144">
        <f>IF(ISBLANK(Periods!$M144), 'OUTPUT - Computed Periods'!$M143,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'OUTPUT - Computed Periods'!$AA143, Periods!$AA144)</f>
        <v>778.01</v>
      </c>
      <c r="AB144">
        <f>IF(ISBLANK(Periods!$AB144), 'OUTPUT - Computed Periods'!$AB143, Periods!$AB144)</f>
        <v>750</v>
      </c>
      <c r="AC144" s="4">
        <f t="shared" si="59"/>
        <v>0</v>
      </c>
      <c r="AD144">
        <f t="shared" si="60"/>
        <v>158</v>
      </c>
      <c r="AE144">
        <f t="shared" si="61"/>
        <v>113</v>
      </c>
      <c r="AF144">
        <f t="shared" si="62"/>
        <v>0.71518987341772156</v>
      </c>
      <c r="AG144">
        <f t="shared" si="63"/>
        <v>0</v>
      </c>
      <c r="AH144">
        <f t="shared" si="64"/>
        <v>0</v>
      </c>
      <c r="AI144" s="9">
        <f t="shared" si="65"/>
        <v>0</v>
      </c>
      <c r="AJ144">
        <f t="shared" si="66"/>
        <v>112</v>
      </c>
      <c r="AK144">
        <f t="shared" si="67"/>
        <v>0.70886075949367089</v>
      </c>
      <c r="AL144">
        <f t="shared" si="68"/>
        <v>0</v>
      </c>
      <c r="AM144">
        <f t="shared" si="69"/>
        <v>0</v>
      </c>
      <c r="AN144">
        <f t="shared" si="70"/>
        <v>0</v>
      </c>
      <c r="AO144">
        <f t="shared" si="71"/>
        <v>0</v>
      </c>
      <c r="AP144">
        <f t="shared" si="72"/>
        <v>0</v>
      </c>
      <c r="AQ144">
        <f t="shared" si="73"/>
        <v>0</v>
      </c>
      <c r="AR144">
        <f t="shared" si="74"/>
        <v>0</v>
      </c>
      <c r="AS144">
        <f t="shared" si="75"/>
        <v>0</v>
      </c>
      <c r="AT144">
        <f t="shared" si="76"/>
        <v>0</v>
      </c>
      <c r="AU144">
        <f t="shared" si="77"/>
        <v>0</v>
      </c>
      <c r="AV144">
        <f t="shared" si="78"/>
        <v>0</v>
      </c>
      <c r="AW144">
        <f t="shared" si="79"/>
        <v>0</v>
      </c>
      <c r="AX144">
        <f t="shared" si="80"/>
        <v>0</v>
      </c>
      <c r="AY144">
        <f t="shared" si="81"/>
        <v>0</v>
      </c>
      <c r="AZ144">
        <f t="shared" si="82"/>
        <v>0</v>
      </c>
      <c r="BA144">
        <f t="shared" si="83"/>
        <v>0</v>
      </c>
      <c r="BB144">
        <f t="shared" si="84"/>
        <v>0</v>
      </c>
      <c r="BC144">
        <f t="shared" si="85"/>
        <v>0</v>
      </c>
      <c r="BD144">
        <f t="shared" si="86"/>
        <v>0</v>
      </c>
      <c r="BE144">
        <f t="shared" si="87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'OUTPUT - Computed Periods'!$AE144,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'OUTPUT - Computed Periods'!$AJ144, Periods!$L145)</f>
        <v>112</v>
      </c>
      <c r="M145">
        <f>IF(ISBLANK(Periods!$M145), 'OUTPUT - Computed Periods'!$M144,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'OUTPUT - Computed Periods'!$AA144, Periods!$AA145)</f>
        <v>778.01</v>
      </c>
      <c r="AB145">
        <f>IF(ISBLANK(Periods!$AB145), 'OUTPUT - Computed Periods'!$AB144, Periods!$AB145)</f>
        <v>750</v>
      </c>
      <c r="AC145" s="4">
        <f t="shared" si="59"/>
        <v>0</v>
      </c>
      <c r="AD145">
        <f t="shared" si="60"/>
        <v>158</v>
      </c>
      <c r="AE145">
        <f t="shared" si="61"/>
        <v>113</v>
      </c>
      <c r="AF145">
        <f t="shared" si="62"/>
        <v>0.71518987341772156</v>
      </c>
      <c r="AG145">
        <f t="shared" si="63"/>
        <v>0</v>
      </c>
      <c r="AH145">
        <f t="shared" si="64"/>
        <v>0</v>
      </c>
      <c r="AI145" s="9">
        <f t="shared" si="65"/>
        <v>0</v>
      </c>
      <c r="AJ145">
        <f t="shared" si="66"/>
        <v>112</v>
      </c>
      <c r="AK145">
        <f t="shared" si="67"/>
        <v>0.70886075949367089</v>
      </c>
      <c r="AL145">
        <f t="shared" si="68"/>
        <v>0</v>
      </c>
      <c r="AM145">
        <f t="shared" si="69"/>
        <v>0</v>
      </c>
      <c r="AN145">
        <f t="shared" si="70"/>
        <v>0</v>
      </c>
      <c r="AO145">
        <f t="shared" si="71"/>
        <v>0</v>
      </c>
      <c r="AP145">
        <f t="shared" si="72"/>
        <v>0</v>
      </c>
      <c r="AQ145">
        <f t="shared" si="73"/>
        <v>0</v>
      </c>
      <c r="AR145">
        <f t="shared" si="74"/>
        <v>0</v>
      </c>
      <c r="AS145">
        <f t="shared" si="75"/>
        <v>0</v>
      </c>
      <c r="AT145">
        <f t="shared" si="76"/>
        <v>0</v>
      </c>
      <c r="AU145">
        <f t="shared" si="77"/>
        <v>0</v>
      </c>
      <c r="AV145">
        <f t="shared" si="78"/>
        <v>0</v>
      </c>
      <c r="AW145">
        <f t="shared" si="79"/>
        <v>0</v>
      </c>
      <c r="AX145">
        <f t="shared" si="80"/>
        <v>0</v>
      </c>
      <c r="AY145">
        <f t="shared" si="81"/>
        <v>0</v>
      </c>
      <c r="AZ145">
        <f t="shared" si="82"/>
        <v>0</v>
      </c>
      <c r="BA145">
        <f t="shared" si="83"/>
        <v>0</v>
      </c>
      <c r="BB145">
        <f t="shared" si="84"/>
        <v>0</v>
      </c>
      <c r="BC145">
        <f t="shared" si="85"/>
        <v>0</v>
      </c>
      <c r="BD145">
        <f t="shared" si="86"/>
        <v>0</v>
      </c>
      <c r="BE145">
        <f t="shared" si="87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'OUTPUT - Computed Periods'!$AE145,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'OUTPUT - Computed Periods'!$AJ145, Periods!$L146)</f>
        <v>112</v>
      </c>
      <c r="M146">
        <f>IF(ISBLANK(Periods!$M146), 'OUTPUT - Computed Periods'!$M145,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'OUTPUT - Computed Periods'!$AA145, Periods!$AA146)</f>
        <v>778.01</v>
      </c>
      <c r="AB146">
        <f>IF(ISBLANK(Periods!$AB146), 'OUTPUT - Computed Periods'!$AB145, Periods!$AB146)</f>
        <v>750</v>
      </c>
      <c r="AC146" s="4">
        <f t="shared" si="59"/>
        <v>0</v>
      </c>
      <c r="AD146">
        <f t="shared" si="60"/>
        <v>158</v>
      </c>
      <c r="AE146">
        <f t="shared" si="61"/>
        <v>113</v>
      </c>
      <c r="AF146">
        <f t="shared" si="62"/>
        <v>0.71518987341772156</v>
      </c>
      <c r="AG146">
        <f t="shared" si="63"/>
        <v>0</v>
      </c>
      <c r="AH146">
        <f t="shared" si="64"/>
        <v>0</v>
      </c>
      <c r="AI146" s="9">
        <f t="shared" si="65"/>
        <v>0</v>
      </c>
      <c r="AJ146">
        <f t="shared" si="66"/>
        <v>112</v>
      </c>
      <c r="AK146">
        <f t="shared" si="67"/>
        <v>0.70886075949367089</v>
      </c>
      <c r="AL146">
        <f t="shared" si="68"/>
        <v>0</v>
      </c>
      <c r="AM146">
        <f t="shared" si="69"/>
        <v>0</v>
      </c>
      <c r="AN146">
        <f t="shared" si="70"/>
        <v>0</v>
      </c>
      <c r="AO146">
        <f t="shared" si="71"/>
        <v>0</v>
      </c>
      <c r="AP146">
        <f t="shared" si="72"/>
        <v>0</v>
      </c>
      <c r="AQ146">
        <f t="shared" si="73"/>
        <v>0</v>
      </c>
      <c r="AR146">
        <f t="shared" si="74"/>
        <v>0</v>
      </c>
      <c r="AS146">
        <f t="shared" si="75"/>
        <v>0</v>
      </c>
      <c r="AT146">
        <f t="shared" si="76"/>
        <v>0</v>
      </c>
      <c r="AU146">
        <f t="shared" si="77"/>
        <v>0</v>
      </c>
      <c r="AV146">
        <f t="shared" si="78"/>
        <v>0</v>
      </c>
      <c r="AW146">
        <f t="shared" si="79"/>
        <v>0</v>
      </c>
      <c r="AX146">
        <f t="shared" si="80"/>
        <v>0</v>
      </c>
      <c r="AY146">
        <f t="shared" si="81"/>
        <v>0</v>
      </c>
      <c r="AZ146">
        <f t="shared" si="82"/>
        <v>0</v>
      </c>
      <c r="BA146">
        <f t="shared" si="83"/>
        <v>0</v>
      </c>
      <c r="BB146">
        <f t="shared" si="84"/>
        <v>0</v>
      </c>
      <c r="BC146">
        <f t="shared" si="85"/>
        <v>0</v>
      </c>
      <c r="BD146">
        <f t="shared" si="86"/>
        <v>0</v>
      </c>
      <c r="BE146">
        <f t="shared" si="87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'OUTPUT - Computed Periods'!$AE146,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'OUTPUT - Computed Periods'!$AJ146, Periods!$L147)</f>
        <v>112</v>
      </c>
      <c r="M147">
        <f>IF(ISBLANK(Periods!$M147), 'OUTPUT - Computed Periods'!$M146,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'OUTPUT - Computed Periods'!$AA146, Periods!$AA147)</f>
        <v>778.01</v>
      </c>
      <c r="AB147">
        <f>IF(ISBLANK(Periods!$AB147), 'OUTPUT - Computed Periods'!$AB146, Periods!$AB147)</f>
        <v>750</v>
      </c>
      <c r="AC147" s="4">
        <f t="shared" si="59"/>
        <v>0</v>
      </c>
      <c r="AD147">
        <f t="shared" si="60"/>
        <v>158</v>
      </c>
      <c r="AE147">
        <f t="shared" si="61"/>
        <v>113</v>
      </c>
      <c r="AF147">
        <f t="shared" si="62"/>
        <v>0.71518987341772156</v>
      </c>
      <c r="AG147">
        <f t="shared" si="63"/>
        <v>0</v>
      </c>
      <c r="AH147">
        <f t="shared" si="64"/>
        <v>0</v>
      </c>
      <c r="AI147" s="9">
        <f t="shared" si="65"/>
        <v>0</v>
      </c>
      <c r="AJ147">
        <f t="shared" si="66"/>
        <v>112</v>
      </c>
      <c r="AK147">
        <f t="shared" si="67"/>
        <v>0.70886075949367089</v>
      </c>
      <c r="AL147">
        <f t="shared" si="68"/>
        <v>0</v>
      </c>
      <c r="AM147">
        <f t="shared" si="69"/>
        <v>0</v>
      </c>
      <c r="AN147">
        <f t="shared" si="70"/>
        <v>0</v>
      </c>
      <c r="AO147">
        <f t="shared" si="71"/>
        <v>0</v>
      </c>
      <c r="AP147">
        <f t="shared" si="72"/>
        <v>0</v>
      </c>
      <c r="AQ147">
        <f t="shared" si="73"/>
        <v>0</v>
      </c>
      <c r="AR147">
        <f t="shared" si="74"/>
        <v>0</v>
      </c>
      <c r="AS147">
        <f t="shared" si="75"/>
        <v>0</v>
      </c>
      <c r="AT147">
        <f t="shared" si="76"/>
        <v>0</v>
      </c>
      <c r="AU147">
        <f t="shared" si="77"/>
        <v>0</v>
      </c>
      <c r="AV147">
        <f t="shared" si="78"/>
        <v>0</v>
      </c>
      <c r="AW147">
        <f t="shared" si="79"/>
        <v>0</v>
      </c>
      <c r="AX147">
        <f t="shared" si="80"/>
        <v>0</v>
      </c>
      <c r="AY147">
        <f t="shared" si="81"/>
        <v>0</v>
      </c>
      <c r="AZ147">
        <f t="shared" si="82"/>
        <v>0</v>
      </c>
      <c r="BA147">
        <f t="shared" si="83"/>
        <v>0</v>
      </c>
      <c r="BB147">
        <f t="shared" si="84"/>
        <v>0</v>
      </c>
      <c r="BC147">
        <f t="shared" si="85"/>
        <v>0</v>
      </c>
      <c r="BD147">
        <f t="shared" si="86"/>
        <v>0</v>
      </c>
      <c r="BE147">
        <f t="shared" si="87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'OUTPUT - Computed Periods'!$AE147,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'OUTPUT - Computed Periods'!$AJ147, Periods!$L148)</f>
        <v>112</v>
      </c>
      <c r="M148">
        <f>IF(ISBLANK(Periods!$M148), 'OUTPUT - Computed Periods'!$M147,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'OUTPUT - Computed Periods'!$AA147, Periods!$AA148)</f>
        <v>778.01</v>
      </c>
      <c r="AB148">
        <f>IF(ISBLANK(Periods!$AB148), 'OUTPUT - Computed Periods'!$AB147, Periods!$AB148)</f>
        <v>750</v>
      </c>
      <c r="AC148" s="4">
        <f t="shared" si="59"/>
        <v>0</v>
      </c>
      <c r="AD148">
        <f t="shared" si="60"/>
        <v>158</v>
      </c>
      <c r="AE148">
        <f t="shared" si="61"/>
        <v>113</v>
      </c>
      <c r="AF148">
        <f t="shared" si="62"/>
        <v>0.71518987341772156</v>
      </c>
      <c r="AG148">
        <f t="shared" si="63"/>
        <v>0</v>
      </c>
      <c r="AH148">
        <f t="shared" si="64"/>
        <v>0</v>
      </c>
      <c r="AI148" s="9">
        <f t="shared" si="65"/>
        <v>0</v>
      </c>
      <c r="AJ148">
        <f t="shared" si="66"/>
        <v>112</v>
      </c>
      <c r="AK148">
        <f t="shared" si="67"/>
        <v>0.70886075949367089</v>
      </c>
      <c r="AL148">
        <f t="shared" si="68"/>
        <v>0</v>
      </c>
      <c r="AM148">
        <f t="shared" si="69"/>
        <v>0</v>
      </c>
      <c r="AN148">
        <f t="shared" si="70"/>
        <v>0</v>
      </c>
      <c r="AO148">
        <f t="shared" si="71"/>
        <v>0</v>
      </c>
      <c r="AP148">
        <f t="shared" si="72"/>
        <v>0</v>
      </c>
      <c r="AQ148">
        <f t="shared" si="73"/>
        <v>0</v>
      </c>
      <c r="AR148">
        <f t="shared" si="74"/>
        <v>0</v>
      </c>
      <c r="AS148">
        <f t="shared" si="75"/>
        <v>0</v>
      </c>
      <c r="AT148">
        <f t="shared" si="76"/>
        <v>0</v>
      </c>
      <c r="AU148">
        <f t="shared" si="77"/>
        <v>0</v>
      </c>
      <c r="AV148">
        <f t="shared" si="78"/>
        <v>0</v>
      </c>
      <c r="AW148">
        <f t="shared" si="79"/>
        <v>0</v>
      </c>
      <c r="AX148">
        <f t="shared" si="80"/>
        <v>0</v>
      </c>
      <c r="AY148">
        <f t="shared" si="81"/>
        <v>0</v>
      </c>
      <c r="AZ148">
        <f t="shared" si="82"/>
        <v>0</v>
      </c>
      <c r="BA148">
        <f t="shared" si="83"/>
        <v>0</v>
      </c>
      <c r="BB148">
        <f t="shared" si="84"/>
        <v>0</v>
      </c>
      <c r="BC148">
        <f t="shared" si="85"/>
        <v>0</v>
      </c>
      <c r="BD148">
        <f t="shared" si="86"/>
        <v>0</v>
      </c>
      <c r="BE148">
        <f t="shared" si="87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'OUTPUT - Computed Periods'!$AE148,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'OUTPUT - Computed Periods'!$AJ148, Periods!$L149)</f>
        <v>112</v>
      </c>
      <c r="M149">
        <f>IF(ISBLANK(Periods!$M149), 'OUTPUT - Computed Periods'!$M148,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'OUTPUT - Computed Periods'!$AA148, Periods!$AA149)</f>
        <v>778.01</v>
      </c>
      <c r="AB149">
        <f>IF(ISBLANK(Periods!$AB149), 'OUTPUT - Computed Periods'!$AB148, Periods!$AB149)</f>
        <v>750</v>
      </c>
      <c r="AC149" s="4">
        <f t="shared" si="59"/>
        <v>0</v>
      </c>
      <c r="AD149">
        <f t="shared" si="60"/>
        <v>158</v>
      </c>
      <c r="AE149">
        <f t="shared" si="61"/>
        <v>113</v>
      </c>
      <c r="AF149">
        <f t="shared" si="62"/>
        <v>0.71518987341772156</v>
      </c>
      <c r="AG149">
        <f t="shared" si="63"/>
        <v>0</v>
      </c>
      <c r="AH149">
        <f t="shared" si="64"/>
        <v>0</v>
      </c>
      <c r="AI149" s="9">
        <f t="shared" si="65"/>
        <v>0</v>
      </c>
      <c r="AJ149">
        <f t="shared" si="66"/>
        <v>112</v>
      </c>
      <c r="AK149">
        <f t="shared" si="67"/>
        <v>0.70886075949367089</v>
      </c>
      <c r="AL149">
        <f t="shared" si="68"/>
        <v>0</v>
      </c>
      <c r="AM149">
        <f t="shared" si="69"/>
        <v>0</v>
      </c>
      <c r="AN149">
        <f t="shared" si="70"/>
        <v>0</v>
      </c>
      <c r="AO149">
        <f t="shared" si="71"/>
        <v>0</v>
      </c>
      <c r="AP149">
        <f t="shared" si="72"/>
        <v>0</v>
      </c>
      <c r="AQ149">
        <f t="shared" si="73"/>
        <v>0</v>
      </c>
      <c r="AR149">
        <f t="shared" si="74"/>
        <v>0</v>
      </c>
      <c r="AS149">
        <f t="shared" si="75"/>
        <v>0</v>
      </c>
      <c r="AT149">
        <f t="shared" si="76"/>
        <v>0</v>
      </c>
      <c r="AU149">
        <f t="shared" si="77"/>
        <v>0</v>
      </c>
      <c r="AV149">
        <f t="shared" si="78"/>
        <v>0</v>
      </c>
      <c r="AW149">
        <f t="shared" si="79"/>
        <v>0</v>
      </c>
      <c r="AX149">
        <f t="shared" si="80"/>
        <v>0</v>
      </c>
      <c r="AY149">
        <f t="shared" si="81"/>
        <v>0</v>
      </c>
      <c r="AZ149">
        <f t="shared" si="82"/>
        <v>0</v>
      </c>
      <c r="BA149">
        <f t="shared" si="83"/>
        <v>0</v>
      </c>
      <c r="BB149">
        <f t="shared" si="84"/>
        <v>0</v>
      </c>
      <c r="BC149">
        <f t="shared" si="85"/>
        <v>0</v>
      </c>
      <c r="BD149">
        <f t="shared" si="86"/>
        <v>0</v>
      </c>
      <c r="BE149">
        <f t="shared" si="87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'OUTPUT - Computed Periods'!$AE149,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'OUTPUT - Computed Periods'!$AJ149, Periods!$L150)</f>
        <v>112</v>
      </c>
      <c r="M150">
        <f>IF(ISBLANK(Periods!$M150), 'OUTPUT - Computed Periods'!$M149,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'OUTPUT - Computed Periods'!$AA149, Periods!$AA150)</f>
        <v>778.01</v>
      </c>
      <c r="AB150">
        <f>IF(ISBLANK(Periods!$AB150), 'OUTPUT - Computed Periods'!$AB149, Periods!$AB150)</f>
        <v>750</v>
      </c>
      <c r="AC150" s="4">
        <f t="shared" si="59"/>
        <v>0</v>
      </c>
      <c r="AD150">
        <f t="shared" si="60"/>
        <v>158</v>
      </c>
      <c r="AE150">
        <f t="shared" si="61"/>
        <v>113</v>
      </c>
      <c r="AF150">
        <f t="shared" si="62"/>
        <v>0.71518987341772156</v>
      </c>
      <c r="AG150">
        <f t="shared" si="63"/>
        <v>0</v>
      </c>
      <c r="AH150">
        <f t="shared" si="64"/>
        <v>0</v>
      </c>
      <c r="AI150" s="9">
        <f t="shared" si="65"/>
        <v>0</v>
      </c>
      <c r="AJ150">
        <f t="shared" si="66"/>
        <v>112</v>
      </c>
      <c r="AK150">
        <f t="shared" si="67"/>
        <v>0.70886075949367089</v>
      </c>
      <c r="AL150">
        <f t="shared" si="68"/>
        <v>0</v>
      </c>
      <c r="AM150">
        <f t="shared" si="69"/>
        <v>0</v>
      </c>
      <c r="AN150">
        <f t="shared" si="70"/>
        <v>0</v>
      </c>
      <c r="AO150">
        <f t="shared" si="71"/>
        <v>0</v>
      </c>
      <c r="AP150">
        <f t="shared" si="72"/>
        <v>0</v>
      </c>
      <c r="AQ150">
        <f t="shared" si="73"/>
        <v>0</v>
      </c>
      <c r="AR150">
        <f t="shared" si="74"/>
        <v>0</v>
      </c>
      <c r="AS150">
        <f t="shared" si="75"/>
        <v>0</v>
      </c>
      <c r="AT150">
        <f t="shared" si="76"/>
        <v>0</v>
      </c>
      <c r="AU150">
        <f t="shared" si="77"/>
        <v>0</v>
      </c>
      <c r="AV150">
        <f t="shared" si="78"/>
        <v>0</v>
      </c>
      <c r="AW150">
        <f t="shared" si="79"/>
        <v>0</v>
      </c>
      <c r="AX150">
        <f t="shared" si="80"/>
        <v>0</v>
      </c>
      <c r="AY150">
        <f t="shared" si="81"/>
        <v>0</v>
      </c>
      <c r="AZ150">
        <f t="shared" si="82"/>
        <v>0</v>
      </c>
      <c r="BA150">
        <f t="shared" si="83"/>
        <v>0</v>
      </c>
      <c r="BB150">
        <f t="shared" si="84"/>
        <v>0</v>
      </c>
      <c r="BC150">
        <f t="shared" si="85"/>
        <v>0</v>
      </c>
      <c r="BD150">
        <f t="shared" si="86"/>
        <v>0</v>
      </c>
      <c r="BE150">
        <f t="shared" si="87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'OUTPUT - Computed Periods'!$AE150,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'OUTPUT - Computed Periods'!$AJ150, Periods!$L151)</f>
        <v>112</v>
      </c>
      <c r="M151">
        <f>IF(ISBLANK(Periods!$M151), 'OUTPUT - Computed Periods'!$M150,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'OUTPUT - Computed Periods'!$AA150, Periods!$AA151)</f>
        <v>778.01</v>
      </c>
      <c r="AB151">
        <f>IF(ISBLANK(Periods!$AB151), 'OUTPUT - Computed Periods'!$AB150, Periods!$AB151)</f>
        <v>750</v>
      </c>
      <c r="AC151" s="4">
        <f t="shared" si="59"/>
        <v>0</v>
      </c>
      <c r="AD151">
        <f t="shared" si="60"/>
        <v>158</v>
      </c>
      <c r="AE151">
        <f t="shared" si="61"/>
        <v>113</v>
      </c>
      <c r="AF151">
        <f t="shared" si="62"/>
        <v>0.71518987341772156</v>
      </c>
      <c r="AG151">
        <f t="shared" si="63"/>
        <v>0</v>
      </c>
      <c r="AH151">
        <f t="shared" si="64"/>
        <v>0</v>
      </c>
      <c r="AI151" s="9">
        <f t="shared" si="65"/>
        <v>0</v>
      </c>
      <c r="AJ151">
        <f t="shared" si="66"/>
        <v>112</v>
      </c>
      <c r="AK151">
        <f t="shared" si="67"/>
        <v>0.70886075949367089</v>
      </c>
      <c r="AL151">
        <f t="shared" si="68"/>
        <v>0</v>
      </c>
      <c r="AM151">
        <f t="shared" si="69"/>
        <v>0</v>
      </c>
      <c r="AN151">
        <f t="shared" si="70"/>
        <v>0</v>
      </c>
      <c r="AO151">
        <f t="shared" si="71"/>
        <v>0</v>
      </c>
      <c r="AP151">
        <f t="shared" si="72"/>
        <v>0</v>
      </c>
      <c r="AQ151">
        <f t="shared" si="73"/>
        <v>0</v>
      </c>
      <c r="AR151">
        <f t="shared" si="74"/>
        <v>0</v>
      </c>
      <c r="AS151">
        <f t="shared" si="75"/>
        <v>0</v>
      </c>
      <c r="AT151">
        <f t="shared" si="76"/>
        <v>0</v>
      </c>
      <c r="AU151">
        <f t="shared" si="77"/>
        <v>0</v>
      </c>
      <c r="AV151">
        <f t="shared" si="78"/>
        <v>0</v>
      </c>
      <c r="AW151">
        <f t="shared" si="79"/>
        <v>0</v>
      </c>
      <c r="AX151">
        <f t="shared" si="80"/>
        <v>0</v>
      </c>
      <c r="AY151">
        <f t="shared" si="81"/>
        <v>0</v>
      </c>
      <c r="AZ151">
        <f t="shared" si="82"/>
        <v>0</v>
      </c>
      <c r="BA151">
        <f t="shared" si="83"/>
        <v>0</v>
      </c>
      <c r="BB151">
        <f t="shared" si="84"/>
        <v>0</v>
      </c>
      <c r="BC151">
        <f t="shared" si="85"/>
        <v>0</v>
      </c>
      <c r="BD151">
        <f t="shared" si="86"/>
        <v>0</v>
      </c>
      <c r="BE151">
        <f t="shared" si="87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'OUTPUT - Computed Periods'!$AE151,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'OUTPUT - Computed Periods'!$AJ151, Periods!$L152)</f>
        <v>112</v>
      </c>
      <c r="M152">
        <f>IF(ISBLANK(Periods!$M152), 'OUTPUT - Computed Periods'!$M151,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'OUTPUT - Computed Periods'!$AA151, Periods!$AA152)</f>
        <v>778.01</v>
      </c>
      <c r="AB152">
        <f>IF(ISBLANK(Periods!$AB152), 'OUTPUT - Computed Periods'!$AB151, Periods!$AB152)</f>
        <v>750</v>
      </c>
      <c r="AC152" s="4">
        <f t="shared" si="59"/>
        <v>0</v>
      </c>
      <c r="AD152">
        <f t="shared" si="60"/>
        <v>158</v>
      </c>
      <c r="AE152">
        <f t="shared" si="61"/>
        <v>113</v>
      </c>
      <c r="AF152">
        <f t="shared" si="62"/>
        <v>0.71518987341772156</v>
      </c>
      <c r="AG152">
        <f t="shared" si="63"/>
        <v>0</v>
      </c>
      <c r="AH152">
        <f t="shared" si="64"/>
        <v>0</v>
      </c>
      <c r="AI152" s="9">
        <f t="shared" si="65"/>
        <v>0</v>
      </c>
      <c r="AJ152">
        <f t="shared" si="66"/>
        <v>112</v>
      </c>
      <c r="AK152">
        <f t="shared" si="67"/>
        <v>0.70886075949367089</v>
      </c>
      <c r="AL152">
        <f t="shared" si="68"/>
        <v>0</v>
      </c>
      <c r="AM152">
        <f t="shared" si="69"/>
        <v>0</v>
      </c>
      <c r="AN152">
        <f t="shared" si="70"/>
        <v>0</v>
      </c>
      <c r="AO152">
        <f t="shared" si="71"/>
        <v>0</v>
      </c>
      <c r="AP152">
        <f t="shared" si="72"/>
        <v>0</v>
      </c>
      <c r="AQ152">
        <f t="shared" si="73"/>
        <v>0</v>
      </c>
      <c r="AR152">
        <f t="shared" si="74"/>
        <v>0</v>
      </c>
      <c r="AS152">
        <f t="shared" si="75"/>
        <v>0</v>
      </c>
      <c r="AT152">
        <f t="shared" si="76"/>
        <v>0</v>
      </c>
      <c r="AU152">
        <f t="shared" si="77"/>
        <v>0</v>
      </c>
      <c r="AV152">
        <f t="shared" si="78"/>
        <v>0</v>
      </c>
      <c r="AW152">
        <f t="shared" si="79"/>
        <v>0</v>
      </c>
      <c r="AX152">
        <f t="shared" si="80"/>
        <v>0</v>
      </c>
      <c r="AY152">
        <f t="shared" si="81"/>
        <v>0</v>
      </c>
      <c r="AZ152">
        <f t="shared" si="82"/>
        <v>0</v>
      </c>
      <c r="BA152">
        <f t="shared" si="83"/>
        <v>0</v>
      </c>
      <c r="BB152">
        <f t="shared" si="84"/>
        <v>0</v>
      </c>
      <c r="BC152">
        <f t="shared" si="85"/>
        <v>0</v>
      </c>
      <c r="BD152">
        <f t="shared" si="86"/>
        <v>0</v>
      </c>
      <c r="BE152">
        <f t="shared" si="87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'OUTPUT - Computed Periods'!$AE152,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'OUTPUT - Computed Periods'!$AJ152, Periods!$L153)</f>
        <v>112</v>
      </c>
      <c r="M153">
        <f>IF(ISBLANK(Periods!$M153), 'OUTPUT - Computed Periods'!$M152,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'OUTPUT - Computed Periods'!$AA152, Periods!$AA153)</f>
        <v>778.01</v>
      </c>
      <c r="AB153">
        <f>IF(ISBLANK(Periods!$AB153), 'OUTPUT - Computed Periods'!$AB152, Periods!$AB153)</f>
        <v>750</v>
      </c>
      <c r="AC153" s="4">
        <f t="shared" si="59"/>
        <v>0</v>
      </c>
      <c r="AD153">
        <f t="shared" si="60"/>
        <v>158</v>
      </c>
      <c r="AE153">
        <f t="shared" si="61"/>
        <v>113</v>
      </c>
      <c r="AF153">
        <f t="shared" si="62"/>
        <v>0.71518987341772156</v>
      </c>
      <c r="AG153">
        <f t="shared" si="63"/>
        <v>0</v>
      </c>
      <c r="AH153">
        <f t="shared" si="64"/>
        <v>0</v>
      </c>
      <c r="AI153" s="9">
        <f t="shared" si="65"/>
        <v>0</v>
      </c>
      <c r="AJ153">
        <f t="shared" si="66"/>
        <v>112</v>
      </c>
      <c r="AK153">
        <f t="shared" si="67"/>
        <v>0.70886075949367089</v>
      </c>
      <c r="AL153">
        <f t="shared" si="68"/>
        <v>0</v>
      </c>
      <c r="AM153">
        <f t="shared" si="69"/>
        <v>0</v>
      </c>
      <c r="AN153">
        <f t="shared" si="70"/>
        <v>0</v>
      </c>
      <c r="AO153">
        <f t="shared" si="71"/>
        <v>0</v>
      </c>
      <c r="AP153">
        <f t="shared" si="72"/>
        <v>0</v>
      </c>
      <c r="AQ153">
        <f t="shared" si="73"/>
        <v>0</v>
      </c>
      <c r="AR153">
        <f t="shared" si="74"/>
        <v>0</v>
      </c>
      <c r="AS153">
        <f t="shared" si="75"/>
        <v>0</v>
      </c>
      <c r="AT153">
        <f t="shared" si="76"/>
        <v>0</v>
      </c>
      <c r="AU153">
        <f t="shared" si="77"/>
        <v>0</v>
      </c>
      <c r="AV153">
        <f t="shared" si="78"/>
        <v>0</v>
      </c>
      <c r="AW153">
        <f t="shared" si="79"/>
        <v>0</v>
      </c>
      <c r="AX153">
        <f t="shared" si="80"/>
        <v>0</v>
      </c>
      <c r="AY153">
        <f t="shared" si="81"/>
        <v>0</v>
      </c>
      <c r="AZ153">
        <f t="shared" si="82"/>
        <v>0</v>
      </c>
      <c r="BA153">
        <f t="shared" si="83"/>
        <v>0</v>
      </c>
      <c r="BB153">
        <f t="shared" si="84"/>
        <v>0</v>
      </c>
      <c r="BC153">
        <f t="shared" si="85"/>
        <v>0</v>
      </c>
      <c r="BD153">
        <f t="shared" si="86"/>
        <v>0</v>
      </c>
      <c r="BE153">
        <f t="shared" si="87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'OUTPUT - Computed Periods'!$AE153,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'OUTPUT - Computed Periods'!$AJ153, Periods!$L154)</f>
        <v>112</v>
      </c>
      <c r="M154">
        <f>IF(ISBLANK(Periods!$M154), 'OUTPUT - Computed Periods'!$M153,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'OUTPUT - Computed Periods'!$AA153, Periods!$AA154)</f>
        <v>778.01</v>
      </c>
      <c r="AB154">
        <f>IF(ISBLANK(Periods!$AB154), 'OUTPUT - Computed Periods'!$AB153, Periods!$AB154)</f>
        <v>750</v>
      </c>
      <c r="AC154" s="4">
        <f t="shared" si="59"/>
        <v>0</v>
      </c>
      <c r="AD154">
        <f t="shared" si="60"/>
        <v>158</v>
      </c>
      <c r="AE154">
        <f t="shared" si="61"/>
        <v>113</v>
      </c>
      <c r="AF154">
        <f t="shared" si="62"/>
        <v>0.71518987341772156</v>
      </c>
      <c r="AG154">
        <f t="shared" si="63"/>
        <v>0</v>
      </c>
      <c r="AH154">
        <f t="shared" si="64"/>
        <v>0</v>
      </c>
      <c r="AI154" s="9">
        <f t="shared" si="65"/>
        <v>0</v>
      </c>
      <c r="AJ154">
        <f t="shared" si="66"/>
        <v>112</v>
      </c>
      <c r="AK154">
        <f t="shared" si="67"/>
        <v>0.70886075949367089</v>
      </c>
      <c r="AL154">
        <f t="shared" si="68"/>
        <v>0</v>
      </c>
      <c r="AM154">
        <f t="shared" si="69"/>
        <v>0</v>
      </c>
      <c r="AN154">
        <f t="shared" si="70"/>
        <v>0</v>
      </c>
      <c r="AO154">
        <f t="shared" si="71"/>
        <v>0</v>
      </c>
      <c r="AP154">
        <f t="shared" si="72"/>
        <v>0</v>
      </c>
      <c r="AQ154">
        <f t="shared" si="73"/>
        <v>0</v>
      </c>
      <c r="AR154">
        <f t="shared" si="74"/>
        <v>0</v>
      </c>
      <c r="AS154">
        <f t="shared" si="75"/>
        <v>0</v>
      </c>
      <c r="AT154">
        <f t="shared" si="76"/>
        <v>0</v>
      </c>
      <c r="AU154">
        <f t="shared" si="77"/>
        <v>0</v>
      </c>
      <c r="AV154">
        <f t="shared" si="78"/>
        <v>0</v>
      </c>
      <c r="AW154">
        <f t="shared" si="79"/>
        <v>0</v>
      </c>
      <c r="AX154">
        <f t="shared" si="80"/>
        <v>0</v>
      </c>
      <c r="AY154">
        <f t="shared" si="81"/>
        <v>0</v>
      </c>
      <c r="AZ154">
        <f t="shared" si="82"/>
        <v>0</v>
      </c>
      <c r="BA154">
        <f t="shared" si="83"/>
        <v>0</v>
      </c>
      <c r="BB154">
        <f t="shared" si="84"/>
        <v>0</v>
      </c>
      <c r="BC154">
        <f t="shared" si="85"/>
        <v>0</v>
      </c>
      <c r="BD154">
        <f t="shared" si="86"/>
        <v>0</v>
      </c>
      <c r="BE154">
        <f t="shared" si="87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'OUTPUT - Computed Periods'!$AE154,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'OUTPUT - Computed Periods'!$AJ154, Periods!$L155)</f>
        <v>112</v>
      </c>
      <c r="M155">
        <f>IF(ISBLANK(Periods!$M155), 'OUTPUT - Computed Periods'!$M154,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'OUTPUT - Computed Periods'!$AA154, Periods!$AA155)</f>
        <v>778.01</v>
      </c>
      <c r="AB155">
        <f>IF(ISBLANK(Periods!$AB155), 'OUTPUT - Computed Periods'!$AB154, Periods!$AB155)</f>
        <v>750</v>
      </c>
      <c r="AC155" s="4">
        <f t="shared" si="59"/>
        <v>0</v>
      </c>
      <c r="AD155">
        <f t="shared" si="60"/>
        <v>158</v>
      </c>
      <c r="AE155">
        <f t="shared" si="61"/>
        <v>113</v>
      </c>
      <c r="AF155">
        <f t="shared" si="62"/>
        <v>0.71518987341772156</v>
      </c>
      <c r="AG155">
        <f t="shared" si="63"/>
        <v>0</v>
      </c>
      <c r="AH155">
        <f t="shared" si="64"/>
        <v>0</v>
      </c>
      <c r="AI155" s="9">
        <f t="shared" si="65"/>
        <v>0</v>
      </c>
      <c r="AJ155">
        <f t="shared" si="66"/>
        <v>112</v>
      </c>
      <c r="AK155">
        <f t="shared" si="67"/>
        <v>0.70886075949367089</v>
      </c>
      <c r="AL155">
        <f t="shared" si="68"/>
        <v>0</v>
      </c>
      <c r="AM155">
        <f t="shared" si="69"/>
        <v>0</v>
      </c>
      <c r="AN155">
        <f t="shared" si="70"/>
        <v>0</v>
      </c>
      <c r="AO155">
        <f t="shared" si="71"/>
        <v>0</v>
      </c>
      <c r="AP155">
        <f t="shared" si="72"/>
        <v>0</v>
      </c>
      <c r="AQ155">
        <f t="shared" si="73"/>
        <v>0</v>
      </c>
      <c r="AR155">
        <f t="shared" si="74"/>
        <v>0</v>
      </c>
      <c r="AS155">
        <f t="shared" si="75"/>
        <v>0</v>
      </c>
      <c r="AT155">
        <f t="shared" si="76"/>
        <v>0</v>
      </c>
      <c r="AU155">
        <f t="shared" si="77"/>
        <v>0</v>
      </c>
      <c r="AV155">
        <f t="shared" si="78"/>
        <v>0</v>
      </c>
      <c r="AW155">
        <f t="shared" si="79"/>
        <v>0</v>
      </c>
      <c r="AX155">
        <f t="shared" si="80"/>
        <v>0</v>
      </c>
      <c r="AY155">
        <f t="shared" si="81"/>
        <v>0</v>
      </c>
      <c r="AZ155">
        <f t="shared" si="82"/>
        <v>0</v>
      </c>
      <c r="BA155">
        <f t="shared" si="83"/>
        <v>0</v>
      </c>
      <c r="BB155">
        <f t="shared" si="84"/>
        <v>0</v>
      </c>
      <c r="BC155">
        <f t="shared" si="85"/>
        <v>0</v>
      </c>
      <c r="BD155">
        <f t="shared" si="86"/>
        <v>0</v>
      </c>
      <c r="BE155">
        <f t="shared" si="87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'OUTPUT - Computed Periods'!$AE155,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'OUTPUT - Computed Periods'!$AJ155, Periods!$L156)</f>
        <v>112</v>
      </c>
      <c r="M156">
        <f>IF(ISBLANK(Periods!$M156), 'OUTPUT - Computed Periods'!$M155,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'OUTPUT - Computed Periods'!$AA155, Periods!$AA156)</f>
        <v>778.01</v>
      </c>
      <c r="AB156">
        <f>IF(ISBLANK(Periods!$AB156), 'OUTPUT - Computed Periods'!$AB155, Periods!$AB156)</f>
        <v>750</v>
      </c>
      <c r="AC156" s="4">
        <f t="shared" si="59"/>
        <v>0</v>
      </c>
      <c r="AD156">
        <f t="shared" si="60"/>
        <v>158</v>
      </c>
      <c r="AE156">
        <f t="shared" si="61"/>
        <v>113</v>
      </c>
      <c r="AF156">
        <f t="shared" si="62"/>
        <v>0.71518987341772156</v>
      </c>
      <c r="AG156">
        <f t="shared" si="63"/>
        <v>0</v>
      </c>
      <c r="AH156">
        <f t="shared" si="64"/>
        <v>0</v>
      </c>
      <c r="AI156" s="9">
        <f t="shared" si="65"/>
        <v>0</v>
      </c>
      <c r="AJ156">
        <f t="shared" si="66"/>
        <v>112</v>
      </c>
      <c r="AK156">
        <f t="shared" si="67"/>
        <v>0.70886075949367089</v>
      </c>
      <c r="AL156">
        <f t="shared" si="68"/>
        <v>0</v>
      </c>
      <c r="AM156">
        <f t="shared" si="69"/>
        <v>0</v>
      </c>
      <c r="AN156">
        <f t="shared" si="70"/>
        <v>0</v>
      </c>
      <c r="AO156">
        <f t="shared" si="71"/>
        <v>0</v>
      </c>
      <c r="AP156">
        <f t="shared" si="72"/>
        <v>0</v>
      </c>
      <c r="AQ156">
        <f t="shared" si="73"/>
        <v>0</v>
      </c>
      <c r="AR156">
        <f t="shared" si="74"/>
        <v>0</v>
      </c>
      <c r="AS156">
        <f t="shared" si="75"/>
        <v>0</v>
      </c>
      <c r="AT156">
        <f t="shared" si="76"/>
        <v>0</v>
      </c>
      <c r="AU156">
        <f t="shared" si="77"/>
        <v>0</v>
      </c>
      <c r="AV156">
        <f t="shared" si="78"/>
        <v>0</v>
      </c>
      <c r="AW156">
        <f t="shared" si="79"/>
        <v>0</v>
      </c>
      <c r="AX156">
        <f t="shared" si="80"/>
        <v>0</v>
      </c>
      <c r="AY156">
        <f t="shared" si="81"/>
        <v>0</v>
      </c>
      <c r="AZ156">
        <f t="shared" si="82"/>
        <v>0</v>
      </c>
      <c r="BA156">
        <f t="shared" si="83"/>
        <v>0</v>
      </c>
      <c r="BB156">
        <f t="shared" si="84"/>
        <v>0</v>
      </c>
      <c r="BC156">
        <f t="shared" si="85"/>
        <v>0</v>
      </c>
      <c r="BD156">
        <f t="shared" si="86"/>
        <v>0</v>
      </c>
      <c r="BE156">
        <f t="shared" si="87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'OUTPUT - Computed Periods'!$AE156,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'OUTPUT - Computed Periods'!$AJ156, Periods!$L157)</f>
        <v>112</v>
      </c>
      <c r="M157">
        <f>IF(ISBLANK(Periods!$M157), 'OUTPUT - Computed Periods'!$M156,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'OUTPUT - Computed Periods'!$AA156, Periods!$AA157)</f>
        <v>778.01</v>
      </c>
      <c r="AB157">
        <f>IF(ISBLANK(Periods!$AB157), 'OUTPUT - Computed Periods'!$AB156, Periods!$AB157)</f>
        <v>750</v>
      </c>
      <c r="AC157" s="4">
        <f t="shared" si="59"/>
        <v>0</v>
      </c>
      <c r="AD157">
        <f t="shared" si="60"/>
        <v>158</v>
      </c>
      <c r="AE157">
        <f t="shared" si="61"/>
        <v>113</v>
      </c>
      <c r="AF157">
        <f t="shared" si="62"/>
        <v>0.71518987341772156</v>
      </c>
      <c r="AG157">
        <f t="shared" si="63"/>
        <v>0</v>
      </c>
      <c r="AH157">
        <f t="shared" si="64"/>
        <v>0</v>
      </c>
      <c r="AI157" s="9">
        <f t="shared" si="65"/>
        <v>0</v>
      </c>
      <c r="AJ157">
        <f t="shared" si="66"/>
        <v>112</v>
      </c>
      <c r="AK157">
        <f t="shared" si="67"/>
        <v>0.70886075949367089</v>
      </c>
      <c r="AL157">
        <f t="shared" si="68"/>
        <v>0</v>
      </c>
      <c r="AM157">
        <f t="shared" si="69"/>
        <v>0</v>
      </c>
      <c r="AN157">
        <f t="shared" si="70"/>
        <v>0</v>
      </c>
      <c r="AO157">
        <f t="shared" si="71"/>
        <v>0</v>
      </c>
      <c r="AP157">
        <f t="shared" si="72"/>
        <v>0</v>
      </c>
      <c r="AQ157">
        <f t="shared" si="73"/>
        <v>0</v>
      </c>
      <c r="AR157">
        <f t="shared" si="74"/>
        <v>0</v>
      </c>
      <c r="AS157">
        <f t="shared" si="75"/>
        <v>0</v>
      </c>
      <c r="AT157">
        <f t="shared" si="76"/>
        <v>0</v>
      </c>
      <c r="AU157">
        <f t="shared" si="77"/>
        <v>0</v>
      </c>
      <c r="AV157">
        <f t="shared" si="78"/>
        <v>0</v>
      </c>
      <c r="AW157">
        <f t="shared" si="79"/>
        <v>0</v>
      </c>
      <c r="AX157">
        <f t="shared" si="80"/>
        <v>0</v>
      </c>
      <c r="AY157">
        <f t="shared" si="81"/>
        <v>0</v>
      </c>
      <c r="AZ157">
        <f t="shared" si="82"/>
        <v>0</v>
      </c>
      <c r="BA157">
        <f t="shared" si="83"/>
        <v>0</v>
      </c>
      <c r="BB157">
        <f t="shared" si="84"/>
        <v>0</v>
      </c>
      <c r="BC157">
        <f t="shared" si="85"/>
        <v>0</v>
      </c>
      <c r="BD157">
        <f t="shared" si="86"/>
        <v>0</v>
      </c>
      <c r="BE157">
        <f t="shared" si="87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'OUTPUT - Computed Periods'!$AE157,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'OUTPUT - Computed Periods'!$AJ157, Periods!$L158)</f>
        <v>112</v>
      </c>
      <c r="M158">
        <f>IF(ISBLANK(Periods!$M158), 'OUTPUT - Computed Periods'!$M157,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'OUTPUT - Computed Periods'!$AA157, Periods!$AA158)</f>
        <v>778.01</v>
      </c>
      <c r="AB158">
        <f>IF(ISBLANK(Periods!$AB158), 'OUTPUT - Computed Periods'!$AB157, Periods!$AB158)</f>
        <v>750</v>
      </c>
      <c r="AC158" s="4">
        <f t="shared" si="59"/>
        <v>0</v>
      </c>
      <c r="AD158">
        <f t="shared" si="60"/>
        <v>158</v>
      </c>
      <c r="AE158">
        <f t="shared" si="61"/>
        <v>113</v>
      </c>
      <c r="AF158">
        <f t="shared" si="62"/>
        <v>0.71518987341772156</v>
      </c>
      <c r="AG158">
        <f t="shared" si="63"/>
        <v>0</v>
      </c>
      <c r="AH158">
        <f t="shared" si="64"/>
        <v>0</v>
      </c>
      <c r="AI158" s="9">
        <f t="shared" si="65"/>
        <v>0</v>
      </c>
      <c r="AJ158">
        <f t="shared" si="66"/>
        <v>112</v>
      </c>
      <c r="AK158">
        <f t="shared" si="67"/>
        <v>0.70886075949367089</v>
      </c>
      <c r="AL158">
        <f t="shared" si="68"/>
        <v>0</v>
      </c>
      <c r="AM158">
        <f t="shared" si="69"/>
        <v>0</v>
      </c>
      <c r="AN158">
        <f t="shared" si="70"/>
        <v>0</v>
      </c>
      <c r="AO158">
        <f t="shared" si="71"/>
        <v>0</v>
      </c>
      <c r="AP158">
        <f t="shared" si="72"/>
        <v>0</v>
      </c>
      <c r="AQ158">
        <f t="shared" si="73"/>
        <v>0</v>
      </c>
      <c r="AR158">
        <f t="shared" si="74"/>
        <v>0</v>
      </c>
      <c r="AS158">
        <f t="shared" si="75"/>
        <v>0</v>
      </c>
      <c r="AT158">
        <f t="shared" si="76"/>
        <v>0</v>
      </c>
      <c r="AU158">
        <f t="shared" si="77"/>
        <v>0</v>
      </c>
      <c r="AV158">
        <f t="shared" si="78"/>
        <v>0</v>
      </c>
      <c r="AW158">
        <f t="shared" si="79"/>
        <v>0</v>
      </c>
      <c r="AX158">
        <f t="shared" si="80"/>
        <v>0</v>
      </c>
      <c r="AY158">
        <f t="shared" si="81"/>
        <v>0</v>
      </c>
      <c r="AZ158">
        <f t="shared" si="82"/>
        <v>0</v>
      </c>
      <c r="BA158">
        <f t="shared" si="83"/>
        <v>0</v>
      </c>
      <c r="BB158">
        <f t="shared" si="84"/>
        <v>0</v>
      </c>
      <c r="BC158">
        <f t="shared" si="85"/>
        <v>0</v>
      </c>
      <c r="BD158">
        <f t="shared" si="86"/>
        <v>0</v>
      </c>
      <c r="BE158">
        <f t="shared" si="87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'OUTPUT - Computed Periods'!$AE158,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'OUTPUT - Computed Periods'!$AJ158, Periods!$L159)</f>
        <v>112</v>
      </c>
      <c r="M159">
        <f>IF(ISBLANK(Periods!$M159), 'OUTPUT - Computed Periods'!$M158,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'OUTPUT - Computed Periods'!$AA158, Periods!$AA159)</f>
        <v>778.01</v>
      </c>
      <c r="AB159">
        <f>IF(ISBLANK(Periods!$AB159), 'OUTPUT - Computed Periods'!$AB158, Periods!$AB159)</f>
        <v>750</v>
      </c>
      <c r="AC159" s="4">
        <f t="shared" si="59"/>
        <v>0</v>
      </c>
      <c r="AD159">
        <f t="shared" si="60"/>
        <v>158</v>
      </c>
      <c r="AE159">
        <f t="shared" si="61"/>
        <v>113</v>
      </c>
      <c r="AF159">
        <f t="shared" si="62"/>
        <v>0.71518987341772156</v>
      </c>
      <c r="AG159">
        <f t="shared" si="63"/>
        <v>0</v>
      </c>
      <c r="AH159">
        <f t="shared" si="64"/>
        <v>0</v>
      </c>
      <c r="AI159" s="9">
        <f t="shared" si="65"/>
        <v>0</v>
      </c>
      <c r="AJ159">
        <f t="shared" si="66"/>
        <v>112</v>
      </c>
      <c r="AK159">
        <f t="shared" si="67"/>
        <v>0.70886075949367089</v>
      </c>
      <c r="AL159">
        <f t="shared" si="68"/>
        <v>0</v>
      </c>
      <c r="AM159">
        <f t="shared" si="69"/>
        <v>0</v>
      </c>
      <c r="AN159">
        <f t="shared" si="70"/>
        <v>0</v>
      </c>
      <c r="AO159">
        <f t="shared" si="71"/>
        <v>0</v>
      </c>
      <c r="AP159">
        <f t="shared" si="72"/>
        <v>0</v>
      </c>
      <c r="AQ159">
        <f t="shared" si="73"/>
        <v>0</v>
      </c>
      <c r="AR159">
        <f t="shared" si="74"/>
        <v>0</v>
      </c>
      <c r="AS159">
        <f t="shared" si="75"/>
        <v>0</v>
      </c>
      <c r="AT159">
        <f t="shared" si="76"/>
        <v>0</v>
      </c>
      <c r="AU159">
        <f t="shared" si="77"/>
        <v>0</v>
      </c>
      <c r="AV159">
        <f t="shared" si="78"/>
        <v>0</v>
      </c>
      <c r="AW159">
        <f t="shared" si="79"/>
        <v>0</v>
      </c>
      <c r="AX159">
        <f t="shared" si="80"/>
        <v>0</v>
      </c>
      <c r="AY159">
        <f t="shared" si="81"/>
        <v>0</v>
      </c>
      <c r="AZ159">
        <f t="shared" si="82"/>
        <v>0</v>
      </c>
      <c r="BA159">
        <f t="shared" si="83"/>
        <v>0</v>
      </c>
      <c r="BB159">
        <f t="shared" si="84"/>
        <v>0</v>
      </c>
      <c r="BC159">
        <f t="shared" si="85"/>
        <v>0</v>
      </c>
      <c r="BD159">
        <f t="shared" si="86"/>
        <v>0</v>
      </c>
      <c r="BE159">
        <f t="shared" si="87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'OUTPUT - Computed Periods'!$AE159,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'OUTPUT - Computed Periods'!$AJ159, Periods!$L160)</f>
        <v>112</v>
      </c>
      <c r="M160">
        <f>IF(ISBLANK(Periods!$M160), 'OUTPUT - Computed Periods'!$M159,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'OUTPUT - Computed Periods'!$AA159, Periods!$AA160)</f>
        <v>778.01</v>
      </c>
      <c r="AB160">
        <f>IF(ISBLANK(Periods!$AB160), 'OUTPUT - Computed Periods'!$AB159, Periods!$AB160)</f>
        <v>750</v>
      </c>
      <c r="AC160" s="4">
        <f t="shared" si="59"/>
        <v>0</v>
      </c>
      <c r="AD160">
        <f t="shared" si="60"/>
        <v>158</v>
      </c>
      <c r="AE160">
        <f t="shared" si="61"/>
        <v>113</v>
      </c>
      <c r="AF160">
        <f t="shared" si="62"/>
        <v>0.71518987341772156</v>
      </c>
      <c r="AG160">
        <f t="shared" si="63"/>
        <v>0</v>
      </c>
      <c r="AH160">
        <f t="shared" si="64"/>
        <v>0</v>
      </c>
      <c r="AI160" s="9">
        <f t="shared" si="65"/>
        <v>0</v>
      </c>
      <c r="AJ160">
        <f t="shared" si="66"/>
        <v>112</v>
      </c>
      <c r="AK160">
        <f t="shared" si="67"/>
        <v>0.70886075949367089</v>
      </c>
      <c r="AL160">
        <f t="shared" si="68"/>
        <v>0</v>
      </c>
      <c r="AM160">
        <f t="shared" si="69"/>
        <v>0</v>
      </c>
      <c r="AN160">
        <f t="shared" si="70"/>
        <v>0</v>
      </c>
      <c r="AO160">
        <f t="shared" si="71"/>
        <v>0</v>
      </c>
      <c r="AP160">
        <f t="shared" si="72"/>
        <v>0</v>
      </c>
      <c r="AQ160">
        <f t="shared" si="73"/>
        <v>0</v>
      </c>
      <c r="AR160">
        <f t="shared" si="74"/>
        <v>0</v>
      </c>
      <c r="AS160">
        <f t="shared" si="75"/>
        <v>0</v>
      </c>
      <c r="AT160">
        <f t="shared" si="76"/>
        <v>0</v>
      </c>
      <c r="AU160">
        <f t="shared" si="77"/>
        <v>0</v>
      </c>
      <c r="AV160">
        <f t="shared" si="78"/>
        <v>0</v>
      </c>
      <c r="AW160">
        <f t="shared" si="79"/>
        <v>0</v>
      </c>
      <c r="AX160">
        <f t="shared" si="80"/>
        <v>0</v>
      </c>
      <c r="AY160">
        <f t="shared" si="81"/>
        <v>0</v>
      </c>
      <c r="AZ160">
        <f t="shared" si="82"/>
        <v>0</v>
      </c>
      <c r="BA160">
        <f t="shared" si="83"/>
        <v>0</v>
      </c>
      <c r="BB160">
        <f t="shared" si="84"/>
        <v>0</v>
      </c>
      <c r="BC160">
        <f t="shared" si="85"/>
        <v>0</v>
      </c>
      <c r="BD160">
        <f t="shared" si="86"/>
        <v>0</v>
      </c>
      <c r="BE160">
        <f t="shared" si="87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'OUTPUT - Computed Periods'!$AE160,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'OUTPUT - Computed Periods'!$AJ160, Periods!$L161)</f>
        <v>112</v>
      </c>
      <c r="M161">
        <f>IF(ISBLANK(Periods!$M161), 'OUTPUT - Computed Periods'!$M160,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'OUTPUT - Computed Periods'!$AA160, Periods!$AA161)</f>
        <v>778.01</v>
      </c>
      <c r="AB161">
        <f>IF(ISBLANK(Periods!$AB161), 'OUTPUT - Computed Periods'!$AB160, Periods!$AB161)</f>
        <v>750</v>
      </c>
      <c r="AC161" s="4">
        <f t="shared" si="59"/>
        <v>0</v>
      </c>
      <c r="AD161">
        <f t="shared" si="60"/>
        <v>158</v>
      </c>
      <c r="AE161">
        <f t="shared" si="61"/>
        <v>113</v>
      </c>
      <c r="AF161">
        <f t="shared" si="62"/>
        <v>0.71518987341772156</v>
      </c>
      <c r="AG161">
        <f t="shared" si="63"/>
        <v>0</v>
      </c>
      <c r="AH161">
        <f t="shared" si="64"/>
        <v>0</v>
      </c>
      <c r="AI161" s="9">
        <f t="shared" si="65"/>
        <v>0</v>
      </c>
      <c r="AJ161">
        <f t="shared" si="66"/>
        <v>112</v>
      </c>
      <c r="AK161">
        <f t="shared" si="67"/>
        <v>0.70886075949367089</v>
      </c>
      <c r="AL161">
        <f t="shared" si="68"/>
        <v>0</v>
      </c>
      <c r="AM161">
        <f t="shared" si="69"/>
        <v>0</v>
      </c>
      <c r="AN161">
        <f t="shared" si="70"/>
        <v>0</v>
      </c>
      <c r="AO161">
        <f t="shared" si="71"/>
        <v>0</v>
      </c>
      <c r="AP161">
        <f t="shared" si="72"/>
        <v>0</v>
      </c>
      <c r="AQ161">
        <f t="shared" si="73"/>
        <v>0</v>
      </c>
      <c r="AR161">
        <f t="shared" si="74"/>
        <v>0</v>
      </c>
      <c r="AS161">
        <f t="shared" si="75"/>
        <v>0</v>
      </c>
      <c r="AT161">
        <f t="shared" si="76"/>
        <v>0</v>
      </c>
      <c r="AU161">
        <f t="shared" si="77"/>
        <v>0</v>
      </c>
      <c r="AV161">
        <f t="shared" si="78"/>
        <v>0</v>
      </c>
      <c r="AW161">
        <f t="shared" si="79"/>
        <v>0</v>
      </c>
      <c r="AX161">
        <f t="shared" si="80"/>
        <v>0</v>
      </c>
      <c r="AY161">
        <f t="shared" si="81"/>
        <v>0</v>
      </c>
      <c r="AZ161">
        <f t="shared" si="82"/>
        <v>0</v>
      </c>
      <c r="BA161">
        <f t="shared" si="83"/>
        <v>0</v>
      </c>
      <c r="BB161">
        <f t="shared" si="84"/>
        <v>0</v>
      </c>
      <c r="BC161">
        <f t="shared" si="85"/>
        <v>0</v>
      </c>
      <c r="BD161">
        <f t="shared" si="86"/>
        <v>0</v>
      </c>
      <c r="BE161">
        <f t="shared" si="87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'OUTPUT - Computed Periods'!$AE161,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'OUTPUT - Computed Periods'!$AJ161, Periods!$L162)</f>
        <v>112</v>
      </c>
      <c r="M162">
        <f>IF(ISBLANK(Periods!$M162), 'OUTPUT - Computed Periods'!$M161,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'OUTPUT - Computed Periods'!$AA161, Periods!$AA162)</f>
        <v>778.01</v>
      </c>
      <c r="AB162">
        <f>IF(ISBLANK(Periods!$AB162), 'OUTPUT - Computed Periods'!$AB161, Periods!$AB162)</f>
        <v>750</v>
      </c>
      <c r="AC162" s="4">
        <f t="shared" si="59"/>
        <v>0</v>
      </c>
      <c r="AD162">
        <f t="shared" si="60"/>
        <v>158</v>
      </c>
      <c r="AE162">
        <f t="shared" si="61"/>
        <v>113</v>
      </c>
      <c r="AF162">
        <f t="shared" si="62"/>
        <v>0.71518987341772156</v>
      </c>
      <c r="AG162">
        <f t="shared" si="63"/>
        <v>0</v>
      </c>
      <c r="AH162">
        <f t="shared" si="64"/>
        <v>0</v>
      </c>
      <c r="AI162" s="9">
        <f t="shared" si="65"/>
        <v>0</v>
      </c>
      <c r="AJ162">
        <f t="shared" si="66"/>
        <v>112</v>
      </c>
      <c r="AK162">
        <f t="shared" si="67"/>
        <v>0.70886075949367089</v>
      </c>
      <c r="AL162">
        <f t="shared" si="68"/>
        <v>0</v>
      </c>
      <c r="AM162">
        <f t="shared" si="69"/>
        <v>0</v>
      </c>
      <c r="AN162">
        <f t="shared" si="70"/>
        <v>0</v>
      </c>
      <c r="AO162">
        <f t="shared" si="71"/>
        <v>0</v>
      </c>
      <c r="AP162">
        <f t="shared" si="72"/>
        <v>0</v>
      </c>
      <c r="AQ162">
        <f t="shared" si="73"/>
        <v>0</v>
      </c>
      <c r="AR162">
        <f t="shared" si="74"/>
        <v>0</v>
      </c>
      <c r="AS162">
        <f t="shared" si="75"/>
        <v>0</v>
      </c>
      <c r="AT162">
        <f t="shared" si="76"/>
        <v>0</v>
      </c>
      <c r="AU162">
        <f t="shared" si="77"/>
        <v>0</v>
      </c>
      <c r="AV162">
        <f t="shared" si="78"/>
        <v>0</v>
      </c>
      <c r="AW162">
        <f t="shared" si="79"/>
        <v>0</v>
      </c>
      <c r="AX162">
        <f t="shared" si="80"/>
        <v>0</v>
      </c>
      <c r="AY162">
        <f t="shared" si="81"/>
        <v>0</v>
      </c>
      <c r="AZ162">
        <f t="shared" si="82"/>
        <v>0</v>
      </c>
      <c r="BA162">
        <f t="shared" si="83"/>
        <v>0</v>
      </c>
      <c r="BB162">
        <f t="shared" si="84"/>
        <v>0</v>
      </c>
      <c r="BC162">
        <f t="shared" si="85"/>
        <v>0</v>
      </c>
      <c r="BD162">
        <f t="shared" si="86"/>
        <v>0</v>
      </c>
      <c r="BE162">
        <f t="shared" si="87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'OUTPUT - Computed Periods'!$AE162,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'OUTPUT - Computed Periods'!$AJ162, Periods!$L163)</f>
        <v>112</v>
      </c>
      <c r="M163">
        <f>IF(ISBLANK(Periods!$M163), 'OUTPUT - Computed Periods'!$M162,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'OUTPUT - Computed Periods'!$AA162, Periods!$AA163)</f>
        <v>778.01</v>
      </c>
      <c r="AB163">
        <f>IF(ISBLANK(Periods!$AB163), 'OUTPUT - Computed Periods'!$AB162, Periods!$AB163)</f>
        <v>750</v>
      </c>
      <c r="AC163" s="4">
        <f t="shared" si="59"/>
        <v>0</v>
      </c>
      <c r="AD163">
        <f t="shared" si="60"/>
        <v>158</v>
      </c>
      <c r="AE163">
        <f t="shared" si="61"/>
        <v>113</v>
      </c>
      <c r="AF163">
        <f t="shared" si="62"/>
        <v>0.71518987341772156</v>
      </c>
      <c r="AG163">
        <f t="shared" si="63"/>
        <v>0</v>
      </c>
      <c r="AH163">
        <f t="shared" si="64"/>
        <v>0</v>
      </c>
      <c r="AI163" s="9">
        <f t="shared" si="65"/>
        <v>0</v>
      </c>
      <c r="AJ163">
        <f t="shared" si="66"/>
        <v>112</v>
      </c>
      <c r="AK163">
        <f t="shared" si="67"/>
        <v>0.70886075949367089</v>
      </c>
      <c r="AL163">
        <f t="shared" si="68"/>
        <v>0</v>
      </c>
      <c r="AM163">
        <f t="shared" si="69"/>
        <v>0</v>
      </c>
      <c r="AN163">
        <f t="shared" si="70"/>
        <v>0</v>
      </c>
      <c r="AO163">
        <f t="shared" si="71"/>
        <v>0</v>
      </c>
      <c r="AP163">
        <f t="shared" si="72"/>
        <v>0</v>
      </c>
      <c r="AQ163">
        <f t="shared" si="73"/>
        <v>0</v>
      </c>
      <c r="AR163">
        <f t="shared" si="74"/>
        <v>0</v>
      </c>
      <c r="AS163">
        <f t="shared" si="75"/>
        <v>0</v>
      </c>
      <c r="AT163">
        <f t="shared" si="76"/>
        <v>0</v>
      </c>
      <c r="AU163">
        <f t="shared" si="77"/>
        <v>0</v>
      </c>
      <c r="AV163">
        <f t="shared" si="78"/>
        <v>0</v>
      </c>
      <c r="AW163">
        <f t="shared" si="79"/>
        <v>0</v>
      </c>
      <c r="AX163">
        <f t="shared" si="80"/>
        <v>0</v>
      </c>
      <c r="AY163">
        <f t="shared" si="81"/>
        <v>0</v>
      </c>
      <c r="AZ163">
        <f t="shared" si="82"/>
        <v>0</v>
      </c>
      <c r="BA163">
        <f t="shared" si="83"/>
        <v>0</v>
      </c>
      <c r="BB163">
        <f t="shared" si="84"/>
        <v>0</v>
      </c>
      <c r="BC163">
        <f t="shared" si="85"/>
        <v>0</v>
      </c>
      <c r="BD163">
        <f t="shared" si="86"/>
        <v>0</v>
      </c>
      <c r="BE163">
        <f t="shared" si="87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'OUTPUT - Computed Periods'!$AE163,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'OUTPUT - Computed Periods'!$AJ163, Periods!$L164)</f>
        <v>112</v>
      </c>
      <c r="M164">
        <f>IF(ISBLANK(Periods!$M164), 'OUTPUT - Computed Periods'!$M163,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'OUTPUT - Computed Periods'!$AA163, Periods!$AA164)</f>
        <v>778.01</v>
      </c>
      <c r="AB164">
        <f>IF(ISBLANK(Periods!$AB164), 'OUTPUT - Computed Periods'!$AB163, Periods!$AB164)</f>
        <v>750</v>
      </c>
      <c r="AC164" s="4">
        <f t="shared" si="59"/>
        <v>0</v>
      </c>
      <c r="AD164">
        <f t="shared" si="60"/>
        <v>158</v>
      </c>
      <c r="AE164">
        <f t="shared" si="61"/>
        <v>113</v>
      </c>
      <c r="AF164">
        <f t="shared" si="62"/>
        <v>0.71518987341772156</v>
      </c>
      <c r="AG164">
        <f t="shared" si="63"/>
        <v>0</v>
      </c>
      <c r="AH164">
        <f t="shared" si="64"/>
        <v>0</v>
      </c>
      <c r="AI164" s="9">
        <f t="shared" si="65"/>
        <v>0</v>
      </c>
      <c r="AJ164">
        <f t="shared" si="66"/>
        <v>112</v>
      </c>
      <c r="AK164">
        <f t="shared" si="67"/>
        <v>0.70886075949367089</v>
      </c>
      <c r="AL164">
        <f t="shared" si="68"/>
        <v>0</v>
      </c>
      <c r="AM164">
        <f t="shared" si="69"/>
        <v>0</v>
      </c>
      <c r="AN164">
        <f t="shared" si="70"/>
        <v>0</v>
      </c>
      <c r="AO164">
        <f t="shared" si="71"/>
        <v>0</v>
      </c>
      <c r="AP164">
        <f t="shared" si="72"/>
        <v>0</v>
      </c>
      <c r="AQ164">
        <f t="shared" si="73"/>
        <v>0</v>
      </c>
      <c r="AR164">
        <f t="shared" si="74"/>
        <v>0</v>
      </c>
      <c r="AS164">
        <f t="shared" si="75"/>
        <v>0</v>
      </c>
      <c r="AT164">
        <f t="shared" si="76"/>
        <v>0</v>
      </c>
      <c r="AU164">
        <f t="shared" si="77"/>
        <v>0</v>
      </c>
      <c r="AV164">
        <f t="shared" si="78"/>
        <v>0</v>
      </c>
      <c r="AW164">
        <f t="shared" si="79"/>
        <v>0</v>
      </c>
      <c r="AX164">
        <f t="shared" si="80"/>
        <v>0</v>
      </c>
      <c r="AY164">
        <f t="shared" si="81"/>
        <v>0</v>
      </c>
      <c r="AZ164">
        <f t="shared" si="82"/>
        <v>0</v>
      </c>
      <c r="BA164">
        <f t="shared" si="83"/>
        <v>0</v>
      </c>
      <c r="BB164">
        <f t="shared" si="84"/>
        <v>0</v>
      </c>
      <c r="BC164">
        <f t="shared" si="85"/>
        <v>0</v>
      </c>
      <c r="BD164">
        <f t="shared" si="86"/>
        <v>0</v>
      </c>
      <c r="BE164">
        <f t="shared" si="87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'OUTPUT - Computed Periods'!$AE164,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'OUTPUT - Computed Periods'!$AJ164, Periods!$L165)</f>
        <v>112</v>
      </c>
      <c r="M165">
        <f>IF(ISBLANK(Periods!$M165), 'OUTPUT - Computed Periods'!$M164,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'OUTPUT - Computed Periods'!$AA164, Periods!$AA165)</f>
        <v>778.01</v>
      </c>
      <c r="AB165">
        <f>IF(ISBLANK(Periods!$AB165), 'OUTPUT - Computed Periods'!$AB164, Periods!$AB165)</f>
        <v>750</v>
      </c>
      <c r="AC165" s="4">
        <f t="shared" si="59"/>
        <v>0</v>
      </c>
      <c r="AD165">
        <f t="shared" si="60"/>
        <v>158</v>
      </c>
      <c r="AE165">
        <f t="shared" si="61"/>
        <v>113</v>
      </c>
      <c r="AF165">
        <f t="shared" si="62"/>
        <v>0.71518987341772156</v>
      </c>
      <c r="AG165">
        <f t="shared" si="63"/>
        <v>0</v>
      </c>
      <c r="AH165">
        <f t="shared" si="64"/>
        <v>0</v>
      </c>
      <c r="AI165" s="9">
        <f t="shared" si="65"/>
        <v>0</v>
      </c>
      <c r="AJ165">
        <f t="shared" si="66"/>
        <v>112</v>
      </c>
      <c r="AK165">
        <f t="shared" si="67"/>
        <v>0.70886075949367089</v>
      </c>
      <c r="AL165">
        <f t="shared" si="68"/>
        <v>0</v>
      </c>
      <c r="AM165">
        <f t="shared" si="69"/>
        <v>0</v>
      </c>
      <c r="AN165">
        <f t="shared" si="70"/>
        <v>0</v>
      </c>
      <c r="AO165">
        <f t="shared" si="71"/>
        <v>0</v>
      </c>
      <c r="AP165">
        <f t="shared" si="72"/>
        <v>0</v>
      </c>
      <c r="AQ165">
        <f t="shared" si="73"/>
        <v>0</v>
      </c>
      <c r="AR165">
        <f t="shared" si="74"/>
        <v>0</v>
      </c>
      <c r="AS165">
        <f t="shared" si="75"/>
        <v>0</v>
      </c>
      <c r="AT165">
        <f t="shared" si="76"/>
        <v>0</v>
      </c>
      <c r="AU165">
        <f t="shared" si="77"/>
        <v>0</v>
      </c>
      <c r="AV165">
        <f t="shared" si="78"/>
        <v>0</v>
      </c>
      <c r="AW165">
        <f t="shared" si="79"/>
        <v>0</v>
      </c>
      <c r="AX165">
        <f t="shared" si="80"/>
        <v>0</v>
      </c>
      <c r="AY165">
        <f t="shared" si="81"/>
        <v>0</v>
      </c>
      <c r="AZ165">
        <f t="shared" si="82"/>
        <v>0</v>
      </c>
      <c r="BA165">
        <f t="shared" si="83"/>
        <v>0</v>
      </c>
      <c r="BB165">
        <f t="shared" si="84"/>
        <v>0</v>
      </c>
      <c r="BC165">
        <f t="shared" si="85"/>
        <v>0</v>
      </c>
      <c r="BD165">
        <f t="shared" si="86"/>
        <v>0</v>
      </c>
      <c r="BE165">
        <f t="shared" si="87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'OUTPUT - Computed Periods'!$AE165,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'OUTPUT - Computed Periods'!$AJ165, Periods!$L166)</f>
        <v>112</v>
      </c>
      <c r="M166">
        <f>IF(ISBLANK(Periods!$M166), 'OUTPUT - Computed Periods'!$M165,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'OUTPUT - Computed Periods'!$AA165, Periods!$AA166)</f>
        <v>778.01</v>
      </c>
      <c r="AB166">
        <f>IF(ISBLANK(Periods!$AB166), 'OUTPUT - Computed Periods'!$AB165, Periods!$AB166)</f>
        <v>750</v>
      </c>
      <c r="AC166" s="4">
        <f t="shared" si="59"/>
        <v>0</v>
      </c>
      <c r="AD166">
        <f t="shared" si="60"/>
        <v>158</v>
      </c>
      <c r="AE166">
        <f t="shared" si="61"/>
        <v>113</v>
      </c>
      <c r="AF166">
        <f t="shared" si="62"/>
        <v>0.71518987341772156</v>
      </c>
      <c r="AG166">
        <f t="shared" si="63"/>
        <v>0</v>
      </c>
      <c r="AH166">
        <f t="shared" si="64"/>
        <v>0</v>
      </c>
      <c r="AI166" s="9">
        <f t="shared" si="65"/>
        <v>0</v>
      </c>
      <c r="AJ166">
        <f t="shared" si="66"/>
        <v>112</v>
      </c>
      <c r="AK166">
        <f t="shared" si="67"/>
        <v>0.70886075949367089</v>
      </c>
      <c r="AL166">
        <f t="shared" si="68"/>
        <v>0</v>
      </c>
      <c r="AM166">
        <f t="shared" si="69"/>
        <v>0</v>
      </c>
      <c r="AN166">
        <f t="shared" si="70"/>
        <v>0</v>
      </c>
      <c r="AO166">
        <f t="shared" si="71"/>
        <v>0</v>
      </c>
      <c r="AP166">
        <f t="shared" si="72"/>
        <v>0</v>
      </c>
      <c r="AQ166">
        <f t="shared" si="73"/>
        <v>0</v>
      </c>
      <c r="AR166">
        <f t="shared" si="74"/>
        <v>0</v>
      </c>
      <c r="AS166">
        <f t="shared" si="75"/>
        <v>0</v>
      </c>
      <c r="AT166">
        <f t="shared" si="76"/>
        <v>0</v>
      </c>
      <c r="AU166">
        <f t="shared" si="77"/>
        <v>0</v>
      </c>
      <c r="AV166">
        <f t="shared" si="78"/>
        <v>0</v>
      </c>
      <c r="AW166">
        <f t="shared" si="79"/>
        <v>0</v>
      </c>
      <c r="AX166">
        <f t="shared" si="80"/>
        <v>0</v>
      </c>
      <c r="AY166">
        <f t="shared" si="81"/>
        <v>0</v>
      </c>
      <c r="AZ166">
        <f t="shared" si="82"/>
        <v>0</v>
      </c>
      <c r="BA166">
        <f t="shared" si="83"/>
        <v>0</v>
      </c>
      <c r="BB166">
        <f t="shared" si="84"/>
        <v>0</v>
      </c>
      <c r="BC166">
        <f t="shared" si="85"/>
        <v>0</v>
      </c>
      <c r="BD166">
        <f t="shared" si="86"/>
        <v>0</v>
      </c>
      <c r="BE166">
        <f t="shared" si="87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'OUTPUT - Computed Periods'!$AE166,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'OUTPUT - Computed Periods'!$AJ166, Periods!$L167)</f>
        <v>112</v>
      </c>
      <c r="M167">
        <f>IF(ISBLANK(Periods!$M167), 'OUTPUT - Computed Periods'!$M166,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'OUTPUT - Computed Periods'!$AA166, Periods!$AA167)</f>
        <v>778.01</v>
      </c>
      <c r="AB167">
        <f>IF(ISBLANK(Periods!$AB167), 'OUTPUT - Computed Periods'!$AB166, Periods!$AB167)</f>
        <v>750</v>
      </c>
      <c r="AC167" s="4">
        <f t="shared" si="59"/>
        <v>0</v>
      </c>
      <c r="AD167">
        <f t="shared" si="60"/>
        <v>158</v>
      </c>
      <c r="AE167">
        <f t="shared" si="61"/>
        <v>113</v>
      </c>
      <c r="AF167">
        <f t="shared" si="62"/>
        <v>0.71518987341772156</v>
      </c>
      <c r="AG167">
        <f t="shared" si="63"/>
        <v>0</v>
      </c>
      <c r="AH167">
        <f t="shared" si="64"/>
        <v>0</v>
      </c>
      <c r="AI167" s="9">
        <f t="shared" si="65"/>
        <v>0</v>
      </c>
      <c r="AJ167">
        <f t="shared" si="66"/>
        <v>112</v>
      </c>
      <c r="AK167">
        <f t="shared" si="67"/>
        <v>0.70886075949367089</v>
      </c>
      <c r="AL167">
        <f t="shared" si="68"/>
        <v>0</v>
      </c>
      <c r="AM167">
        <f t="shared" si="69"/>
        <v>0</v>
      </c>
      <c r="AN167">
        <f t="shared" si="70"/>
        <v>0</v>
      </c>
      <c r="AO167">
        <f t="shared" si="71"/>
        <v>0</v>
      </c>
      <c r="AP167">
        <f t="shared" si="72"/>
        <v>0</v>
      </c>
      <c r="AQ167">
        <f t="shared" si="73"/>
        <v>0</v>
      </c>
      <c r="AR167">
        <f t="shared" si="74"/>
        <v>0</v>
      </c>
      <c r="AS167">
        <f t="shared" si="75"/>
        <v>0</v>
      </c>
      <c r="AT167">
        <f t="shared" si="76"/>
        <v>0</v>
      </c>
      <c r="AU167">
        <f t="shared" si="77"/>
        <v>0</v>
      </c>
      <c r="AV167">
        <f t="shared" si="78"/>
        <v>0</v>
      </c>
      <c r="AW167">
        <f t="shared" si="79"/>
        <v>0</v>
      </c>
      <c r="AX167">
        <f t="shared" si="80"/>
        <v>0</v>
      </c>
      <c r="AY167">
        <f t="shared" si="81"/>
        <v>0</v>
      </c>
      <c r="AZ167">
        <f t="shared" si="82"/>
        <v>0</v>
      </c>
      <c r="BA167">
        <f t="shared" si="83"/>
        <v>0</v>
      </c>
      <c r="BB167">
        <f t="shared" si="84"/>
        <v>0</v>
      </c>
      <c r="BC167">
        <f t="shared" si="85"/>
        <v>0</v>
      </c>
      <c r="BD167">
        <f t="shared" si="86"/>
        <v>0</v>
      </c>
      <c r="BE167">
        <f t="shared" si="87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'OUTPUT - Computed Periods'!$AE167,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'OUTPUT - Computed Periods'!$AJ167, Periods!$L168)</f>
        <v>112</v>
      </c>
      <c r="M168">
        <f>IF(ISBLANK(Periods!$M168), 'OUTPUT - Computed Periods'!$M167,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'OUTPUT - Computed Periods'!$AA167, Periods!$AA168)</f>
        <v>778.01</v>
      </c>
      <c r="AB168">
        <f>IF(ISBLANK(Periods!$AB168), 'OUTPUT - Computed Periods'!$AB167, Periods!$AB168)</f>
        <v>750</v>
      </c>
      <c r="AC168" s="4">
        <f t="shared" si="59"/>
        <v>0</v>
      </c>
      <c r="AD168">
        <f t="shared" si="60"/>
        <v>158</v>
      </c>
      <c r="AE168">
        <f t="shared" si="61"/>
        <v>113</v>
      </c>
      <c r="AF168">
        <f t="shared" si="62"/>
        <v>0.71518987341772156</v>
      </c>
      <c r="AG168">
        <f t="shared" si="63"/>
        <v>0</v>
      </c>
      <c r="AH168">
        <f t="shared" si="64"/>
        <v>0</v>
      </c>
      <c r="AI168" s="9">
        <f t="shared" si="65"/>
        <v>0</v>
      </c>
      <c r="AJ168">
        <f t="shared" si="66"/>
        <v>112</v>
      </c>
      <c r="AK168">
        <f t="shared" si="67"/>
        <v>0.70886075949367089</v>
      </c>
      <c r="AL168">
        <f t="shared" si="68"/>
        <v>0</v>
      </c>
      <c r="AM168">
        <f t="shared" si="69"/>
        <v>0</v>
      </c>
      <c r="AN168">
        <f t="shared" si="70"/>
        <v>0</v>
      </c>
      <c r="AO168">
        <f t="shared" si="71"/>
        <v>0</v>
      </c>
      <c r="AP168">
        <f t="shared" si="72"/>
        <v>0</v>
      </c>
      <c r="AQ168">
        <f t="shared" si="73"/>
        <v>0</v>
      </c>
      <c r="AR168">
        <f t="shared" si="74"/>
        <v>0</v>
      </c>
      <c r="AS168">
        <f t="shared" si="75"/>
        <v>0</v>
      </c>
      <c r="AT168">
        <f t="shared" si="76"/>
        <v>0</v>
      </c>
      <c r="AU168">
        <f t="shared" si="77"/>
        <v>0</v>
      </c>
      <c r="AV168">
        <f t="shared" si="78"/>
        <v>0</v>
      </c>
      <c r="AW168">
        <f t="shared" si="79"/>
        <v>0</v>
      </c>
      <c r="AX168">
        <f t="shared" si="80"/>
        <v>0</v>
      </c>
      <c r="AY168">
        <f t="shared" si="81"/>
        <v>0</v>
      </c>
      <c r="AZ168">
        <f t="shared" si="82"/>
        <v>0</v>
      </c>
      <c r="BA168">
        <f t="shared" si="83"/>
        <v>0</v>
      </c>
      <c r="BB168">
        <f t="shared" si="84"/>
        <v>0</v>
      </c>
      <c r="BC168">
        <f t="shared" si="85"/>
        <v>0</v>
      </c>
      <c r="BD168">
        <f t="shared" si="86"/>
        <v>0</v>
      </c>
      <c r="BE168">
        <f t="shared" si="87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'OUTPUT - Computed Periods'!$AE168,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'OUTPUT - Computed Periods'!$AJ168, Periods!$L169)</f>
        <v>112</v>
      </c>
      <c r="M169">
        <f>IF(ISBLANK(Periods!$M169), 'OUTPUT - Computed Periods'!$M168,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'OUTPUT - Computed Periods'!$AA168, Periods!$AA169)</f>
        <v>778.01</v>
      </c>
      <c r="AB169">
        <f>IF(ISBLANK(Periods!$AB169), 'OUTPUT - Computed Periods'!$AB168, Periods!$AB169)</f>
        <v>750</v>
      </c>
      <c r="AC169" s="4">
        <f t="shared" si="59"/>
        <v>0</v>
      </c>
      <c r="AD169">
        <f t="shared" si="60"/>
        <v>158</v>
      </c>
      <c r="AE169">
        <f t="shared" si="61"/>
        <v>113</v>
      </c>
      <c r="AF169">
        <f t="shared" si="62"/>
        <v>0.71518987341772156</v>
      </c>
      <c r="AG169">
        <f t="shared" si="63"/>
        <v>0</v>
      </c>
      <c r="AH169">
        <f t="shared" si="64"/>
        <v>0</v>
      </c>
      <c r="AI169" s="9">
        <f t="shared" si="65"/>
        <v>0</v>
      </c>
      <c r="AJ169">
        <f t="shared" si="66"/>
        <v>112</v>
      </c>
      <c r="AK169">
        <f t="shared" si="67"/>
        <v>0.70886075949367089</v>
      </c>
      <c r="AL169">
        <f t="shared" si="68"/>
        <v>0</v>
      </c>
      <c r="AM169">
        <f t="shared" si="69"/>
        <v>0</v>
      </c>
      <c r="AN169">
        <f t="shared" si="70"/>
        <v>0</v>
      </c>
      <c r="AO169">
        <f t="shared" si="71"/>
        <v>0</v>
      </c>
      <c r="AP169">
        <f t="shared" si="72"/>
        <v>0</v>
      </c>
      <c r="AQ169">
        <f t="shared" si="73"/>
        <v>0</v>
      </c>
      <c r="AR169">
        <f t="shared" si="74"/>
        <v>0</v>
      </c>
      <c r="AS169">
        <f t="shared" si="75"/>
        <v>0</v>
      </c>
      <c r="AT169">
        <f t="shared" si="76"/>
        <v>0</v>
      </c>
      <c r="AU169">
        <f t="shared" si="77"/>
        <v>0</v>
      </c>
      <c r="AV169">
        <f t="shared" si="78"/>
        <v>0</v>
      </c>
      <c r="AW169">
        <f t="shared" si="79"/>
        <v>0</v>
      </c>
      <c r="AX169">
        <f t="shared" si="80"/>
        <v>0</v>
      </c>
      <c r="AY169">
        <f t="shared" si="81"/>
        <v>0</v>
      </c>
      <c r="AZ169">
        <f t="shared" si="82"/>
        <v>0</v>
      </c>
      <c r="BA169">
        <f t="shared" si="83"/>
        <v>0</v>
      </c>
      <c r="BB169">
        <f t="shared" si="84"/>
        <v>0</v>
      </c>
      <c r="BC169">
        <f t="shared" si="85"/>
        <v>0</v>
      </c>
      <c r="BD169">
        <f t="shared" si="86"/>
        <v>0</v>
      </c>
      <c r="BE169">
        <f t="shared" si="87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'OUTPUT - Computed Periods'!$AE169,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'OUTPUT - Computed Periods'!$AJ169, Periods!$L170)</f>
        <v>112</v>
      </c>
      <c r="M170">
        <f>IF(ISBLANK(Periods!$M170), 'OUTPUT - Computed Periods'!$M169,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'OUTPUT - Computed Periods'!$AA169, Periods!$AA170)</f>
        <v>778.01</v>
      </c>
      <c r="AB170">
        <f>IF(ISBLANK(Periods!$AB170), 'OUTPUT - Computed Periods'!$AB169, Periods!$AB170)</f>
        <v>750</v>
      </c>
      <c r="AC170" s="4">
        <f t="shared" si="59"/>
        <v>0</v>
      </c>
      <c r="AD170">
        <f t="shared" si="60"/>
        <v>158</v>
      </c>
      <c r="AE170">
        <f t="shared" si="61"/>
        <v>113</v>
      </c>
      <c r="AF170">
        <f t="shared" si="62"/>
        <v>0.71518987341772156</v>
      </c>
      <c r="AG170">
        <f t="shared" si="63"/>
        <v>0</v>
      </c>
      <c r="AH170">
        <f t="shared" si="64"/>
        <v>0</v>
      </c>
      <c r="AI170" s="9">
        <f t="shared" si="65"/>
        <v>0</v>
      </c>
      <c r="AJ170">
        <f t="shared" si="66"/>
        <v>112</v>
      </c>
      <c r="AK170">
        <f t="shared" si="67"/>
        <v>0.70886075949367089</v>
      </c>
      <c r="AL170">
        <f t="shared" si="68"/>
        <v>0</v>
      </c>
      <c r="AM170">
        <f t="shared" si="69"/>
        <v>0</v>
      </c>
      <c r="AN170">
        <f t="shared" si="70"/>
        <v>0</v>
      </c>
      <c r="AO170">
        <f t="shared" si="71"/>
        <v>0</v>
      </c>
      <c r="AP170">
        <f t="shared" si="72"/>
        <v>0</v>
      </c>
      <c r="AQ170">
        <f t="shared" si="73"/>
        <v>0</v>
      </c>
      <c r="AR170">
        <f t="shared" si="74"/>
        <v>0</v>
      </c>
      <c r="AS170">
        <f t="shared" si="75"/>
        <v>0</v>
      </c>
      <c r="AT170">
        <f t="shared" si="76"/>
        <v>0</v>
      </c>
      <c r="AU170">
        <f t="shared" si="77"/>
        <v>0</v>
      </c>
      <c r="AV170">
        <f t="shared" si="78"/>
        <v>0</v>
      </c>
      <c r="AW170">
        <f t="shared" si="79"/>
        <v>0</v>
      </c>
      <c r="AX170">
        <f t="shared" si="80"/>
        <v>0</v>
      </c>
      <c r="AY170">
        <f t="shared" si="81"/>
        <v>0</v>
      </c>
      <c r="AZ170">
        <f t="shared" si="82"/>
        <v>0</v>
      </c>
      <c r="BA170">
        <f t="shared" si="83"/>
        <v>0</v>
      </c>
      <c r="BB170">
        <f t="shared" si="84"/>
        <v>0</v>
      </c>
      <c r="BC170">
        <f t="shared" si="85"/>
        <v>0</v>
      </c>
      <c r="BD170">
        <f t="shared" si="86"/>
        <v>0</v>
      </c>
      <c r="BE170">
        <f t="shared" si="87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'OUTPUT - Computed Periods'!$AE170,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'OUTPUT - Computed Periods'!$AJ170, Periods!$L171)</f>
        <v>112</v>
      </c>
      <c r="M171">
        <f>IF(ISBLANK(Periods!$M171), 'OUTPUT - Computed Periods'!$M170,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'OUTPUT - Computed Periods'!$AA170, Periods!$AA171)</f>
        <v>778.01</v>
      </c>
      <c r="AB171">
        <f>IF(ISBLANK(Periods!$AB171), 'OUTPUT - Computed Periods'!$AB170, Periods!$AB171)</f>
        <v>750</v>
      </c>
      <c r="AC171" s="4">
        <f t="shared" si="59"/>
        <v>0</v>
      </c>
      <c r="AD171">
        <f t="shared" si="60"/>
        <v>158</v>
      </c>
      <c r="AE171">
        <f t="shared" si="61"/>
        <v>113</v>
      </c>
      <c r="AF171">
        <f t="shared" si="62"/>
        <v>0.71518987341772156</v>
      </c>
      <c r="AG171">
        <f t="shared" si="63"/>
        <v>0</v>
      </c>
      <c r="AH171">
        <f t="shared" si="64"/>
        <v>0</v>
      </c>
      <c r="AI171" s="9">
        <f t="shared" si="65"/>
        <v>0</v>
      </c>
      <c r="AJ171">
        <f t="shared" si="66"/>
        <v>112</v>
      </c>
      <c r="AK171">
        <f t="shared" si="67"/>
        <v>0.70886075949367089</v>
      </c>
      <c r="AL171">
        <f t="shared" si="68"/>
        <v>0</v>
      </c>
      <c r="AM171">
        <f t="shared" si="69"/>
        <v>0</v>
      </c>
      <c r="AN171">
        <f t="shared" si="70"/>
        <v>0</v>
      </c>
      <c r="AO171">
        <f t="shared" si="71"/>
        <v>0</v>
      </c>
      <c r="AP171">
        <f t="shared" si="72"/>
        <v>0</v>
      </c>
      <c r="AQ171">
        <f t="shared" si="73"/>
        <v>0</v>
      </c>
      <c r="AR171">
        <f t="shared" si="74"/>
        <v>0</v>
      </c>
      <c r="AS171">
        <f t="shared" si="75"/>
        <v>0</v>
      </c>
      <c r="AT171">
        <f t="shared" si="76"/>
        <v>0</v>
      </c>
      <c r="AU171">
        <f t="shared" si="77"/>
        <v>0</v>
      </c>
      <c r="AV171">
        <f t="shared" si="78"/>
        <v>0</v>
      </c>
      <c r="AW171">
        <f t="shared" si="79"/>
        <v>0</v>
      </c>
      <c r="AX171">
        <f t="shared" si="80"/>
        <v>0</v>
      </c>
      <c r="AY171">
        <f t="shared" si="81"/>
        <v>0</v>
      </c>
      <c r="AZ171">
        <f t="shared" si="82"/>
        <v>0</v>
      </c>
      <c r="BA171">
        <f t="shared" si="83"/>
        <v>0</v>
      </c>
      <c r="BB171">
        <f t="shared" si="84"/>
        <v>0</v>
      </c>
      <c r="BC171">
        <f t="shared" si="85"/>
        <v>0</v>
      </c>
      <c r="BD171">
        <f t="shared" si="86"/>
        <v>0</v>
      </c>
      <c r="BE171">
        <f t="shared" si="87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'OUTPUT - Computed Periods'!$AE171,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'OUTPUT - Computed Periods'!$AJ171, Periods!$L172)</f>
        <v>112</v>
      </c>
      <c r="M172">
        <f>IF(ISBLANK(Periods!$M172), 'OUTPUT - Computed Periods'!$M171,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'OUTPUT - Computed Periods'!$AA171, Periods!$AA172)</f>
        <v>778.01</v>
      </c>
      <c r="AB172">
        <f>IF(ISBLANK(Periods!$AB172), 'OUTPUT - Computed Periods'!$AB171, Periods!$AB172)</f>
        <v>750</v>
      </c>
      <c r="AC172" s="4">
        <f t="shared" si="59"/>
        <v>0</v>
      </c>
      <c r="AD172">
        <f t="shared" si="60"/>
        <v>158</v>
      </c>
      <c r="AE172">
        <f t="shared" si="61"/>
        <v>113</v>
      </c>
      <c r="AF172">
        <f t="shared" si="62"/>
        <v>0.71518987341772156</v>
      </c>
      <c r="AG172">
        <f t="shared" si="63"/>
        <v>0</v>
      </c>
      <c r="AH172">
        <f t="shared" si="64"/>
        <v>0</v>
      </c>
      <c r="AI172" s="9">
        <f t="shared" si="65"/>
        <v>0</v>
      </c>
      <c r="AJ172">
        <f t="shared" si="66"/>
        <v>112</v>
      </c>
      <c r="AK172">
        <f t="shared" si="67"/>
        <v>0.70886075949367089</v>
      </c>
      <c r="AL172">
        <f t="shared" si="68"/>
        <v>0</v>
      </c>
      <c r="AM172">
        <f t="shared" si="69"/>
        <v>0</v>
      </c>
      <c r="AN172">
        <f t="shared" si="70"/>
        <v>0</v>
      </c>
      <c r="AO172">
        <f t="shared" si="71"/>
        <v>0</v>
      </c>
      <c r="AP172">
        <f t="shared" si="72"/>
        <v>0</v>
      </c>
      <c r="AQ172">
        <f t="shared" si="73"/>
        <v>0</v>
      </c>
      <c r="AR172">
        <f t="shared" si="74"/>
        <v>0</v>
      </c>
      <c r="AS172">
        <f t="shared" si="75"/>
        <v>0</v>
      </c>
      <c r="AT172">
        <f t="shared" si="76"/>
        <v>0</v>
      </c>
      <c r="AU172">
        <f t="shared" si="77"/>
        <v>0</v>
      </c>
      <c r="AV172">
        <f t="shared" si="78"/>
        <v>0</v>
      </c>
      <c r="AW172">
        <f t="shared" si="79"/>
        <v>0</v>
      </c>
      <c r="AX172">
        <f t="shared" si="80"/>
        <v>0</v>
      </c>
      <c r="AY172">
        <f t="shared" si="81"/>
        <v>0</v>
      </c>
      <c r="AZ172">
        <f t="shared" si="82"/>
        <v>0</v>
      </c>
      <c r="BA172">
        <f t="shared" si="83"/>
        <v>0</v>
      </c>
      <c r="BB172">
        <f t="shared" si="84"/>
        <v>0</v>
      </c>
      <c r="BC172">
        <f t="shared" si="85"/>
        <v>0</v>
      </c>
      <c r="BD172">
        <f t="shared" si="86"/>
        <v>0</v>
      </c>
      <c r="BE172">
        <f t="shared" si="87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'OUTPUT - Computed Periods'!$AE172,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'OUTPUT - Computed Periods'!$AJ172, Periods!$L173)</f>
        <v>112</v>
      </c>
      <c r="M173">
        <f>IF(ISBLANK(Periods!$M173), 'OUTPUT - Computed Periods'!$M172,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'OUTPUT - Computed Periods'!$AA172, Periods!$AA173)</f>
        <v>778.01</v>
      </c>
      <c r="AB173">
        <f>IF(ISBLANK(Periods!$AB173), 'OUTPUT - Computed Periods'!$AB172, Periods!$AB173)</f>
        <v>750</v>
      </c>
      <c r="AC173" s="4">
        <f t="shared" si="59"/>
        <v>0</v>
      </c>
      <c r="AD173">
        <f t="shared" si="60"/>
        <v>158</v>
      </c>
      <c r="AE173">
        <f t="shared" si="61"/>
        <v>113</v>
      </c>
      <c r="AF173">
        <f t="shared" si="62"/>
        <v>0.71518987341772156</v>
      </c>
      <c r="AG173">
        <f t="shared" si="63"/>
        <v>0</v>
      </c>
      <c r="AH173">
        <f t="shared" si="64"/>
        <v>0</v>
      </c>
      <c r="AI173" s="9">
        <f t="shared" si="65"/>
        <v>0</v>
      </c>
      <c r="AJ173">
        <f t="shared" si="66"/>
        <v>112</v>
      </c>
      <c r="AK173">
        <f t="shared" si="67"/>
        <v>0.70886075949367089</v>
      </c>
      <c r="AL173">
        <f t="shared" si="68"/>
        <v>0</v>
      </c>
      <c r="AM173">
        <f t="shared" si="69"/>
        <v>0</v>
      </c>
      <c r="AN173">
        <f t="shared" si="70"/>
        <v>0</v>
      </c>
      <c r="AO173">
        <f t="shared" si="71"/>
        <v>0</v>
      </c>
      <c r="AP173">
        <f t="shared" si="72"/>
        <v>0</v>
      </c>
      <c r="AQ173">
        <f t="shared" si="73"/>
        <v>0</v>
      </c>
      <c r="AR173">
        <f t="shared" si="74"/>
        <v>0</v>
      </c>
      <c r="AS173">
        <f t="shared" si="75"/>
        <v>0</v>
      </c>
      <c r="AT173">
        <f t="shared" si="76"/>
        <v>0</v>
      </c>
      <c r="AU173">
        <f t="shared" si="77"/>
        <v>0</v>
      </c>
      <c r="AV173">
        <f t="shared" si="78"/>
        <v>0</v>
      </c>
      <c r="AW173">
        <f t="shared" si="79"/>
        <v>0</v>
      </c>
      <c r="AX173">
        <f t="shared" si="80"/>
        <v>0</v>
      </c>
      <c r="AY173">
        <f t="shared" si="81"/>
        <v>0</v>
      </c>
      <c r="AZ173">
        <f t="shared" si="82"/>
        <v>0</v>
      </c>
      <c r="BA173">
        <f t="shared" si="83"/>
        <v>0</v>
      </c>
      <c r="BB173">
        <f t="shared" si="84"/>
        <v>0</v>
      </c>
      <c r="BC173">
        <f t="shared" si="85"/>
        <v>0</v>
      </c>
      <c r="BD173">
        <f t="shared" si="86"/>
        <v>0</v>
      </c>
      <c r="BE173">
        <f t="shared" si="87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'OUTPUT - Computed Periods'!$AE173,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'OUTPUT - Computed Periods'!$AJ173, Periods!$L174)</f>
        <v>112</v>
      </c>
      <c r="M174">
        <f>IF(ISBLANK(Periods!$M174), 'OUTPUT - Computed Periods'!$M173,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'OUTPUT - Computed Periods'!$AA173, Periods!$AA174)</f>
        <v>778.01</v>
      </c>
      <c r="AB174">
        <f>IF(ISBLANK(Periods!$AB174), 'OUTPUT - Computed Periods'!$AB173, Periods!$AB174)</f>
        <v>750</v>
      </c>
      <c r="AC174" s="4">
        <f t="shared" si="59"/>
        <v>0</v>
      </c>
      <c r="AD174">
        <f t="shared" si="60"/>
        <v>158</v>
      </c>
      <c r="AE174">
        <f t="shared" si="61"/>
        <v>113</v>
      </c>
      <c r="AF174">
        <f t="shared" si="62"/>
        <v>0.71518987341772156</v>
      </c>
      <c r="AG174">
        <f t="shared" si="63"/>
        <v>0</v>
      </c>
      <c r="AH174">
        <f t="shared" si="64"/>
        <v>0</v>
      </c>
      <c r="AI174" s="9">
        <f t="shared" si="65"/>
        <v>0</v>
      </c>
      <c r="AJ174">
        <f t="shared" si="66"/>
        <v>112</v>
      </c>
      <c r="AK174">
        <f t="shared" si="67"/>
        <v>0.70886075949367089</v>
      </c>
      <c r="AL174">
        <f t="shared" si="68"/>
        <v>0</v>
      </c>
      <c r="AM174">
        <f t="shared" si="69"/>
        <v>0</v>
      </c>
      <c r="AN174">
        <f t="shared" si="70"/>
        <v>0</v>
      </c>
      <c r="AO174">
        <f t="shared" si="71"/>
        <v>0</v>
      </c>
      <c r="AP174">
        <f t="shared" si="72"/>
        <v>0</v>
      </c>
      <c r="AQ174">
        <f t="shared" si="73"/>
        <v>0</v>
      </c>
      <c r="AR174">
        <f t="shared" si="74"/>
        <v>0</v>
      </c>
      <c r="AS174">
        <f t="shared" si="75"/>
        <v>0</v>
      </c>
      <c r="AT174">
        <f t="shared" si="76"/>
        <v>0</v>
      </c>
      <c r="AU174">
        <f t="shared" si="77"/>
        <v>0</v>
      </c>
      <c r="AV174">
        <f t="shared" si="78"/>
        <v>0</v>
      </c>
      <c r="AW174">
        <f t="shared" si="79"/>
        <v>0</v>
      </c>
      <c r="AX174">
        <f t="shared" si="80"/>
        <v>0</v>
      </c>
      <c r="AY174">
        <f t="shared" si="81"/>
        <v>0</v>
      </c>
      <c r="AZ174">
        <f t="shared" si="82"/>
        <v>0</v>
      </c>
      <c r="BA174">
        <f t="shared" si="83"/>
        <v>0</v>
      </c>
      <c r="BB174">
        <f t="shared" si="84"/>
        <v>0</v>
      </c>
      <c r="BC174">
        <f t="shared" si="85"/>
        <v>0</v>
      </c>
      <c r="BD174">
        <f t="shared" si="86"/>
        <v>0</v>
      </c>
      <c r="BE174">
        <f t="shared" si="87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'OUTPUT - Computed Periods'!$AE174,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'OUTPUT - Computed Periods'!$AJ174, Periods!$L175)</f>
        <v>112</v>
      </c>
      <c r="M175">
        <f>IF(ISBLANK(Periods!$M175), 'OUTPUT - Computed Periods'!$M174,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'OUTPUT - Computed Periods'!$AA174, Periods!$AA175)</f>
        <v>778.01</v>
      </c>
      <c r="AB175">
        <f>IF(ISBLANK(Periods!$AB175), 'OUTPUT - Computed Periods'!$AB174, Periods!$AB175)</f>
        <v>750</v>
      </c>
      <c r="AC175" s="4">
        <f t="shared" si="59"/>
        <v>0</v>
      </c>
      <c r="AD175">
        <f t="shared" si="60"/>
        <v>158</v>
      </c>
      <c r="AE175">
        <f t="shared" si="61"/>
        <v>113</v>
      </c>
      <c r="AF175">
        <f t="shared" si="62"/>
        <v>0.71518987341772156</v>
      </c>
      <c r="AG175">
        <f t="shared" si="63"/>
        <v>0</v>
      </c>
      <c r="AH175">
        <f t="shared" si="64"/>
        <v>0</v>
      </c>
      <c r="AI175" s="9">
        <f t="shared" si="65"/>
        <v>0</v>
      </c>
      <c r="AJ175">
        <f t="shared" si="66"/>
        <v>112</v>
      </c>
      <c r="AK175">
        <f t="shared" si="67"/>
        <v>0.70886075949367089</v>
      </c>
      <c r="AL175">
        <f t="shared" si="68"/>
        <v>0</v>
      </c>
      <c r="AM175">
        <f t="shared" si="69"/>
        <v>0</v>
      </c>
      <c r="AN175">
        <f t="shared" si="70"/>
        <v>0</v>
      </c>
      <c r="AO175">
        <f t="shared" si="71"/>
        <v>0</v>
      </c>
      <c r="AP175">
        <f t="shared" si="72"/>
        <v>0</v>
      </c>
      <c r="AQ175">
        <f t="shared" si="73"/>
        <v>0</v>
      </c>
      <c r="AR175">
        <f t="shared" si="74"/>
        <v>0</v>
      </c>
      <c r="AS175">
        <f t="shared" si="75"/>
        <v>0</v>
      </c>
      <c r="AT175">
        <f t="shared" si="76"/>
        <v>0</v>
      </c>
      <c r="AU175">
        <f t="shared" si="77"/>
        <v>0</v>
      </c>
      <c r="AV175">
        <f t="shared" si="78"/>
        <v>0</v>
      </c>
      <c r="AW175">
        <f t="shared" si="79"/>
        <v>0</v>
      </c>
      <c r="AX175">
        <f t="shared" si="80"/>
        <v>0</v>
      </c>
      <c r="AY175">
        <f t="shared" si="81"/>
        <v>0</v>
      </c>
      <c r="AZ175">
        <f t="shared" si="82"/>
        <v>0</v>
      </c>
      <c r="BA175">
        <f t="shared" si="83"/>
        <v>0</v>
      </c>
      <c r="BB175">
        <f t="shared" si="84"/>
        <v>0</v>
      </c>
      <c r="BC175">
        <f t="shared" si="85"/>
        <v>0</v>
      </c>
      <c r="BD175">
        <f t="shared" si="86"/>
        <v>0</v>
      </c>
      <c r="BE175">
        <f t="shared" si="87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'OUTPUT - Computed Periods'!$AE175,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'OUTPUT - Computed Periods'!$AJ175, Periods!$L176)</f>
        <v>112</v>
      </c>
      <c r="M176">
        <f>IF(ISBLANK(Periods!$M176), 'OUTPUT - Computed Periods'!$M175,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'OUTPUT - Computed Periods'!$AA175, Periods!$AA176)</f>
        <v>778.01</v>
      </c>
      <c r="AB176">
        <f>IF(ISBLANK(Periods!$AB176), 'OUTPUT - Computed Periods'!$AB175, Periods!$AB176)</f>
        <v>750</v>
      </c>
      <c r="AC176" s="4">
        <f t="shared" si="59"/>
        <v>0</v>
      </c>
      <c r="AD176">
        <f t="shared" si="60"/>
        <v>158</v>
      </c>
      <c r="AE176">
        <f t="shared" si="61"/>
        <v>113</v>
      </c>
      <c r="AF176">
        <f t="shared" si="62"/>
        <v>0.71518987341772156</v>
      </c>
      <c r="AG176">
        <f t="shared" si="63"/>
        <v>0</v>
      </c>
      <c r="AH176">
        <f t="shared" si="64"/>
        <v>0</v>
      </c>
      <c r="AI176" s="9">
        <f t="shared" si="65"/>
        <v>0</v>
      </c>
      <c r="AJ176">
        <f t="shared" si="66"/>
        <v>112</v>
      </c>
      <c r="AK176">
        <f t="shared" si="67"/>
        <v>0.70886075949367089</v>
      </c>
      <c r="AL176">
        <f t="shared" si="68"/>
        <v>0</v>
      </c>
      <c r="AM176">
        <f t="shared" si="69"/>
        <v>0</v>
      </c>
      <c r="AN176">
        <f t="shared" si="70"/>
        <v>0</v>
      </c>
      <c r="AO176">
        <f t="shared" si="71"/>
        <v>0</v>
      </c>
      <c r="AP176">
        <f t="shared" si="72"/>
        <v>0</v>
      </c>
      <c r="AQ176">
        <f t="shared" si="73"/>
        <v>0</v>
      </c>
      <c r="AR176">
        <f t="shared" si="74"/>
        <v>0</v>
      </c>
      <c r="AS176">
        <f t="shared" si="75"/>
        <v>0</v>
      </c>
      <c r="AT176">
        <f t="shared" si="76"/>
        <v>0</v>
      </c>
      <c r="AU176">
        <f t="shared" si="77"/>
        <v>0</v>
      </c>
      <c r="AV176">
        <f t="shared" si="78"/>
        <v>0</v>
      </c>
      <c r="AW176">
        <f t="shared" si="79"/>
        <v>0</v>
      </c>
      <c r="AX176">
        <f t="shared" si="80"/>
        <v>0</v>
      </c>
      <c r="AY176">
        <f t="shared" si="81"/>
        <v>0</v>
      </c>
      <c r="AZ176">
        <f t="shared" si="82"/>
        <v>0</v>
      </c>
      <c r="BA176">
        <f t="shared" si="83"/>
        <v>0</v>
      </c>
      <c r="BB176">
        <f t="shared" si="84"/>
        <v>0</v>
      </c>
      <c r="BC176">
        <f t="shared" si="85"/>
        <v>0</v>
      </c>
      <c r="BD176">
        <f t="shared" si="86"/>
        <v>0</v>
      </c>
      <c r="BE176">
        <f t="shared" si="87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'OUTPUT - Computed Periods'!$AE176,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'OUTPUT - Computed Periods'!$AJ176, Periods!$L177)</f>
        <v>112</v>
      </c>
      <c r="M177">
        <f>IF(ISBLANK(Periods!$M177), 'OUTPUT - Computed Periods'!$M176,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'OUTPUT - Computed Periods'!$AA176, Periods!$AA177)</f>
        <v>778.01</v>
      </c>
      <c r="AB177">
        <f>IF(ISBLANK(Periods!$AB177), 'OUTPUT - Computed Periods'!$AB176, Periods!$AB177)</f>
        <v>750</v>
      </c>
      <c r="AC177" s="4">
        <f t="shared" si="59"/>
        <v>0</v>
      </c>
      <c r="AD177">
        <f t="shared" si="60"/>
        <v>158</v>
      </c>
      <c r="AE177">
        <f t="shared" si="61"/>
        <v>113</v>
      </c>
      <c r="AF177">
        <f t="shared" si="62"/>
        <v>0.71518987341772156</v>
      </c>
      <c r="AG177">
        <f t="shared" si="63"/>
        <v>0</v>
      </c>
      <c r="AH177">
        <f t="shared" si="64"/>
        <v>0</v>
      </c>
      <c r="AI177" s="9">
        <f t="shared" si="65"/>
        <v>0</v>
      </c>
      <c r="AJ177">
        <f t="shared" si="66"/>
        <v>112</v>
      </c>
      <c r="AK177">
        <f t="shared" si="67"/>
        <v>0.70886075949367089</v>
      </c>
      <c r="AL177">
        <f t="shared" si="68"/>
        <v>0</v>
      </c>
      <c r="AM177">
        <f t="shared" si="69"/>
        <v>0</v>
      </c>
      <c r="AN177">
        <f t="shared" si="70"/>
        <v>0</v>
      </c>
      <c r="AO177">
        <f t="shared" si="71"/>
        <v>0</v>
      </c>
      <c r="AP177">
        <f t="shared" si="72"/>
        <v>0</v>
      </c>
      <c r="AQ177">
        <f t="shared" si="73"/>
        <v>0</v>
      </c>
      <c r="AR177">
        <f t="shared" si="74"/>
        <v>0</v>
      </c>
      <c r="AS177">
        <f t="shared" si="75"/>
        <v>0</v>
      </c>
      <c r="AT177">
        <f t="shared" si="76"/>
        <v>0</v>
      </c>
      <c r="AU177">
        <f t="shared" si="77"/>
        <v>0</v>
      </c>
      <c r="AV177">
        <f t="shared" si="78"/>
        <v>0</v>
      </c>
      <c r="AW177">
        <f t="shared" si="79"/>
        <v>0</v>
      </c>
      <c r="AX177">
        <f t="shared" si="80"/>
        <v>0</v>
      </c>
      <c r="AY177">
        <f t="shared" si="81"/>
        <v>0</v>
      </c>
      <c r="AZ177">
        <f t="shared" si="82"/>
        <v>0</v>
      </c>
      <c r="BA177">
        <f t="shared" si="83"/>
        <v>0</v>
      </c>
      <c r="BB177">
        <f t="shared" si="84"/>
        <v>0</v>
      </c>
      <c r="BC177">
        <f t="shared" si="85"/>
        <v>0</v>
      </c>
      <c r="BD177">
        <f t="shared" si="86"/>
        <v>0</v>
      </c>
      <c r="BE177">
        <f t="shared" si="87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'OUTPUT - Computed Periods'!$AE177,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'OUTPUT - Computed Periods'!$AJ177, Periods!$L178)</f>
        <v>112</v>
      </c>
      <c r="M178">
        <f>IF(ISBLANK(Periods!$M178), 'OUTPUT - Computed Periods'!$M177,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'OUTPUT - Computed Periods'!$AA177, Periods!$AA178)</f>
        <v>778.01</v>
      </c>
      <c r="AB178">
        <f>IF(ISBLANK(Periods!$AB178), 'OUTPUT - Computed Periods'!$AB177, Periods!$AB178)</f>
        <v>750</v>
      </c>
      <c r="AC178" s="4">
        <f t="shared" si="59"/>
        <v>0</v>
      </c>
      <c r="AD178">
        <f t="shared" si="60"/>
        <v>158</v>
      </c>
      <c r="AE178">
        <f t="shared" si="61"/>
        <v>113</v>
      </c>
      <c r="AF178">
        <f t="shared" si="62"/>
        <v>0.71518987341772156</v>
      </c>
      <c r="AG178">
        <f t="shared" si="63"/>
        <v>0</v>
      </c>
      <c r="AH178">
        <f t="shared" si="64"/>
        <v>0</v>
      </c>
      <c r="AI178" s="9">
        <f t="shared" si="65"/>
        <v>0</v>
      </c>
      <c r="AJ178">
        <f t="shared" si="66"/>
        <v>112</v>
      </c>
      <c r="AK178">
        <f t="shared" si="67"/>
        <v>0.70886075949367089</v>
      </c>
      <c r="AL178">
        <f t="shared" si="68"/>
        <v>0</v>
      </c>
      <c r="AM178">
        <f t="shared" si="69"/>
        <v>0</v>
      </c>
      <c r="AN178">
        <f t="shared" si="70"/>
        <v>0</v>
      </c>
      <c r="AO178">
        <f t="shared" si="71"/>
        <v>0</v>
      </c>
      <c r="AP178">
        <f t="shared" si="72"/>
        <v>0</v>
      </c>
      <c r="AQ178">
        <f t="shared" si="73"/>
        <v>0</v>
      </c>
      <c r="AR178">
        <f t="shared" si="74"/>
        <v>0</v>
      </c>
      <c r="AS178">
        <f t="shared" si="75"/>
        <v>0</v>
      </c>
      <c r="AT178">
        <f t="shared" si="76"/>
        <v>0</v>
      </c>
      <c r="AU178">
        <f t="shared" si="77"/>
        <v>0</v>
      </c>
      <c r="AV178">
        <f t="shared" si="78"/>
        <v>0</v>
      </c>
      <c r="AW178">
        <f t="shared" si="79"/>
        <v>0</v>
      </c>
      <c r="AX178">
        <f t="shared" si="80"/>
        <v>0</v>
      </c>
      <c r="AY178">
        <f t="shared" si="81"/>
        <v>0</v>
      </c>
      <c r="AZ178">
        <f t="shared" si="82"/>
        <v>0</v>
      </c>
      <c r="BA178">
        <f t="shared" si="83"/>
        <v>0</v>
      </c>
      <c r="BB178">
        <f t="shared" si="84"/>
        <v>0</v>
      </c>
      <c r="BC178">
        <f t="shared" si="85"/>
        <v>0</v>
      </c>
      <c r="BD178">
        <f t="shared" si="86"/>
        <v>0</v>
      </c>
      <c r="BE178">
        <f t="shared" si="87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'OUTPUT - Computed Periods'!$AE178,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'OUTPUT - Computed Periods'!$AJ178, Periods!$L179)</f>
        <v>112</v>
      </c>
      <c r="M179">
        <f>IF(ISBLANK(Periods!$M179), 'OUTPUT - Computed Periods'!$M178,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'OUTPUT - Computed Periods'!$AA178, Periods!$AA179)</f>
        <v>778.01</v>
      </c>
      <c r="AB179">
        <f>IF(ISBLANK(Periods!$AB179), 'OUTPUT - Computed Periods'!$AB178, Periods!$AB179)</f>
        <v>750</v>
      </c>
      <c r="AC179" s="4">
        <f t="shared" si="59"/>
        <v>0</v>
      </c>
      <c r="AD179">
        <f t="shared" si="60"/>
        <v>158</v>
      </c>
      <c r="AE179">
        <f t="shared" si="61"/>
        <v>113</v>
      </c>
      <c r="AF179">
        <f t="shared" si="62"/>
        <v>0.71518987341772156</v>
      </c>
      <c r="AG179">
        <f t="shared" si="63"/>
        <v>0</v>
      </c>
      <c r="AH179">
        <f t="shared" si="64"/>
        <v>0</v>
      </c>
      <c r="AI179" s="9">
        <f t="shared" si="65"/>
        <v>0</v>
      </c>
      <c r="AJ179">
        <f t="shared" si="66"/>
        <v>112</v>
      </c>
      <c r="AK179">
        <f t="shared" si="67"/>
        <v>0.70886075949367089</v>
      </c>
      <c r="AL179">
        <f t="shared" si="68"/>
        <v>0</v>
      </c>
      <c r="AM179">
        <f t="shared" si="69"/>
        <v>0</v>
      </c>
      <c r="AN179">
        <f t="shared" si="70"/>
        <v>0</v>
      </c>
      <c r="AO179">
        <f t="shared" si="71"/>
        <v>0</v>
      </c>
      <c r="AP179">
        <f t="shared" si="72"/>
        <v>0</v>
      </c>
      <c r="AQ179">
        <f t="shared" si="73"/>
        <v>0</v>
      </c>
      <c r="AR179">
        <f t="shared" si="74"/>
        <v>0</v>
      </c>
      <c r="AS179">
        <f t="shared" si="75"/>
        <v>0</v>
      </c>
      <c r="AT179">
        <f t="shared" si="76"/>
        <v>0</v>
      </c>
      <c r="AU179">
        <f t="shared" si="77"/>
        <v>0</v>
      </c>
      <c r="AV179">
        <f t="shared" si="78"/>
        <v>0</v>
      </c>
      <c r="AW179">
        <f t="shared" si="79"/>
        <v>0</v>
      </c>
      <c r="AX179">
        <f t="shared" si="80"/>
        <v>0</v>
      </c>
      <c r="AY179">
        <f t="shared" si="81"/>
        <v>0</v>
      </c>
      <c r="AZ179">
        <f t="shared" si="82"/>
        <v>0</v>
      </c>
      <c r="BA179">
        <f t="shared" si="83"/>
        <v>0</v>
      </c>
      <c r="BB179">
        <f t="shared" si="84"/>
        <v>0</v>
      </c>
      <c r="BC179">
        <f t="shared" si="85"/>
        <v>0</v>
      </c>
      <c r="BD179">
        <f t="shared" si="86"/>
        <v>0</v>
      </c>
      <c r="BE179">
        <f t="shared" si="87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'OUTPUT - Computed Periods'!$AE179,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'OUTPUT - Computed Periods'!$AJ179, Periods!$L180)</f>
        <v>112</v>
      </c>
      <c r="M180">
        <f>IF(ISBLANK(Periods!$M180), 'OUTPUT - Computed Periods'!$M179,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'OUTPUT - Computed Periods'!$AA179, Periods!$AA180)</f>
        <v>778.01</v>
      </c>
      <c r="AB180">
        <f>IF(ISBLANK(Periods!$AB180), 'OUTPUT - Computed Periods'!$AB179, Periods!$AB180)</f>
        <v>750</v>
      </c>
      <c r="AC180" s="4">
        <f t="shared" si="59"/>
        <v>0</v>
      </c>
      <c r="AD180">
        <f t="shared" si="60"/>
        <v>158</v>
      </c>
      <c r="AE180">
        <f t="shared" si="61"/>
        <v>113</v>
      </c>
      <c r="AF180">
        <f t="shared" si="62"/>
        <v>0.71518987341772156</v>
      </c>
      <c r="AG180">
        <f t="shared" si="63"/>
        <v>0</v>
      </c>
      <c r="AH180">
        <f t="shared" si="64"/>
        <v>0</v>
      </c>
      <c r="AI180" s="9">
        <f t="shared" si="65"/>
        <v>0</v>
      </c>
      <c r="AJ180">
        <f t="shared" si="66"/>
        <v>112</v>
      </c>
      <c r="AK180">
        <f t="shared" si="67"/>
        <v>0.70886075949367089</v>
      </c>
      <c r="AL180">
        <f t="shared" si="68"/>
        <v>0</v>
      </c>
      <c r="AM180">
        <f t="shared" si="69"/>
        <v>0</v>
      </c>
      <c r="AN180">
        <f t="shared" si="70"/>
        <v>0</v>
      </c>
      <c r="AO180">
        <f t="shared" si="71"/>
        <v>0</v>
      </c>
      <c r="AP180">
        <f t="shared" si="72"/>
        <v>0</v>
      </c>
      <c r="AQ180">
        <f t="shared" si="73"/>
        <v>0</v>
      </c>
      <c r="AR180">
        <f t="shared" si="74"/>
        <v>0</v>
      </c>
      <c r="AS180">
        <f t="shared" si="75"/>
        <v>0</v>
      </c>
      <c r="AT180">
        <f t="shared" si="76"/>
        <v>0</v>
      </c>
      <c r="AU180">
        <f t="shared" si="77"/>
        <v>0</v>
      </c>
      <c r="AV180">
        <f t="shared" si="78"/>
        <v>0</v>
      </c>
      <c r="AW180">
        <f t="shared" si="79"/>
        <v>0</v>
      </c>
      <c r="AX180">
        <f t="shared" si="80"/>
        <v>0</v>
      </c>
      <c r="AY180">
        <f t="shared" si="81"/>
        <v>0</v>
      </c>
      <c r="AZ180">
        <f t="shared" si="82"/>
        <v>0</v>
      </c>
      <c r="BA180">
        <f t="shared" si="83"/>
        <v>0</v>
      </c>
      <c r="BB180">
        <f t="shared" si="84"/>
        <v>0</v>
      </c>
      <c r="BC180">
        <f t="shared" si="85"/>
        <v>0</v>
      </c>
      <c r="BD180">
        <f t="shared" si="86"/>
        <v>0</v>
      </c>
      <c r="BE180">
        <f t="shared" si="87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'OUTPUT - Computed Periods'!$AE180,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'OUTPUT - Computed Periods'!$AJ180, Periods!$L181)</f>
        <v>112</v>
      </c>
      <c r="M181">
        <f>IF(ISBLANK(Periods!$M181), 'OUTPUT - Computed Periods'!$M180,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'OUTPUT - Computed Periods'!$AA180, Periods!$AA181)</f>
        <v>778.01</v>
      </c>
      <c r="AB181">
        <f>IF(ISBLANK(Periods!$AB181), 'OUTPUT - Computed Periods'!$AB180, Periods!$AB181)</f>
        <v>750</v>
      </c>
      <c r="AC181" s="4">
        <f t="shared" si="59"/>
        <v>0</v>
      </c>
      <c r="AD181">
        <f t="shared" si="60"/>
        <v>158</v>
      </c>
      <c r="AE181">
        <f t="shared" si="61"/>
        <v>113</v>
      </c>
      <c r="AF181">
        <f t="shared" si="62"/>
        <v>0.71518987341772156</v>
      </c>
      <c r="AG181">
        <f t="shared" si="63"/>
        <v>0</v>
      </c>
      <c r="AH181">
        <f t="shared" si="64"/>
        <v>0</v>
      </c>
      <c r="AI181" s="9">
        <f t="shared" si="65"/>
        <v>0</v>
      </c>
      <c r="AJ181">
        <f t="shared" si="66"/>
        <v>112</v>
      </c>
      <c r="AK181">
        <f t="shared" si="67"/>
        <v>0.70886075949367089</v>
      </c>
      <c r="AL181">
        <f t="shared" si="68"/>
        <v>0</v>
      </c>
      <c r="AM181">
        <f t="shared" si="69"/>
        <v>0</v>
      </c>
      <c r="AN181">
        <f t="shared" si="70"/>
        <v>0</v>
      </c>
      <c r="AO181">
        <f t="shared" si="71"/>
        <v>0</v>
      </c>
      <c r="AP181">
        <f t="shared" si="72"/>
        <v>0</v>
      </c>
      <c r="AQ181">
        <f t="shared" si="73"/>
        <v>0</v>
      </c>
      <c r="AR181">
        <f t="shared" si="74"/>
        <v>0</v>
      </c>
      <c r="AS181">
        <f t="shared" si="75"/>
        <v>0</v>
      </c>
      <c r="AT181">
        <f t="shared" si="76"/>
        <v>0</v>
      </c>
      <c r="AU181">
        <f t="shared" si="77"/>
        <v>0</v>
      </c>
      <c r="AV181">
        <f t="shared" si="78"/>
        <v>0</v>
      </c>
      <c r="AW181">
        <f t="shared" si="79"/>
        <v>0</v>
      </c>
      <c r="AX181">
        <f t="shared" si="80"/>
        <v>0</v>
      </c>
      <c r="AY181">
        <f t="shared" si="81"/>
        <v>0</v>
      </c>
      <c r="AZ181">
        <f t="shared" si="82"/>
        <v>0</v>
      </c>
      <c r="BA181">
        <f t="shared" si="83"/>
        <v>0</v>
      </c>
      <c r="BB181">
        <f t="shared" si="84"/>
        <v>0</v>
      </c>
      <c r="BC181">
        <f t="shared" si="85"/>
        <v>0</v>
      </c>
      <c r="BD181">
        <f t="shared" si="86"/>
        <v>0</v>
      </c>
      <c r="BE181">
        <f t="shared" si="87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'OUTPUT - Computed Periods'!$AE181,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'OUTPUT - Computed Periods'!$AJ181, Periods!$L182)</f>
        <v>112</v>
      </c>
      <c r="M182">
        <f>IF(ISBLANK(Periods!$M182), 'OUTPUT - Computed Periods'!$M181,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'OUTPUT - Computed Periods'!$AA181, Periods!$AA182)</f>
        <v>778.01</v>
      </c>
      <c r="AB182">
        <f>IF(ISBLANK(Periods!$AB182), 'OUTPUT - Computed Periods'!$AB181, Periods!$AB182)</f>
        <v>750</v>
      </c>
      <c r="AC182" s="4">
        <f t="shared" si="59"/>
        <v>0</v>
      </c>
      <c r="AD182">
        <f t="shared" si="60"/>
        <v>158</v>
      </c>
      <c r="AE182">
        <f t="shared" si="61"/>
        <v>113</v>
      </c>
      <c r="AF182">
        <f t="shared" si="62"/>
        <v>0.71518987341772156</v>
      </c>
      <c r="AG182">
        <f t="shared" si="63"/>
        <v>0</v>
      </c>
      <c r="AH182">
        <f t="shared" si="64"/>
        <v>0</v>
      </c>
      <c r="AI182" s="9">
        <f t="shared" si="65"/>
        <v>0</v>
      </c>
      <c r="AJ182">
        <f t="shared" si="66"/>
        <v>112</v>
      </c>
      <c r="AK182">
        <f t="shared" si="67"/>
        <v>0.70886075949367089</v>
      </c>
      <c r="AL182">
        <f t="shared" si="68"/>
        <v>0</v>
      </c>
      <c r="AM182">
        <f t="shared" si="69"/>
        <v>0</v>
      </c>
      <c r="AN182">
        <f t="shared" si="70"/>
        <v>0</v>
      </c>
      <c r="AO182">
        <f t="shared" si="71"/>
        <v>0</v>
      </c>
      <c r="AP182">
        <f t="shared" si="72"/>
        <v>0</v>
      </c>
      <c r="AQ182">
        <f t="shared" si="73"/>
        <v>0</v>
      </c>
      <c r="AR182">
        <f t="shared" si="74"/>
        <v>0</v>
      </c>
      <c r="AS182">
        <f t="shared" si="75"/>
        <v>0</v>
      </c>
      <c r="AT182">
        <f t="shared" si="76"/>
        <v>0</v>
      </c>
      <c r="AU182">
        <f t="shared" si="77"/>
        <v>0</v>
      </c>
      <c r="AV182">
        <f t="shared" si="78"/>
        <v>0</v>
      </c>
      <c r="AW182">
        <f t="shared" si="79"/>
        <v>0</v>
      </c>
      <c r="AX182">
        <f t="shared" si="80"/>
        <v>0</v>
      </c>
      <c r="AY182">
        <f t="shared" si="81"/>
        <v>0</v>
      </c>
      <c r="AZ182">
        <f t="shared" si="82"/>
        <v>0</v>
      </c>
      <c r="BA182">
        <f t="shared" si="83"/>
        <v>0</v>
      </c>
      <c r="BB182">
        <f t="shared" si="84"/>
        <v>0</v>
      </c>
      <c r="BC182">
        <f t="shared" si="85"/>
        <v>0</v>
      </c>
      <c r="BD182">
        <f t="shared" si="86"/>
        <v>0</v>
      </c>
      <c r="BE182">
        <f t="shared" si="87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'OUTPUT - Computed Periods'!$AE182,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'OUTPUT - Computed Periods'!$AJ182, Periods!$L183)</f>
        <v>112</v>
      </c>
      <c r="M183">
        <f>IF(ISBLANK(Periods!$M183), 'OUTPUT - Computed Periods'!$M182,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'OUTPUT - Computed Periods'!$AA182, Periods!$AA183)</f>
        <v>778.01</v>
      </c>
      <c r="AB183">
        <f>IF(ISBLANK(Periods!$AB183), 'OUTPUT - Computed Periods'!$AB182, Periods!$AB183)</f>
        <v>750</v>
      </c>
      <c r="AC183" s="4">
        <f t="shared" si="59"/>
        <v>0</v>
      </c>
      <c r="AD183">
        <f t="shared" si="60"/>
        <v>158</v>
      </c>
      <c r="AE183">
        <f t="shared" si="61"/>
        <v>113</v>
      </c>
      <c r="AF183">
        <f t="shared" si="62"/>
        <v>0.71518987341772156</v>
      </c>
      <c r="AG183">
        <f t="shared" si="63"/>
        <v>0</v>
      </c>
      <c r="AH183">
        <f t="shared" si="64"/>
        <v>0</v>
      </c>
      <c r="AI183" s="9">
        <f t="shared" si="65"/>
        <v>0</v>
      </c>
      <c r="AJ183">
        <f t="shared" si="66"/>
        <v>112</v>
      </c>
      <c r="AK183">
        <f t="shared" si="67"/>
        <v>0.70886075949367089</v>
      </c>
      <c r="AL183">
        <f t="shared" si="68"/>
        <v>0</v>
      </c>
      <c r="AM183">
        <f t="shared" si="69"/>
        <v>0</v>
      </c>
      <c r="AN183">
        <f t="shared" si="70"/>
        <v>0</v>
      </c>
      <c r="AO183">
        <f t="shared" si="71"/>
        <v>0</v>
      </c>
      <c r="AP183">
        <f t="shared" si="72"/>
        <v>0</v>
      </c>
      <c r="AQ183">
        <f t="shared" si="73"/>
        <v>0</v>
      </c>
      <c r="AR183">
        <f t="shared" si="74"/>
        <v>0</v>
      </c>
      <c r="AS183">
        <f t="shared" si="75"/>
        <v>0</v>
      </c>
      <c r="AT183">
        <f t="shared" si="76"/>
        <v>0</v>
      </c>
      <c r="AU183">
        <f t="shared" si="77"/>
        <v>0</v>
      </c>
      <c r="AV183">
        <f t="shared" si="78"/>
        <v>0</v>
      </c>
      <c r="AW183">
        <f t="shared" si="79"/>
        <v>0</v>
      </c>
      <c r="AX183">
        <f t="shared" si="80"/>
        <v>0</v>
      </c>
      <c r="AY183">
        <f t="shared" si="81"/>
        <v>0</v>
      </c>
      <c r="AZ183">
        <f t="shared" si="82"/>
        <v>0</v>
      </c>
      <c r="BA183">
        <f t="shared" si="83"/>
        <v>0</v>
      </c>
      <c r="BB183">
        <f t="shared" si="84"/>
        <v>0</v>
      </c>
      <c r="BC183">
        <f t="shared" si="85"/>
        <v>0</v>
      </c>
      <c r="BD183">
        <f t="shared" si="86"/>
        <v>0</v>
      </c>
      <c r="BE183">
        <f t="shared" si="87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'OUTPUT - Computed Periods'!$AE183,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'OUTPUT - Computed Periods'!$AJ183, Periods!$L184)</f>
        <v>112</v>
      </c>
      <c r="M184">
        <f>IF(ISBLANK(Periods!$M184), 'OUTPUT - Computed Periods'!$M183,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'OUTPUT - Computed Periods'!$AA183, Periods!$AA184)</f>
        <v>778.01</v>
      </c>
      <c r="AB184">
        <f>IF(ISBLANK(Periods!$AB184), 'OUTPUT - Computed Periods'!$AB183, Periods!$AB184)</f>
        <v>750</v>
      </c>
      <c r="AC184" s="4">
        <f t="shared" si="59"/>
        <v>0</v>
      </c>
      <c r="AD184">
        <f t="shared" si="60"/>
        <v>158</v>
      </c>
      <c r="AE184">
        <f t="shared" si="61"/>
        <v>113</v>
      </c>
      <c r="AF184">
        <f t="shared" si="62"/>
        <v>0.71518987341772156</v>
      </c>
      <c r="AG184">
        <f t="shared" si="63"/>
        <v>0</v>
      </c>
      <c r="AH184">
        <f t="shared" si="64"/>
        <v>0</v>
      </c>
      <c r="AI184" s="9">
        <f t="shared" si="65"/>
        <v>0</v>
      </c>
      <c r="AJ184">
        <f t="shared" si="66"/>
        <v>112</v>
      </c>
      <c r="AK184">
        <f t="shared" si="67"/>
        <v>0.70886075949367089</v>
      </c>
      <c r="AL184">
        <f t="shared" si="68"/>
        <v>0</v>
      </c>
      <c r="AM184">
        <f t="shared" si="69"/>
        <v>0</v>
      </c>
      <c r="AN184">
        <f t="shared" si="70"/>
        <v>0</v>
      </c>
      <c r="AO184">
        <f t="shared" si="71"/>
        <v>0</v>
      </c>
      <c r="AP184">
        <f t="shared" si="72"/>
        <v>0</v>
      </c>
      <c r="AQ184">
        <f t="shared" si="73"/>
        <v>0</v>
      </c>
      <c r="AR184">
        <f t="shared" si="74"/>
        <v>0</v>
      </c>
      <c r="AS184">
        <f t="shared" si="75"/>
        <v>0</v>
      </c>
      <c r="AT184">
        <f t="shared" si="76"/>
        <v>0</v>
      </c>
      <c r="AU184">
        <f t="shared" si="77"/>
        <v>0</v>
      </c>
      <c r="AV184">
        <f t="shared" si="78"/>
        <v>0</v>
      </c>
      <c r="AW184">
        <f t="shared" si="79"/>
        <v>0</v>
      </c>
      <c r="AX184">
        <f t="shared" si="80"/>
        <v>0</v>
      </c>
      <c r="AY184">
        <f t="shared" si="81"/>
        <v>0</v>
      </c>
      <c r="AZ184">
        <f t="shared" si="82"/>
        <v>0</v>
      </c>
      <c r="BA184">
        <f t="shared" si="83"/>
        <v>0</v>
      </c>
      <c r="BB184">
        <f t="shared" si="84"/>
        <v>0</v>
      </c>
      <c r="BC184">
        <f t="shared" si="85"/>
        <v>0</v>
      </c>
      <c r="BD184">
        <f t="shared" si="86"/>
        <v>0</v>
      </c>
      <c r="BE184">
        <f t="shared" si="87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'OUTPUT - Computed Periods'!$AE184,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'OUTPUT - Computed Periods'!$AJ184, Periods!$L185)</f>
        <v>112</v>
      </c>
      <c r="M185">
        <f>IF(ISBLANK(Periods!$M185), 'OUTPUT - Computed Periods'!$M184,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'OUTPUT - Computed Periods'!$AA184, Periods!$AA185)</f>
        <v>778.01</v>
      </c>
      <c r="AB185">
        <f>IF(ISBLANK(Periods!$AB185), 'OUTPUT - Computed Periods'!$AB184, Periods!$AB185)</f>
        <v>750</v>
      </c>
      <c r="AC185" s="4">
        <f t="shared" si="59"/>
        <v>0</v>
      </c>
      <c r="AD185">
        <f t="shared" si="60"/>
        <v>158</v>
      </c>
      <c r="AE185">
        <f t="shared" si="61"/>
        <v>113</v>
      </c>
      <c r="AF185">
        <f t="shared" si="62"/>
        <v>0.71518987341772156</v>
      </c>
      <c r="AG185">
        <f t="shared" si="63"/>
        <v>0</v>
      </c>
      <c r="AH185">
        <f t="shared" si="64"/>
        <v>0</v>
      </c>
      <c r="AI185" s="9">
        <f t="shared" si="65"/>
        <v>0</v>
      </c>
      <c r="AJ185">
        <f t="shared" si="66"/>
        <v>112</v>
      </c>
      <c r="AK185">
        <f t="shared" si="67"/>
        <v>0.70886075949367089</v>
      </c>
      <c r="AL185">
        <f t="shared" si="68"/>
        <v>0</v>
      </c>
      <c r="AM185">
        <f t="shared" si="69"/>
        <v>0</v>
      </c>
      <c r="AN185">
        <f t="shared" si="70"/>
        <v>0</v>
      </c>
      <c r="AO185">
        <f t="shared" si="71"/>
        <v>0</v>
      </c>
      <c r="AP185">
        <f t="shared" si="72"/>
        <v>0</v>
      </c>
      <c r="AQ185">
        <f t="shared" si="73"/>
        <v>0</v>
      </c>
      <c r="AR185">
        <f t="shared" si="74"/>
        <v>0</v>
      </c>
      <c r="AS185">
        <f t="shared" si="75"/>
        <v>0</v>
      </c>
      <c r="AT185">
        <f t="shared" si="76"/>
        <v>0</v>
      </c>
      <c r="AU185">
        <f t="shared" si="77"/>
        <v>0</v>
      </c>
      <c r="AV185">
        <f t="shared" si="78"/>
        <v>0</v>
      </c>
      <c r="AW185">
        <f t="shared" si="79"/>
        <v>0</v>
      </c>
      <c r="AX185">
        <f t="shared" si="80"/>
        <v>0</v>
      </c>
      <c r="AY185">
        <f t="shared" si="81"/>
        <v>0</v>
      </c>
      <c r="AZ185">
        <f t="shared" si="82"/>
        <v>0</v>
      </c>
      <c r="BA185">
        <f t="shared" si="83"/>
        <v>0</v>
      </c>
      <c r="BB185">
        <f t="shared" si="84"/>
        <v>0</v>
      </c>
      <c r="BC185">
        <f t="shared" si="85"/>
        <v>0</v>
      </c>
      <c r="BD185">
        <f t="shared" si="86"/>
        <v>0</v>
      </c>
      <c r="BE185">
        <f t="shared" si="87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'OUTPUT - Computed Periods'!$AE185,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'OUTPUT - Computed Periods'!$AJ185, Periods!$L186)</f>
        <v>112</v>
      </c>
      <c r="M186">
        <f>IF(ISBLANK(Periods!$M186), 'OUTPUT - Computed Periods'!$M185,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'OUTPUT - Computed Periods'!$AA185, Periods!$AA186)</f>
        <v>778.01</v>
      </c>
      <c r="AB186">
        <f>IF(ISBLANK(Periods!$AB186), 'OUTPUT - Computed Periods'!$AB185, Periods!$AB186)</f>
        <v>750</v>
      </c>
      <c r="AC186" s="4">
        <f t="shared" si="59"/>
        <v>0</v>
      </c>
      <c r="AD186">
        <f t="shared" si="60"/>
        <v>158</v>
      </c>
      <c r="AE186">
        <f t="shared" si="61"/>
        <v>113</v>
      </c>
      <c r="AF186">
        <f t="shared" si="62"/>
        <v>0.71518987341772156</v>
      </c>
      <c r="AG186">
        <f t="shared" si="63"/>
        <v>0</v>
      </c>
      <c r="AH186">
        <f t="shared" si="64"/>
        <v>0</v>
      </c>
      <c r="AI186" s="9">
        <f t="shared" si="65"/>
        <v>0</v>
      </c>
      <c r="AJ186">
        <f t="shared" si="66"/>
        <v>112</v>
      </c>
      <c r="AK186">
        <f t="shared" si="67"/>
        <v>0.70886075949367089</v>
      </c>
      <c r="AL186">
        <f t="shared" si="68"/>
        <v>0</v>
      </c>
      <c r="AM186">
        <f t="shared" si="69"/>
        <v>0</v>
      </c>
      <c r="AN186">
        <f t="shared" si="70"/>
        <v>0</v>
      </c>
      <c r="AO186">
        <f t="shared" si="71"/>
        <v>0</v>
      </c>
      <c r="AP186">
        <f t="shared" si="72"/>
        <v>0</v>
      </c>
      <c r="AQ186">
        <f t="shared" si="73"/>
        <v>0</v>
      </c>
      <c r="AR186">
        <f t="shared" si="74"/>
        <v>0</v>
      </c>
      <c r="AS186">
        <f t="shared" si="75"/>
        <v>0</v>
      </c>
      <c r="AT186">
        <f t="shared" si="76"/>
        <v>0</v>
      </c>
      <c r="AU186">
        <f t="shared" si="77"/>
        <v>0</v>
      </c>
      <c r="AV186">
        <f t="shared" si="78"/>
        <v>0</v>
      </c>
      <c r="AW186">
        <f t="shared" si="79"/>
        <v>0</v>
      </c>
      <c r="AX186">
        <f t="shared" si="80"/>
        <v>0</v>
      </c>
      <c r="AY186">
        <f t="shared" si="81"/>
        <v>0</v>
      </c>
      <c r="AZ186">
        <f t="shared" si="82"/>
        <v>0</v>
      </c>
      <c r="BA186">
        <f t="shared" si="83"/>
        <v>0</v>
      </c>
      <c r="BB186">
        <f t="shared" si="84"/>
        <v>0</v>
      </c>
      <c r="BC186">
        <f t="shared" si="85"/>
        <v>0</v>
      </c>
      <c r="BD186">
        <f t="shared" si="86"/>
        <v>0</v>
      </c>
      <c r="BE186">
        <f t="shared" si="87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'OUTPUT - Computed Periods'!$AE186,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'OUTPUT - Computed Periods'!$AJ186, Periods!$L187)</f>
        <v>112</v>
      </c>
      <c r="M187">
        <f>IF(ISBLANK(Periods!$M187), 'OUTPUT - Computed Periods'!$M186,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'OUTPUT - Computed Periods'!$AA186, Periods!$AA187)</f>
        <v>778.01</v>
      </c>
      <c r="AB187">
        <f>IF(ISBLANK(Periods!$AB187), 'OUTPUT - Computed Periods'!$AB186, Periods!$AB187)</f>
        <v>750</v>
      </c>
      <c r="AC187" s="4">
        <f t="shared" si="59"/>
        <v>0</v>
      </c>
      <c r="AD187">
        <f t="shared" si="60"/>
        <v>158</v>
      </c>
      <c r="AE187">
        <f t="shared" si="61"/>
        <v>113</v>
      </c>
      <c r="AF187">
        <f t="shared" si="62"/>
        <v>0.71518987341772156</v>
      </c>
      <c r="AG187">
        <f t="shared" si="63"/>
        <v>0</v>
      </c>
      <c r="AH187">
        <f t="shared" si="64"/>
        <v>0</v>
      </c>
      <c r="AI187" s="9">
        <f t="shared" si="65"/>
        <v>0</v>
      </c>
      <c r="AJ187">
        <f t="shared" si="66"/>
        <v>112</v>
      </c>
      <c r="AK187">
        <f t="shared" si="67"/>
        <v>0.70886075949367089</v>
      </c>
      <c r="AL187">
        <f t="shared" si="68"/>
        <v>0</v>
      </c>
      <c r="AM187">
        <f t="shared" si="69"/>
        <v>0</v>
      </c>
      <c r="AN187">
        <f t="shared" si="70"/>
        <v>0</v>
      </c>
      <c r="AO187">
        <f t="shared" si="71"/>
        <v>0</v>
      </c>
      <c r="AP187">
        <f t="shared" si="72"/>
        <v>0</v>
      </c>
      <c r="AQ187">
        <f t="shared" si="73"/>
        <v>0</v>
      </c>
      <c r="AR187">
        <f t="shared" si="74"/>
        <v>0</v>
      </c>
      <c r="AS187">
        <f t="shared" si="75"/>
        <v>0</v>
      </c>
      <c r="AT187">
        <f t="shared" si="76"/>
        <v>0</v>
      </c>
      <c r="AU187">
        <f t="shared" si="77"/>
        <v>0</v>
      </c>
      <c r="AV187">
        <f t="shared" si="78"/>
        <v>0</v>
      </c>
      <c r="AW187">
        <f t="shared" si="79"/>
        <v>0</v>
      </c>
      <c r="AX187">
        <f t="shared" si="80"/>
        <v>0</v>
      </c>
      <c r="AY187">
        <f t="shared" si="81"/>
        <v>0</v>
      </c>
      <c r="AZ187">
        <f t="shared" si="82"/>
        <v>0</v>
      </c>
      <c r="BA187">
        <f t="shared" si="83"/>
        <v>0</v>
      </c>
      <c r="BB187">
        <f t="shared" si="84"/>
        <v>0</v>
      </c>
      <c r="BC187">
        <f t="shared" si="85"/>
        <v>0</v>
      </c>
      <c r="BD187">
        <f t="shared" si="86"/>
        <v>0</v>
      </c>
      <c r="BE187">
        <f t="shared" si="87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'OUTPUT - Computed Periods'!$AE187,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'OUTPUT - Computed Periods'!$AJ187, Periods!$L188)</f>
        <v>112</v>
      </c>
      <c r="M188">
        <f>IF(ISBLANK(Periods!$M188), 'OUTPUT - Computed Periods'!$M187,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'OUTPUT - Computed Periods'!$AA187, Periods!$AA188)</f>
        <v>778.01</v>
      </c>
      <c r="AB188">
        <f>IF(ISBLANK(Periods!$AB188), 'OUTPUT - Computed Periods'!$AB187, Periods!$AB188)</f>
        <v>750</v>
      </c>
      <c r="AC188" s="4">
        <f t="shared" si="59"/>
        <v>0</v>
      </c>
      <c r="AD188">
        <f t="shared" si="60"/>
        <v>158</v>
      </c>
      <c r="AE188">
        <f t="shared" si="61"/>
        <v>113</v>
      </c>
      <c r="AF188">
        <f t="shared" si="62"/>
        <v>0.71518987341772156</v>
      </c>
      <c r="AG188">
        <f t="shared" si="63"/>
        <v>0</v>
      </c>
      <c r="AH188">
        <f t="shared" si="64"/>
        <v>0</v>
      </c>
      <c r="AI188" s="9">
        <f t="shared" si="65"/>
        <v>0</v>
      </c>
      <c r="AJ188">
        <f t="shared" si="66"/>
        <v>112</v>
      </c>
      <c r="AK188">
        <f t="shared" si="67"/>
        <v>0.70886075949367089</v>
      </c>
      <c r="AL188">
        <f t="shared" si="68"/>
        <v>0</v>
      </c>
      <c r="AM188">
        <f t="shared" si="69"/>
        <v>0</v>
      </c>
      <c r="AN188">
        <f t="shared" si="70"/>
        <v>0</v>
      </c>
      <c r="AO188">
        <f t="shared" si="71"/>
        <v>0</v>
      </c>
      <c r="AP188">
        <f t="shared" si="72"/>
        <v>0</v>
      </c>
      <c r="AQ188">
        <f t="shared" si="73"/>
        <v>0</v>
      </c>
      <c r="AR188">
        <f t="shared" si="74"/>
        <v>0</v>
      </c>
      <c r="AS188">
        <f t="shared" si="75"/>
        <v>0</v>
      </c>
      <c r="AT188">
        <f t="shared" si="76"/>
        <v>0</v>
      </c>
      <c r="AU188">
        <f t="shared" si="77"/>
        <v>0</v>
      </c>
      <c r="AV188">
        <f t="shared" si="78"/>
        <v>0</v>
      </c>
      <c r="AW188">
        <f t="shared" si="79"/>
        <v>0</v>
      </c>
      <c r="AX188">
        <f t="shared" si="80"/>
        <v>0</v>
      </c>
      <c r="AY188">
        <f t="shared" si="81"/>
        <v>0</v>
      </c>
      <c r="AZ188">
        <f t="shared" si="82"/>
        <v>0</v>
      </c>
      <c r="BA188">
        <f t="shared" si="83"/>
        <v>0</v>
      </c>
      <c r="BB188">
        <f t="shared" si="84"/>
        <v>0</v>
      </c>
      <c r="BC188">
        <f t="shared" si="85"/>
        <v>0</v>
      </c>
      <c r="BD188">
        <f t="shared" si="86"/>
        <v>0</v>
      </c>
      <c r="BE188">
        <f t="shared" si="87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'OUTPUT - Computed Periods'!$AE188,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'OUTPUT - Computed Periods'!$AJ188, Periods!$L189)</f>
        <v>112</v>
      </c>
      <c r="M189">
        <f>IF(ISBLANK(Periods!$M189), 'OUTPUT - Computed Periods'!$M188,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'OUTPUT - Computed Periods'!$AA188, Periods!$AA189)</f>
        <v>778.01</v>
      </c>
      <c r="AB189">
        <f>IF(ISBLANK(Periods!$AB189), 'OUTPUT - Computed Periods'!$AB188, Periods!$AB189)</f>
        <v>750</v>
      </c>
      <c r="AC189" s="4">
        <f t="shared" si="59"/>
        <v>0</v>
      </c>
      <c r="AD189">
        <f t="shared" si="60"/>
        <v>158</v>
      </c>
      <c r="AE189">
        <f t="shared" si="61"/>
        <v>113</v>
      </c>
      <c r="AF189">
        <f t="shared" si="62"/>
        <v>0.71518987341772156</v>
      </c>
      <c r="AG189">
        <f t="shared" si="63"/>
        <v>0</v>
      </c>
      <c r="AH189">
        <f t="shared" si="64"/>
        <v>0</v>
      </c>
      <c r="AI189" s="9">
        <f t="shared" si="65"/>
        <v>0</v>
      </c>
      <c r="AJ189">
        <f t="shared" si="66"/>
        <v>112</v>
      </c>
      <c r="AK189">
        <f t="shared" si="67"/>
        <v>0.70886075949367089</v>
      </c>
      <c r="AL189">
        <f t="shared" si="68"/>
        <v>0</v>
      </c>
      <c r="AM189">
        <f t="shared" si="69"/>
        <v>0</v>
      </c>
      <c r="AN189">
        <f t="shared" si="70"/>
        <v>0</v>
      </c>
      <c r="AO189">
        <f t="shared" si="71"/>
        <v>0</v>
      </c>
      <c r="AP189">
        <f t="shared" si="72"/>
        <v>0</v>
      </c>
      <c r="AQ189">
        <f t="shared" si="73"/>
        <v>0</v>
      </c>
      <c r="AR189">
        <f t="shared" si="74"/>
        <v>0</v>
      </c>
      <c r="AS189">
        <f t="shared" si="75"/>
        <v>0</v>
      </c>
      <c r="AT189">
        <f t="shared" si="76"/>
        <v>0</v>
      </c>
      <c r="AU189">
        <f t="shared" si="77"/>
        <v>0</v>
      </c>
      <c r="AV189">
        <f t="shared" si="78"/>
        <v>0</v>
      </c>
      <c r="AW189">
        <f t="shared" si="79"/>
        <v>0</v>
      </c>
      <c r="AX189">
        <f t="shared" si="80"/>
        <v>0</v>
      </c>
      <c r="AY189">
        <f t="shared" si="81"/>
        <v>0</v>
      </c>
      <c r="AZ189">
        <f t="shared" si="82"/>
        <v>0</v>
      </c>
      <c r="BA189">
        <f t="shared" si="83"/>
        <v>0</v>
      </c>
      <c r="BB189">
        <f t="shared" si="84"/>
        <v>0</v>
      </c>
      <c r="BC189">
        <f t="shared" si="85"/>
        <v>0</v>
      </c>
      <c r="BD189">
        <f t="shared" si="86"/>
        <v>0</v>
      </c>
      <c r="BE189">
        <f t="shared" si="87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'OUTPUT - Computed Periods'!$AE189,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'OUTPUT - Computed Periods'!$AJ189, Periods!$L190)</f>
        <v>112</v>
      </c>
      <c r="M190">
        <f>IF(ISBLANK(Periods!$M190), 'OUTPUT - Computed Periods'!$M189,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'OUTPUT - Computed Periods'!$AA189, Periods!$AA190)</f>
        <v>778.01</v>
      </c>
      <c r="AB190">
        <f>IF(ISBLANK(Periods!$AB190), 'OUTPUT - Computed Periods'!$AB189, Periods!$AB190)</f>
        <v>750</v>
      </c>
      <c r="AC190" s="4">
        <f t="shared" si="59"/>
        <v>0</v>
      </c>
      <c r="AD190">
        <f t="shared" si="60"/>
        <v>158</v>
      </c>
      <c r="AE190">
        <f t="shared" si="61"/>
        <v>113</v>
      </c>
      <c r="AF190">
        <f t="shared" si="62"/>
        <v>0.71518987341772156</v>
      </c>
      <c r="AG190">
        <f t="shared" si="63"/>
        <v>0</v>
      </c>
      <c r="AH190">
        <f t="shared" si="64"/>
        <v>0</v>
      </c>
      <c r="AI190" s="9">
        <f t="shared" si="65"/>
        <v>0</v>
      </c>
      <c r="AJ190">
        <f t="shared" si="66"/>
        <v>112</v>
      </c>
      <c r="AK190">
        <f t="shared" si="67"/>
        <v>0.70886075949367089</v>
      </c>
      <c r="AL190">
        <f t="shared" si="68"/>
        <v>0</v>
      </c>
      <c r="AM190">
        <f t="shared" si="69"/>
        <v>0</v>
      </c>
      <c r="AN190">
        <f t="shared" si="70"/>
        <v>0</v>
      </c>
      <c r="AO190">
        <f t="shared" si="71"/>
        <v>0</v>
      </c>
      <c r="AP190">
        <f t="shared" si="72"/>
        <v>0</v>
      </c>
      <c r="AQ190">
        <f t="shared" si="73"/>
        <v>0</v>
      </c>
      <c r="AR190">
        <f t="shared" si="74"/>
        <v>0</v>
      </c>
      <c r="AS190">
        <f t="shared" si="75"/>
        <v>0</v>
      </c>
      <c r="AT190">
        <f t="shared" si="76"/>
        <v>0</v>
      </c>
      <c r="AU190">
        <f t="shared" si="77"/>
        <v>0</v>
      </c>
      <c r="AV190">
        <f t="shared" si="78"/>
        <v>0</v>
      </c>
      <c r="AW190">
        <f t="shared" si="79"/>
        <v>0</v>
      </c>
      <c r="AX190">
        <f t="shared" si="80"/>
        <v>0</v>
      </c>
      <c r="AY190">
        <f t="shared" si="81"/>
        <v>0</v>
      </c>
      <c r="AZ190">
        <f t="shared" si="82"/>
        <v>0</v>
      </c>
      <c r="BA190">
        <f t="shared" si="83"/>
        <v>0</v>
      </c>
      <c r="BB190">
        <f t="shared" si="84"/>
        <v>0</v>
      </c>
      <c r="BC190">
        <f t="shared" si="85"/>
        <v>0</v>
      </c>
      <c r="BD190">
        <f t="shared" si="86"/>
        <v>0</v>
      </c>
      <c r="BE190">
        <f t="shared" si="87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'OUTPUT - Computed Periods'!$AE190,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'OUTPUT - Computed Periods'!$AJ190, Periods!$L191)</f>
        <v>112</v>
      </c>
      <c r="M191">
        <f>IF(ISBLANK(Periods!$M191), 'OUTPUT - Computed Periods'!$M190,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'OUTPUT - Computed Periods'!$AA190, Periods!$AA191)</f>
        <v>778.01</v>
      </c>
      <c r="AB191">
        <f>IF(ISBLANK(Periods!$AB191), 'OUTPUT - Computed Periods'!$AB190, Periods!$AB191)</f>
        <v>750</v>
      </c>
      <c r="AC191" s="4">
        <f t="shared" si="59"/>
        <v>0</v>
      </c>
      <c r="AD191">
        <f t="shared" si="60"/>
        <v>158</v>
      </c>
      <c r="AE191">
        <f t="shared" si="61"/>
        <v>113</v>
      </c>
      <c r="AF191">
        <f t="shared" si="62"/>
        <v>0.71518987341772156</v>
      </c>
      <c r="AG191">
        <f t="shared" si="63"/>
        <v>0</v>
      </c>
      <c r="AH191">
        <f t="shared" si="64"/>
        <v>0</v>
      </c>
      <c r="AI191" s="9">
        <f t="shared" si="65"/>
        <v>0</v>
      </c>
      <c r="AJ191">
        <f t="shared" si="66"/>
        <v>112</v>
      </c>
      <c r="AK191">
        <f t="shared" si="67"/>
        <v>0.70886075949367089</v>
      </c>
      <c r="AL191">
        <f t="shared" si="68"/>
        <v>0</v>
      </c>
      <c r="AM191">
        <f t="shared" si="69"/>
        <v>0</v>
      </c>
      <c r="AN191">
        <f t="shared" si="70"/>
        <v>0</v>
      </c>
      <c r="AO191">
        <f t="shared" si="71"/>
        <v>0</v>
      </c>
      <c r="AP191">
        <f t="shared" si="72"/>
        <v>0</v>
      </c>
      <c r="AQ191">
        <f t="shared" si="73"/>
        <v>0</v>
      </c>
      <c r="AR191">
        <f t="shared" si="74"/>
        <v>0</v>
      </c>
      <c r="AS191">
        <f t="shared" si="75"/>
        <v>0</v>
      </c>
      <c r="AT191">
        <f t="shared" si="76"/>
        <v>0</v>
      </c>
      <c r="AU191">
        <f t="shared" si="77"/>
        <v>0</v>
      </c>
      <c r="AV191">
        <f t="shared" si="78"/>
        <v>0</v>
      </c>
      <c r="AW191">
        <f t="shared" si="79"/>
        <v>0</v>
      </c>
      <c r="AX191">
        <f t="shared" si="80"/>
        <v>0</v>
      </c>
      <c r="AY191">
        <f t="shared" si="81"/>
        <v>0</v>
      </c>
      <c r="AZ191">
        <f t="shared" si="82"/>
        <v>0</v>
      </c>
      <c r="BA191">
        <f t="shared" si="83"/>
        <v>0</v>
      </c>
      <c r="BB191">
        <f t="shared" si="84"/>
        <v>0</v>
      </c>
      <c r="BC191">
        <f t="shared" si="85"/>
        <v>0</v>
      </c>
      <c r="BD191">
        <f t="shared" si="86"/>
        <v>0</v>
      </c>
      <c r="BE191">
        <f t="shared" si="87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'OUTPUT - Computed Periods'!$AE191,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'OUTPUT - Computed Periods'!$AJ191, Periods!$L192)</f>
        <v>112</v>
      </c>
      <c r="M192">
        <f>IF(ISBLANK(Periods!$M192), 'OUTPUT - Computed Periods'!$M191,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'OUTPUT - Computed Periods'!$AA191, Periods!$AA192)</f>
        <v>778.01</v>
      </c>
      <c r="AB192">
        <f>IF(ISBLANK(Periods!$AB192), 'OUTPUT - Computed Periods'!$AB191, Periods!$AB192)</f>
        <v>750</v>
      </c>
      <c r="AC192" s="4">
        <f t="shared" si="59"/>
        <v>0</v>
      </c>
      <c r="AD192">
        <f t="shared" si="60"/>
        <v>158</v>
      </c>
      <c r="AE192">
        <f t="shared" si="61"/>
        <v>113</v>
      </c>
      <c r="AF192">
        <f t="shared" si="62"/>
        <v>0.71518987341772156</v>
      </c>
      <c r="AG192">
        <f t="shared" si="63"/>
        <v>0</v>
      </c>
      <c r="AH192">
        <f t="shared" si="64"/>
        <v>0</v>
      </c>
      <c r="AI192" s="9">
        <f t="shared" si="65"/>
        <v>0</v>
      </c>
      <c r="AJ192">
        <f t="shared" si="66"/>
        <v>112</v>
      </c>
      <c r="AK192">
        <f t="shared" si="67"/>
        <v>0.70886075949367089</v>
      </c>
      <c r="AL192">
        <f t="shared" si="68"/>
        <v>0</v>
      </c>
      <c r="AM192">
        <f t="shared" si="69"/>
        <v>0</v>
      </c>
      <c r="AN192">
        <f t="shared" si="70"/>
        <v>0</v>
      </c>
      <c r="AO192">
        <f t="shared" si="71"/>
        <v>0</v>
      </c>
      <c r="AP192">
        <f t="shared" si="72"/>
        <v>0</v>
      </c>
      <c r="AQ192">
        <f t="shared" si="73"/>
        <v>0</v>
      </c>
      <c r="AR192">
        <f t="shared" si="74"/>
        <v>0</v>
      </c>
      <c r="AS192">
        <f t="shared" si="75"/>
        <v>0</v>
      </c>
      <c r="AT192">
        <f t="shared" si="76"/>
        <v>0</v>
      </c>
      <c r="AU192">
        <f t="shared" si="77"/>
        <v>0</v>
      </c>
      <c r="AV192">
        <f t="shared" si="78"/>
        <v>0</v>
      </c>
      <c r="AW192">
        <f t="shared" si="79"/>
        <v>0</v>
      </c>
      <c r="AX192">
        <f t="shared" si="80"/>
        <v>0</v>
      </c>
      <c r="AY192">
        <f t="shared" si="81"/>
        <v>0</v>
      </c>
      <c r="AZ192">
        <f t="shared" si="82"/>
        <v>0</v>
      </c>
      <c r="BA192">
        <f t="shared" si="83"/>
        <v>0</v>
      </c>
      <c r="BB192">
        <f t="shared" si="84"/>
        <v>0</v>
      </c>
      <c r="BC192">
        <f t="shared" si="85"/>
        <v>0</v>
      </c>
      <c r="BD192">
        <f t="shared" si="86"/>
        <v>0</v>
      </c>
      <c r="BE192">
        <f t="shared" si="87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'OUTPUT - Computed Periods'!$AE192,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'OUTPUT - Computed Periods'!$AJ192, Periods!$L193)</f>
        <v>112</v>
      </c>
      <c r="M193">
        <f>IF(ISBLANK(Periods!$M193), 'OUTPUT - Computed Periods'!$M192,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'OUTPUT - Computed Periods'!$AA192, Periods!$AA193)</f>
        <v>778.01</v>
      </c>
      <c r="AB193">
        <f>IF(ISBLANK(Periods!$AB193), 'OUTPUT - Computed Periods'!$AB192, Periods!$AB193)</f>
        <v>750</v>
      </c>
      <c r="AC193" s="4">
        <f t="shared" si="59"/>
        <v>0</v>
      </c>
      <c r="AD193">
        <f t="shared" si="60"/>
        <v>158</v>
      </c>
      <c r="AE193">
        <f t="shared" si="61"/>
        <v>113</v>
      </c>
      <c r="AF193">
        <f t="shared" si="62"/>
        <v>0.71518987341772156</v>
      </c>
      <c r="AG193">
        <f t="shared" si="63"/>
        <v>0</v>
      </c>
      <c r="AH193">
        <f t="shared" si="64"/>
        <v>0</v>
      </c>
      <c r="AI193" s="9">
        <f t="shared" si="65"/>
        <v>0</v>
      </c>
      <c r="AJ193">
        <f t="shared" si="66"/>
        <v>112</v>
      </c>
      <c r="AK193">
        <f t="shared" si="67"/>
        <v>0.70886075949367089</v>
      </c>
      <c r="AL193">
        <f t="shared" si="68"/>
        <v>0</v>
      </c>
      <c r="AM193">
        <f t="shared" si="69"/>
        <v>0</v>
      </c>
      <c r="AN193">
        <f t="shared" si="70"/>
        <v>0</v>
      </c>
      <c r="AO193">
        <f t="shared" si="71"/>
        <v>0</v>
      </c>
      <c r="AP193">
        <f t="shared" si="72"/>
        <v>0</v>
      </c>
      <c r="AQ193">
        <f t="shared" si="73"/>
        <v>0</v>
      </c>
      <c r="AR193">
        <f t="shared" si="74"/>
        <v>0</v>
      </c>
      <c r="AS193">
        <f t="shared" si="75"/>
        <v>0</v>
      </c>
      <c r="AT193">
        <f t="shared" si="76"/>
        <v>0</v>
      </c>
      <c r="AU193">
        <f t="shared" si="77"/>
        <v>0</v>
      </c>
      <c r="AV193">
        <f t="shared" si="78"/>
        <v>0</v>
      </c>
      <c r="AW193">
        <f t="shared" si="79"/>
        <v>0</v>
      </c>
      <c r="AX193">
        <f t="shared" si="80"/>
        <v>0</v>
      </c>
      <c r="AY193">
        <f t="shared" si="81"/>
        <v>0</v>
      </c>
      <c r="AZ193">
        <f t="shared" si="82"/>
        <v>0</v>
      </c>
      <c r="BA193">
        <f t="shared" si="83"/>
        <v>0</v>
      </c>
      <c r="BB193">
        <f t="shared" si="84"/>
        <v>0</v>
      </c>
      <c r="BC193">
        <f t="shared" si="85"/>
        <v>0</v>
      </c>
      <c r="BD193">
        <f t="shared" si="86"/>
        <v>0</v>
      </c>
      <c r="BE193">
        <f t="shared" si="87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'OUTPUT - Computed Periods'!$AE193,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'OUTPUT - Computed Periods'!$AJ193, Periods!$L194)</f>
        <v>112</v>
      </c>
      <c r="M194">
        <f>IF(ISBLANK(Periods!$M194), 'OUTPUT - Computed Periods'!$M193,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'OUTPUT - Computed Periods'!$AA193, Periods!$AA194)</f>
        <v>778.01</v>
      </c>
      <c r="AB194">
        <f>IF(ISBLANK(Periods!$AB194), 'OUTPUT - Computed Periods'!$AB193, Periods!$AB194)</f>
        <v>750</v>
      </c>
      <c r="AC194" s="4">
        <f t="shared" si="59"/>
        <v>0</v>
      </c>
      <c r="AD194">
        <f t="shared" si="60"/>
        <v>158</v>
      </c>
      <c r="AE194">
        <f t="shared" si="61"/>
        <v>113</v>
      </c>
      <c r="AF194">
        <f t="shared" si="62"/>
        <v>0.71518987341772156</v>
      </c>
      <c r="AG194">
        <f t="shared" si="63"/>
        <v>0</v>
      </c>
      <c r="AH194">
        <f t="shared" si="64"/>
        <v>0</v>
      </c>
      <c r="AI194" s="9">
        <f t="shared" si="65"/>
        <v>0</v>
      </c>
      <c r="AJ194">
        <f t="shared" si="66"/>
        <v>112</v>
      </c>
      <c r="AK194">
        <f t="shared" si="67"/>
        <v>0.70886075949367089</v>
      </c>
      <c r="AL194">
        <f t="shared" si="68"/>
        <v>0</v>
      </c>
      <c r="AM194">
        <f t="shared" si="69"/>
        <v>0</v>
      </c>
      <c r="AN194">
        <f t="shared" si="70"/>
        <v>0</v>
      </c>
      <c r="AO194">
        <f t="shared" si="71"/>
        <v>0</v>
      </c>
      <c r="AP194">
        <f t="shared" si="72"/>
        <v>0</v>
      </c>
      <c r="AQ194">
        <f t="shared" si="73"/>
        <v>0</v>
      </c>
      <c r="AR194">
        <f t="shared" si="74"/>
        <v>0</v>
      </c>
      <c r="AS194">
        <f t="shared" si="75"/>
        <v>0</v>
      </c>
      <c r="AT194">
        <f t="shared" si="76"/>
        <v>0</v>
      </c>
      <c r="AU194">
        <f t="shared" si="77"/>
        <v>0</v>
      </c>
      <c r="AV194">
        <f t="shared" si="78"/>
        <v>0</v>
      </c>
      <c r="AW194">
        <f t="shared" si="79"/>
        <v>0</v>
      </c>
      <c r="AX194">
        <f t="shared" si="80"/>
        <v>0</v>
      </c>
      <c r="AY194">
        <f t="shared" si="81"/>
        <v>0</v>
      </c>
      <c r="AZ194">
        <f t="shared" si="82"/>
        <v>0</v>
      </c>
      <c r="BA194">
        <f t="shared" si="83"/>
        <v>0</v>
      </c>
      <c r="BB194">
        <f t="shared" si="84"/>
        <v>0</v>
      </c>
      <c r="BC194">
        <f t="shared" si="85"/>
        <v>0</v>
      </c>
      <c r="BD194">
        <f t="shared" si="86"/>
        <v>0</v>
      </c>
      <c r="BE194">
        <f t="shared" si="87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'OUTPUT - Computed Periods'!$AE194,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'OUTPUT - Computed Periods'!$AJ194, Periods!$L195)</f>
        <v>112</v>
      </c>
      <c r="M195">
        <f>IF(ISBLANK(Periods!$M195), 'OUTPUT - Computed Periods'!$M194,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'OUTPUT - Computed Periods'!$AA194, Periods!$AA195)</f>
        <v>778.01</v>
      </c>
      <c r="AB195">
        <f>IF(ISBLANK(Periods!$AB195), 'OUTPUT - Computed Periods'!$AB194, Periods!$AB195)</f>
        <v>750</v>
      </c>
      <c r="AC195" s="4">
        <f t="shared" si="59"/>
        <v>0</v>
      </c>
      <c r="AD195">
        <f t="shared" si="60"/>
        <v>158</v>
      </c>
      <c r="AE195">
        <f t="shared" si="61"/>
        <v>113</v>
      </c>
      <c r="AF195">
        <f t="shared" si="62"/>
        <v>0.71518987341772156</v>
      </c>
      <c r="AG195">
        <f t="shared" si="63"/>
        <v>0</v>
      </c>
      <c r="AH195">
        <f t="shared" si="64"/>
        <v>0</v>
      </c>
      <c r="AI195" s="9">
        <f t="shared" si="65"/>
        <v>0</v>
      </c>
      <c r="AJ195">
        <f t="shared" si="66"/>
        <v>112</v>
      </c>
      <c r="AK195">
        <f t="shared" si="67"/>
        <v>0.70886075949367089</v>
      </c>
      <c r="AL195">
        <f t="shared" si="68"/>
        <v>0</v>
      </c>
      <c r="AM195">
        <f t="shared" si="69"/>
        <v>0</v>
      </c>
      <c r="AN195">
        <f t="shared" si="70"/>
        <v>0</v>
      </c>
      <c r="AO195">
        <f t="shared" si="71"/>
        <v>0</v>
      </c>
      <c r="AP195">
        <f t="shared" si="72"/>
        <v>0</v>
      </c>
      <c r="AQ195">
        <f t="shared" si="73"/>
        <v>0</v>
      </c>
      <c r="AR195">
        <f t="shared" si="74"/>
        <v>0</v>
      </c>
      <c r="AS195">
        <f t="shared" si="75"/>
        <v>0</v>
      </c>
      <c r="AT195">
        <f t="shared" si="76"/>
        <v>0</v>
      </c>
      <c r="AU195">
        <f t="shared" si="77"/>
        <v>0</v>
      </c>
      <c r="AV195">
        <f t="shared" si="78"/>
        <v>0</v>
      </c>
      <c r="AW195">
        <f t="shared" si="79"/>
        <v>0</v>
      </c>
      <c r="AX195">
        <f t="shared" si="80"/>
        <v>0</v>
      </c>
      <c r="AY195">
        <f t="shared" si="81"/>
        <v>0</v>
      </c>
      <c r="AZ195">
        <f t="shared" si="82"/>
        <v>0</v>
      </c>
      <c r="BA195">
        <f t="shared" si="83"/>
        <v>0</v>
      </c>
      <c r="BB195">
        <f t="shared" si="84"/>
        <v>0</v>
      </c>
      <c r="BC195">
        <f t="shared" si="85"/>
        <v>0</v>
      </c>
      <c r="BD195">
        <f t="shared" si="86"/>
        <v>0</v>
      </c>
      <c r="BE195">
        <f t="shared" si="87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'OUTPUT - Computed Periods'!$AE195,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'OUTPUT - Computed Periods'!$AJ195, Periods!$L196)</f>
        <v>112</v>
      </c>
      <c r="M196">
        <f>IF(ISBLANK(Periods!$M196), 'OUTPUT - Computed Periods'!$M195,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'OUTPUT - Computed Periods'!$AA195, Periods!$AA196)</f>
        <v>778.01</v>
      </c>
      <c r="AB196">
        <f>IF(ISBLANK(Periods!$AB196), 'OUTPUT - Computed Periods'!$AB195, Periods!$AB196)</f>
        <v>750</v>
      </c>
      <c r="AC196" s="4">
        <f t="shared" ref="AC196:AC211" si="88">E196-F196</f>
        <v>0</v>
      </c>
      <c r="AD196">
        <f t="shared" ref="AD196:AD211" si="89">M196</f>
        <v>158</v>
      </c>
      <c r="AE196">
        <f t="shared" ref="AE196:AE211" si="90">C196+AC196</f>
        <v>113</v>
      </c>
      <c r="AF196">
        <f t="shared" ref="AF196:AF211" si="91">IFERROR(AE196/AD196,0)</f>
        <v>0.71518987341772156</v>
      </c>
      <c r="AG196">
        <f t="shared" ref="AG196:AG211" si="92">J196+K196</f>
        <v>0</v>
      </c>
      <c r="AH196">
        <f t="shared" ref="AH196:AH211" si="93">IFERROR(J196/AG196, 0)</f>
        <v>0</v>
      </c>
      <c r="AI196" s="9">
        <f t="shared" ref="AI196:AI211" si="94">IFERROR(G196/D196, 0)</f>
        <v>0</v>
      </c>
      <c r="AJ196">
        <f t="shared" ref="AJ196:AJ211" si="95">L196+N196-O196</f>
        <v>112</v>
      </c>
      <c r="AK196">
        <f t="shared" ref="AK196:AK211" si="96">IFERROR(AJ196/AD196, 0)</f>
        <v>0.70886075949367089</v>
      </c>
      <c r="AL196">
        <f t="shared" ref="AL196:AL211" si="97">SUM(S196:V196)</f>
        <v>0</v>
      </c>
      <c r="AM196">
        <f t="shared" ref="AM196:AM211" si="98">SUM(W196:Z196)</f>
        <v>0</v>
      </c>
      <c r="AN196">
        <f t="shared" ref="AN196:AN211" si="99">SUM(AL196:AM196)</f>
        <v>0</v>
      </c>
      <c r="AO196">
        <f t="shared" ref="AO196:AO211" si="100">AC196*AA196*12</f>
        <v>0</v>
      </c>
      <c r="AP196">
        <f t="shared" ref="AP196:AP211" si="101">I196*AA196*12</f>
        <v>0</v>
      </c>
      <c r="AQ196">
        <f t="shared" ref="AQ196:AQ211" si="102">SUM(AO196:AP196)</f>
        <v>0</v>
      </c>
      <c r="AR196">
        <f t="shared" ref="AR196:AR211" si="103">ROUND(IFERROR(AO196/AL196, 0), 0)</f>
        <v>0</v>
      </c>
      <c r="AS196">
        <f t="shared" ref="AS196:AS211" si="104">ROUND(IFERROR(AP196/AM196, 0), 0)</f>
        <v>0</v>
      </c>
      <c r="AT196">
        <f t="shared" ref="AT196:AT211" si="105">(AR196 * IFERROR(AL196/AN196, 0)) + (AS196 * IFERROR(AM196/AO196, 0))</f>
        <v>0</v>
      </c>
      <c r="AU196">
        <f t="shared" ref="AU196:AU211" si="106">IFERROR(Q196/P196, 0)</f>
        <v>0</v>
      </c>
      <c r="AV196">
        <f t="shared" ref="AV196:AV211" si="107">IFERROR(R196/Q196, 0)</f>
        <v>0</v>
      </c>
      <c r="AW196">
        <f t="shared" ref="AW196:AW211" si="108">IFERROR(D196/R196, 0)</f>
        <v>0</v>
      </c>
      <c r="AX196">
        <f t="shared" ref="AX196:AX211" si="109">IFERROR(E196/D196, 0)</f>
        <v>0</v>
      </c>
      <c r="AY196">
        <f t="shared" ref="AY196:AY211" si="110">IFERROR(E196/P196, 0)</f>
        <v>0</v>
      </c>
      <c r="AZ196">
        <f t="shared" ref="AZ196:AZ211" si="111">IFERROR($AL196/P196, 0)</f>
        <v>0</v>
      </c>
      <c r="BA196">
        <f t="shared" ref="BA196:BA211" si="112">IFERROR($AL196/Q196, 0)</f>
        <v>0</v>
      </c>
      <c r="BB196">
        <f t="shared" ref="BB196:BB211" si="113">IFERROR($AL196/R196, 0)</f>
        <v>0</v>
      </c>
      <c r="BC196">
        <f t="shared" ref="BC196:BC211" si="114">IFERROR($AL196/D196, 0)</f>
        <v>0</v>
      </c>
      <c r="BD196">
        <f t="shared" ref="BD196:BD211" si="115">IFERROR($AL196/E196, 0)</f>
        <v>0</v>
      </c>
      <c r="BE196">
        <f t="shared" ref="BE196:BE211" si="116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'OUTPUT - Computed Periods'!$AE196,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'OUTPUT - Computed Periods'!$AJ196, Periods!$L197)</f>
        <v>112</v>
      </c>
      <c r="M197">
        <f>IF(ISBLANK(Periods!$M197), 'OUTPUT - Computed Periods'!$M196,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'OUTPUT - Computed Periods'!$AA196, Periods!$AA197)</f>
        <v>778.01</v>
      </c>
      <c r="AB197">
        <f>IF(ISBLANK(Periods!$AB197), 'OUTPUT - Computed Periods'!$AB196, Periods!$AB197)</f>
        <v>750</v>
      </c>
      <c r="AC197" s="4">
        <f t="shared" si="88"/>
        <v>0</v>
      </c>
      <c r="AD197">
        <f t="shared" si="89"/>
        <v>158</v>
      </c>
      <c r="AE197">
        <f t="shared" si="90"/>
        <v>113</v>
      </c>
      <c r="AF197">
        <f t="shared" si="91"/>
        <v>0.71518987341772156</v>
      </c>
      <c r="AG197">
        <f t="shared" si="92"/>
        <v>0</v>
      </c>
      <c r="AH197">
        <f t="shared" si="93"/>
        <v>0</v>
      </c>
      <c r="AI197" s="9">
        <f t="shared" si="94"/>
        <v>0</v>
      </c>
      <c r="AJ197">
        <f t="shared" si="95"/>
        <v>112</v>
      </c>
      <c r="AK197">
        <f t="shared" si="96"/>
        <v>0.70886075949367089</v>
      </c>
      <c r="AL197">
        <f t="shared" si="97"/>
        <v>0</v>
      </c>
      <c r="AM197">
        <f t="shared" si="98"/>
        <v>0</v>
      </c>
      <c r="AN197">
        <f t="shared" si="99"/>
        <v>0</v>
      </c>
      <c r="AO197">
        <f t="shared" si="100"/>
        <v>0</v>
      </c>
      <c r="AP197">
        <f t="shared" si="101"/>
        <v>0</v>
      </c>
      <c r="AQ197">
        <f t="shared" si="102"/>
        <v>0</v>
      </c>
      <c r="AR197">
        <f t="shared" si="103"/>
        <v>0</v>
      </c>
      <c r="AS197">
        <f t="shared" si="104"/>
        <v>0</v>
      </c>
      <c r="AT197">
        <f t="shared" si="105"/>
        <v>0</v>
      </c>
      <c r="AU197">
        <f t="shared" si="106"/>
        <v>0</v>
      </c>
      <c r="AV197">
        <f t="shared" si="107"/>
        <v>0</v>
      </c>
      <c r="AW197">
        <f t="shared" si="108"/>
        <v>0</v>
      </c>
      <c r="AX197">
        <f t="shared" si="109"/>
        <v>0</v>
      </c>
      <c r="AY197">
        <f t="shared" si="110"/>
        <v>0</v>
      </c>
      <c r="AZ197">
        <f t="shared" si="111"/>
        <v>0</v>
      </c>
      <c r="BA197">
        <f t="shared" si="112"/>
        <v>0</v>
      </c>
      <c r="BB197">
        <f t="shared" si="113"/>
        <v>0</v>
      </c>
      <c r="BC197">
        <f t="shared" si="114"/>
        <v>0</v>
      </c>
      <c r="BD197">
        <f t="shared" si="115"/>
        <v>0</v>
      </c>
      <c r="BE197">
        <f t="shared" si="116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'OUTPUT - Computed Periods'!$AE197,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'OUTPUT - Computed Periods'!$AJ197, Periods!$L198)</f>
        <v>112</v>
      </c>
      <c r="M198">
        <f>IF(ISBLANK(Periods!$M198), 'OUTPUT - Computed Periods'!$M197,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'OUTPUT - Computed Periods'!$AA197, Periods!$AA198)</f>
        <v>778.01</v>
      </c>
      <c r="AB198">
        <f>IF(ISBLANK(Periods!$AB198), 'OUTPUT - Computed Periods'!$AB197, Periods!$AB198)</f>
        <v>750</v>
      </c>
      <c r="AC198" s="4">
        <f t="shared" si="88"/>
        <v>0</v>
      </c>
      <c r="AD198">
        <f t="shared" si="89"/>
        <v>158</v>
      </c>
      <c r="AE198">
        <f t="shared" si="90"/>
        <v>113</v>
      </c>
      <c r="AF198">
        <f t="shared" si="91"/>
        <v>0.71518987341772156</v>
      </c>
      <c r="AG198">
        <f t="shared" si="92"/>
        <v>0</v>
      </c>
      <c r="AH198">
        <f t="shared" si="93"/>
        <v>0</v>
      </c>
      <c r="AI198" s="9">
        <f t="shared" si="94"/>
        <v>0</v>
      </c>
      <c r="AJ198">
        <f t="shared" si="95"/>
        <v>112</v>
      </c>
      <c r="AK198">
        <f t="shared" si="96"/>
        <v>0.70886075949367089</v>
      </c>
      <c r="AL198">
        <f t="shared" si="97"/>
        <v>0</v>
      </c>
      <c r="AM198">
        <f t="shared" si="98"/>
        <v>0</v>
      </c>
      <c r="AN198">
        <f t="shared" si="99"/>
        <v>0</v>
      </c>
      <c r="AO198">
        <f t="shared" si="100"/>
        <v>0</v>
      </c>
      <c r="AP198">
        <f t="shared" si="101"/>
        <v>0</v>
      </c>
      <c r="AQ198">
        <f t="shared" si="102"/>
        <v>0</v>
      </c>
      <c r="AR198">
        <f t="shared" si="103"/>
        <v>0</v>
      </c>
      <c r="AS198">
        <f t="shared" si="104"/>
        <v>0</v>
      </c>
      <c r="AT198">
        <f t="shared" si="105"/>
        <v>0</v>
      </c>
      <c r="AU198">
        <f t="shared" si="106"/>
        <v>0</v>
      </c>
      <c r="AV198">
        <f t="shared" si="107"/>
        <v>0</v>
      </c>
      <c r="AW198">
        <f t="shared" si="108"/>
        <v>0</v>
      </c>
      <c r="AX198">
        <f t="shared" si="109"/>
        <v>0</v>
      </c>
      <c r="AY198">
        <f t="shared" si="110"/>
        <v>0</v>
      </c>
      <c r="AZ198">
        <f t="shared" si="111"/>
        <v>0</v>
      </c>
      <c r="BA198">
        <f t="shared" si="112"/>
        <v>0</v>
      </c>
      <c r="BB198">
        <f t="shared" si="113"/>
        <v>0</v>
      </c>
      <c r="BC198">
        <f t="shared" si="114"/>
        <v>0</v>
      </c>
      <c r="BD198">
        <f t="shared" si="115"/>
        <v>0</v>
      </c>
      <c r="BE198">
        <f t="shared" si="116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'OUTPUT - Computed Periods'!$AE198,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'OUTPUT - Computed Periods'!$AJ198, Periods!$L199)</f>
        <v>112</v>
      </c>
      <c r="M199">
        <f>IF(ISBLANK(Periods!$M199), 'OUTPUT - Computed Periods'!$M198,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'OUTPUT - Computed Periods'!$AA198, Periods!$AA199)</f>
        <v>778.01</v>
      </c>
      <c r="AB199">
        <f>IF(ISBLANK(Periods!$AB199), 'OUTPUT - Computed Periods'!$AB198, Periods!$AB199)</f>
        <v>750</v>
      </c>
      <c r="AC199" s="4">
        <f t="shared" si="88"/>
        <v>0</v>
      </c>
      <c r="AD199">
        <f t="shared" si="89"/>
        <v>158</v>
      </c>
      <c r="AE199">
        <f t="shared" si="90"/>
        <v>113</v>
      </c>
      <c r="AF199">
        <f t="shared" si="91"/>
        <v>0.71518987341772156</v>
      </c>
      <c r="AG199">
        <f t="shared" si="92"/>
        <v>0</v>
      </c>
      <c r="AH199">
        <f t="shared" si="93"/>
        <v>0</v>
      </c>
      <c r="AI199" s="9">
        <f t="shared" si="94"/>
        <v>0</v>
      </c>
      <c r="AJ199">
        <f t="shared" si="95"/>
        <v>112</v>
      </c>
      <c r="AK199">
        <f t="shared" si="96"/>
        <v>0.70886075949367089</v>
      </c>
      <c r="AL199">
        <f t="shared" si="97"/>
        <v>0</v>
      </c>
      <c r="AM199">
        <f t="shared" si="98"/>
        <v>0</v>
      </c>
      <c r="AN199">
        <f t="shared" si="99"/>
        <v>0</v>
      </c>
      <c r="AO199">
        <f t="shared" si="100"/>
        <v>0</v>
      </c>
      <c r="AP199">
        <f t="shared" si="101"/>
        <v>0</v>
      </c>
      <c r="AQ199">
        <f t="shared" si="102"/>
        <v>0</v>
      </c>
      <c r="AR199">
        <f t="shared" si="103"/>
        <v>0</v>
      </c>
      <c r="AS199">
        <f t="shared" si="104"/>
        <v>0</v>
      </c>
      <c r="AT199">
        <f t="shared" si="105"/>
        <v>0</v>
      </c>
      <c r="AU199">
        <f t="shared" si="106"/>
        <v>0</v>
      </c>
      <c r="AV199">
        <f t="shared" si="107"/>
        <v>0</v>
      </c>
      <c r="AW199">
        <f t="shared" si="108"/>
        <v>0</v>
      </c>
      <c r="AX199">
        <f t="shared" si="109"/>
        <v>0</v>
      </c>
      <c r="AY199">
        <f t="shared" si="110"/>
        <v>0</v>
      </c>
      <c r="AZ199">
        <f t="shared" si="111"/>
        <v>0</v>
      </c>
      <c r="BA199">
        <f t="shared" si="112"/>
        <v>0</v>
      </c>
      <c r="BB199">
        <f t="shared" si="113"/>
        <v>0</v>
      </c>
      <c r="BC199">
        <f t="shared" si="114"/>
        <v>0</v>
      </c>
      <c r="BD199">
        <f t="shared" si="115"/>
        <v>0</v>
      </c>
      <c r="BE199">
        <f t="shared" si="116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'OUTPUT - Computed Periods'!$AE199,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'OUTPUT - Computed Periods'!$AJ199, Periods!$L200)</f>
        <v>112</v>
      </c>
      <c r="M200">
        <f>IF(ISBLANK(Periods!$M200), 'OUTPUT - Computed Periods'!$M199,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'OUTPUT - Computed Periods'!$AA199, Periods!$AA200)</f>
        <v>778.01</v>
      </c>
      <c r="AB200">
        <f>IF(ISBLANK(Periods!$AB200), 'OUTPUT - Computed Periods'!$AB199, Periods!$AB200)</f>
        <v>750</v>
      </c>
      <c r="AC200" s="4">
        <f t="shared" si="88"/>
        <v>0</v>
      </c>
      <c r="AD200">
        <f t="shared" si="89"/>
        <v>158</v>
      </c>
      <c r="AE200">
        <f t="shared" si="90"/>
        <v>113</v>
      </c>
      <c r="AF200">
        <f t="shared" si="91"/>
        <v>0.71518987341772156</v>
      </c>
      <c r="AG200">
        <f t="shared" si="92"/>
        <v>0</v>
      </c>
      <c r="AH200">
        <f t="shared" si="93"/>
        <v>0</v>
      </c>
      <c r="AI200" s="9">
        <f t="shared" si="94"/>
        <v>0</v>
      </c>
      <c r="AJ200">
        <f t="shared" si="95"/>
        <v>112</v>
      </c>
      <c r="AK200">
        <f t="shared" si="96"/>
        <v>0.70886075949367089</v>
      </c>
      <c r="AL200">
        <f t="shared" si="97"/>
        <v>0</v>
      </c>
      <c r="AM200">
        <f t="shared" si="98"/>
        <v>0</v>
      </c>
      <c r="AN200">
        <f t="shared" si="99"/>
        <v>0</v>
      </c>
      <c r="AO200">
        <f t="shared" si="100"/>
        <v>0</v>
      </c>
      <c r="AP200">
        <f t="shared" si="101"/>
        <v>0</v>
      </c>
      <c r="AQ200">
        <f t="shared" si="102"/>
        <v>0</v>
      </c>
      <c r="AR200">
        <f t="shared" si="103"/>
        <v>0</v>
      </c>
      <c r="AS200">
        <f t="shared" si="104"/>
        <v>0</v>
      </c>
      <c r="AT200">
        <f t="shared" si="105"/>
        <v>0</v>
      </c>
      <c r="AU200">
        <f t="shared" si="106"/>
        <v>0</v>
      </c>
      <c r="AV200">
        <f t="shared" si="107"/>
        <v>0</v>
      </c>
      <c r="AW200">
        <f t="shared" si="108"/>
        <v>0</v>
      </c>
      <c r="AX200">
        <f t="shared" si="109"/>
        <v>0</v>
      </c>
      <c r="AY200">
        <f t="shared" si="110"/>
        <v>0</v>
      </c>
      <c r="AZ200">
        <f t="shared" si="111"/>
        <v>0</v>
      </c>
      <c r="BA200">
        <f t="shared" si="112"/>
        <v>0</v>
      </c>
      <c r="BB200">
        <f t="shared" si="113"/>
        <v>0</v>
      </c>
      <c r="BC200">
        <f t="shared" si="114"/>
        <v>0</v>
      </c>
      <c r="BD200">
        <f t="shared" si="115"/>
        <v>0</v>
      </c>
      <c r="BE200">
        <f t="shared" si="116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'OUTPUT - Computed Periods'!$AE200,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'OUTPUT - Computed Periods'!$AJ200, Periods!$L201)</f>
        <v>112</v>
      </c>
      <c r="M201">
        <f>IF(ISBLANK(Periods!$M201), 'OUTPUT - Computed Periods'!$M200,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'OUTPUT - Computed Periods'!$AA200, Periods!$AA201)</f>
        <v>778.01</v>
      </c>
      <c r="AB201">
        <f>IF(ISBLANK(Periods!$AB201), 'OUTPUT - Computed Periods'!$AB200, Periods!$AB201)</f>
        <v>750</v>
      </c>
      <c r="AC201" s="4">
        <f t="shared" si="88"/>
        <v>0</v>
      </c>
      <c r="AD201">
        <f t="shared" si="89"/>
        <v>158</v>
      </c>
      <c r="AE201">
        <f t="shared" si="90"/>
        <v>113</v>
      </c>
      <c r="AF201">
        <f t="shared" si="91"/>
        <v>0.71518987341772156</v>
      </c>
      <c r="AG201">
        <f t="shared" si="92"/>
        <v>0</v>
      </c>
      <c r="AH201">
        <f t="shared" si="93"/>
        <v>0</v>
      </c>
      <c r="AI201" s="9">
        <f t="shared" si="94"/>
        <v>0</v>
      </c>
      <c r="AJ201">
        <f t="shared" si="95"/>
        <v>112</v>
      </c>
      <c r="AK201">
        <f t="shared" si="96"/>
        <v>0.70886075949367089</v>
      </c>
      <c r="AL201">
        <f t="shared" si="97"/>
        <v>0</v>
      </c>
      <c r="AM201">
        <f t="shared" si="98"/>
        <v>0</v>
      </c>
      <c r="AN201">
        <f t="shared" si="99"/>
        <v>0</v>
      </c>
      <c r="AO201">
        <f t="shared" si="100"/>
        <v>0</v>
      </c>
      <c r="AP201">
        <f t="shared" si="101"/>
        <v>0</v>
      </c>
      <c r="AQ201">
        <f t="shared" si="102"/>
        <v>0</v>
      </c>
      <c r="AR201">
        <f t="shared" si="103"/>
        <v>0</v>
      </c>
      <c r="AS201">
        <f t="shared" si="104"/>
        <v>0</v>
      </c>
      <c r="AT201">
        <f t="shared" si="105"/>
        <v>0</v>
      </c>
      <c r="AU201">
        <f t="shared" si="106"/>
        <v>0</v>
      </c>
      <c r="AV201">
        <f t="shared" si="107"/>
        <v>0</v>
      </c>
      <c r="AW201">
        <f t="shared" si="108"/>
        <v>0</v>
      </c>
      <c r="AX201">
        <f t="shared" si="109"/>
        <v>0</v>
      </c>
      <c r="AY201">
        <f t="shared" si="110"/>
        <v>0</v>
      </c>
      <c r="AZ201">
        <f t="shared" si="111"/>
        <v>0</v>
      </c>
      <c r="BA201">
        <f t="shared" si="112"/>
        <v>0</v>
      </c>
      <c r="BB201">
        <f t="shared" si="113"/>
        <v>0</v>
      </c>
      <c r="BC201">
        <f t="shared" si="114"/>
        <v>0</v>
      </c>
      <c r="BD201">
        <f t="shared" si="115"/>
        <v>0</v>
      </c>
      <c r="BE201">
        <f t="shared" si="116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'OUTPUT - Computed Periods'!$AE201,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'OUTPUT - Computed Periods'!$AJ201, Periods!$L202)</f>
        <v>112</v>
      </c>
      <c r="M202">
        <f>IF(ISBLANK(Periods!$M202), 'OUTPUT - Computed Periods'!$M201,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'OUTPUT - Computed Periods'!$AA201, Periods!$AA202)</f>
        <v>778.01</v>
      </c>
      <c r="AB202">
        <f>IF(ISBLANK(Periods!$AB202), 'OUTPUT - Computed Periods'!$AB201, Periods!$AB202)</f>
        <v>750</v>
      </c>
      <c r="AC202" s="4">
        <f t="shared" si="88"/>
        <v>0</v>
      </c>
      <c r="AD202">
        <f t="shared" si="89"/>
        <v>158</v>
      </c>
      <c r="AE202">
        <f t="shared" si="90"/>
        <v>113</v>
      </c>
      <c r="AF202">
        <f t="shared" si="91"/>
        <v>0.71518987341772156</v>
      </c>
      <c r="AG202">
        <f t="shared" si="92"/>
        <v>0</v>
      </c>
      <c r="AH202">
        <f t="shared" si="93"/>
        <v>0</v>
      </c>
      <c r="AI202" s="9">
        <f t="shared" si="94"/>
        <v>0</v>
      </c>
      <c r="AJ202">
        <f t="shared" si="95"/>
        <v>112</v>
      </c>
      <c r="AK202">
        <f t="shared" si="96"/>
        <v>0.70886075949367089</v>
      </c>
      <c r="AL202">
        <f t="shared" si="97"/>
        <v>0</v>
      </c>
      <c r="AM202">
        <f t="shared" si="98"/>
        <v>0</v>
      </c>
      <c r="AN202">
        <f t="shared" si="99"/>
        <v>0</v>
      </c>
      <c r="AO202">
        <f t="shared" si="100"/>
        <v>0</v>
      </c>
      <c r="AP202">
        <f t="shared" si="101"/>
        <v>0</v>
      </c>
      <c r="AQ202">
        <f t="shared" si="102"/>
        <v>0</v>
      </c>
      <c r="AR202">
        <f t="shared" si="103"/>
        <v>0</v>
      </c>
      <c r="AS202">
        <f t="shared" si="104"/>
        <v>0</v>
      </c>
      <c r="AT202">
        <f t="shared" si="105"/>
        <v>0</v>
      </c>
      <c r="AU202">
        <f t="shared" si="106"/>
        <v>0</v>
      </c>
      <c r="AV202">
        <f t="shared" si="107"/>
        <v>0</v>
      </c>
      <c r="AW202">
        <f t="shared" si="108"/>
        <v>0</v>
      </c>
      <c r="AX202">
        <f t="shared" si="109"/>
        <v>0</v>
      </c>
      <c r="AY202">
        <f t="shared" si="110"/>
        <v>0</v>
      </c>
      <c r="AZ202">
        <f t="shared" si="111"/>
        <v>0</v>
      </c>
      <c r="BA202">
        <f t="shared" si="112"/>
        <v>0</v>
      </c>
      <c r="BB202">
        <f t="shared" si="113"/>
        <v>0</v>
      </c>
      <c r="BC202">
        <f t="shared" si="114"/>
        <v>0</v>
      </c>
      <c r="BD202">
        <f t="shared" si="115"/>
        <v>0</v>
      </c>
      <c r="BE202">
        <f t="shared" si="116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'OUTPUT - Computed Periods'!$AE202,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'OUTPUT - Computed Periods'!$AJ202, Periods!$L203)</f>
        <v>112</v>
      </c>
      <c r="M203">
        <f>IF(ISBLANK(Periods!$M203), 'OUTPUT - Computed Periods'!$M202,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'OUTPUT - Computed Periods'!$AA202, Periods!$AA203)</f>
        <v>778.01</v>
      </c>
      <c r="AB203">
        <f>IF(ISBLANK(Periods!$AB203), 'OUTPUT - Computed Periods'!$AB202, Periods!$AB203)</f>
        <v>750</v>
      </c>
      <c r="AC203" s="4">
        <f t="shared" si="88"/>
        <v>0</v>
      </c>
      <c r="AD203">
        <f t="shared" si="89"/>
        <v>158</v>
      </c>
      <c r="AE203">
        <f t="shared" si="90"/>
        <v>113</v>
      </c>
      <c r="AF203">
        <f t="shared" si="91"/>
        <v>0.71518987341772156</v>
      </c>
      <c r="AG203">
        <f t="shared" si="92"/>
        <v>0</v>
      </c>
      <c r="AH203">
        <f t="shared" si="93"/>
        <v>0</v>
      </c>
      <c r="AI203" s="9">
        <f t="shared" si="94"/>
        <v>0</v>
      </c>
      <c r="AJ203">
        <f t="shared" si="95"/>
        <v>112</v>
      </c>
      <c r="AK203">
        <f t="shared" si="96"/>
        <v>0.70886075949367089</v>
      </c>
      <c r="AL203">
        <f t="shared" si="97"/>
        <v>0</v>
      </c>
      <c r="AM203">
        <f t="shared" si="98"/>
        <v>0</v>
      </c>
      <c r="AN203">
        <f t="shared" si="99"/>
        <v>0</v>
      </c>
      <c r="AO203">
        <f t="shared" si="100"/>
        <v>0</v>
      </c>
      <c r="AP203">
        <f t="shared" si="101"/>
        <v>0</v>
      </c>
      <c r="AQ203">
        <f t="shared" si="102"/>
        <v>0</v>
      </c>
      <c r="AR203">
        <f t="shared" si="103"/>
        <v>0</v>
      </c>
      <c r="AS203">
        <f t="shared" si="104"/>
        <v>0</v>
      </c>
      <c r="AT203">
        <f t="shared" si="105"/>
        <v>0</v>
      </c>
      <c r="AU203">
        <f t="shared" si="106"/>
        <v>0</v>
      </c>
      <c r="AV203">
        <f t="shared" si="107"/>
        <v>0</v>
      </c>
      <c r="AW203">
        <f t="shared" si="108"/>
        <v>0</v>
      </c>
      <c r="AX203">
        <f t="shared" si="109"/>
        <v>0</v>
      </c>
      <c r="AY203">
        <f t="shared" si="110"/>
        <v>0</v>
      </c>
      <c r="AZ203">
        <f t="shared" si="111"/>
        <v>0</v>
      </c>
      <c r="BA203">
        <f t="shared" si="112"/>
        <v>0</v>
      </c>
      <c r="BB203">
        <f t="shared" si="113"/>
        <v>0</v>
      </c>
      <c r="BC203">
        <f t="shared" si="114"/>
        <v>0</v>
      </c>
      <c r="BD203">
        <f t="shared" si="115"/>
        <v>0</v>
      </c>
      <c r="BE203">
        <f t="shared" si="116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'OUTPUT - Computed Periods'!$AE203,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'OUTPUT - Computed Periods'!$AJ203, Periods!$L204)</f>
        <v>112</v>
      </c>
      <c r="M204">
        <f>IF(ISBLANK(Periods!$M204), 'OUTPUT - Computed Periods'!$M203,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'OUTPUT - Computed Periods'!$AA203, Periods!$AA204)</f>
        <v>778.01</v>
      </c>
      <c r="AB204">
        <f>IF(ISBLANK(Periods!$AB204), 'OUTPUT - Computed Periods'!$AB203, Periods!$AB204)</f>
        <v>750</v>
      </c>
      <c r="AC204" s="4">
        <f t="shared" si="88"/>
        <v>0</v>
      </c>
      <c r="AD204">
        <f t="shared" si="89"/>
        <v>158</v>
      </c>
      <c r="AE204">
        <f t="shared" si="90"/>
        <v>113</v>
      </c>
      <c r="AF204">
        <f t="shared" si="91"/>
        <v>0.71518987341772156</v>
      </c>
      <c r="AG204">
        <f t="shared" si="92"/>
        <v>0</v>
      </c>
      <c r="AH204">
        <f t="shared" si="93"/>
        <v>0</v>
      </c>
      <c r="AI204" s="9">
        <f t="shared" si="94"/>
        <v>0</v>
      </c>
      <c r="AJ204">
        <f t="shared" si="95"/>
        <v>112</v>
      </c>
      <c r="AK204">
        <f t="shared" si="96"/>
        <v>0.70886075949367089</v>
      </c>
      <c r="AL204">
        <f t="shared" si="97"/>
        <v>0</v>
      </c>
      <c r="AM204">
        <f t="shared" si="98"/>
        <v>0</v>
      </c>
      <c r="AN204">
        <f t="shared" si="99"/>
        <v>0</v>
      </c>
      <c r="AO204">
        <f t="shared" si="100"/>
        <v>0</v>
      </c>
      <c r="AP204">
        <f t="shared" si="101"/>
        <v>0</v>
      </c>
      <c r="AQ204">
        <f t="shared" si="102"/>
        <v>0</v>
      </c>
      <c r="AR204">
        <f t="shared" si="103"/>
        <v>0</v>
      </c>
      <c r="AS204">
        <f t="shared" si="104"/>
        <v>0</v>
      </c>
      <c r="AT204">
        <f t="shared" si="105"/>
        <v>0</v>
      </c>
      <c r="AU204">
        <f t="shared" si="106"/>
        <v>0</v>
      </c>
      <c r="AV204">
        <f t="shared" si="107"/>
        <v>0</v>
      </c>
      <c r="AW204">
        <f t="shared" si="108"/>
        <v>0</v>
      </c>
      <c r="AX204">
        <f t="shared" si="109"/>
        <v>0</v>
      </c>
      <c r="AY204">
        <f t="shared" si="110"/>
        <v>0</v>
      </c>
      <c r="AZ204">
        <f t="shared" si="111"/>
        <v>0</v>
      </c>
      <c r="BA204">
        <f t="shared" si="112"/>
        <v>0</v>
      </c>
      <c r="BB204">
        <f t="shared" si="113"/>
        <v>0</v>
      </c>
      <c r="BC204">
        <f t="shared" si="114"/>
        <v>0</v>
      </c>
      <c r="BD204">
        <f t="shared" si="115"/>
        <v>0</v>
      </c>
      <c r="BE204">
        <f t="shared" si="116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'OUTPUT - Computed Periods'!$AE204,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'OUTPUT - Computed Periods'!$AJ204, Periods!$L205)</f>
        <v>112</v>
      </c>
      <c r="M205">
        <f>IF(ISBLANK(Periods!$M205), 'OUTPUT - Computed Periods'!$M204,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'OUTPUT - Computed Periods'!$AA204, Periods!$AA205)</f>
        <v>778.01</v>
      </c>
      <c r="AB205">
        <f>IF(ISBLANK(Periods!$AB205), 'OUTPUT - Computed Periods'!$AB204, Periods!$AB205)</f>
        <v>750</v>
      </c>
      <c r="AC205" s="4">
        <f t="shared" si="88"/>
        <v>0</v>
      </c>
      <c r="AD205">
        <f t="shared" si="89"/>
        <v>158</v>
      </c>
      <c r="AE205">
        <f t="shared" si="90"/>
        <v>113</v>
      </c>
      <c r="AF205">
        <f t="shared" si="91"/>
        <v>0.71518987341772156</v>
      </c>
      <c r="AG205">
        <f t="shared" si="92"/>
        <v>0</v>
      </c>
      <c r="AH205">
        <f t="shared" si="93"/>
        <v>0</v>
      </c>
      <c r="AI205" s="9">
        <f t="shared" si="94"/>
        <v>0</v>
      </c>
      <c r="AJ205">
        <f t="shared" si="95"/>
        <v>112</v>
      </c>
      <c r="AK205">
        <f t="shared" si="96"/>
        <v>0.70886075949367089</v>
      </c>
      <c r="AL205">
        <f t="shared" si="97"/>
        <v>0</v>
      </c>
      <c r="AM205">
        <f t="shared" si="98"/>
        <v>0</v>
      </c>
      <c r="AN205">
        <f t="shared" si="99"/>
        <v>0</v>
      </c>
      <c r="AO205">
        <f t="shared" si="100"/>
        <v>0</v>
      </c>
      <c r="AP205">
        <f t="shared" si="101"/>
        <v>0</v>
      </c>
      <c r="AQ205">
        <f t="shared" si="102"/>
        <v>0</v>
      </c>
      <c r="AR205">
        <f t="shared" si="103"/>
        <v>0</v>
      </c>
      <c r="AS205">
        <f t="shared" si="104"/>
        <v>0</v>
      </c>
      <c r="AT205">
        <f t="shared" si="105"/>
        <v>0</v>
      </c>
      <c r="AU205">
        <f t="shared" si="106"/>
        <v>0</v>
      </c>
      <c r="AV205">
        <f t="shared" si="107"/>
        <v>0</v>
      </c>
      <c r="AW205">
        <f t="shared" si="108"/>
        <v>0</v>
      </c>
      <c r="AX205">
        <f t="shared" si="109"/>
        <v>0</v>
      </c>
      <c r="AY205">
        <f t="shared" si="110"/>
        <v>0</v>
      </c>
      <c r="AZ205">
        <f t="shared" si="111"/>
        <v>0</v>
      </c>
      <c r="BA205">
        <f t="shared" si="112"/>
        <v>0</v>
      </c>
      <c r="BB205">
        <f t="shared" si="113"/>
        <v>0</v>
      </c>
      <c r="BC205">
        <f t="shared" si="114"/>
        <v>0</v>
      </c>
      <c r="BD205">
        <f t="shared" si="115"/>
        <v>0</v>
      </c>
      <c r="BE205">
        <f t="shared" si="116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'OUTPUT - Computed Periods'!$AE205,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'OUTPUT - Computed Periods'!$AJ205, Periods!$L206)</f>
        <v>112</v>
      </c>
      <c r="M206">
        <f>IF(ISBLANK(Periods!$M206), 'OUTPUT - Computed Periods'!$M205,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'OUTPUT - Computed Periods'!$AA205, Periods!$AA206)</f>
        <v>778.01</v>
      </c>
      <c r="AB206">
        <f>IF(ISBLANK(Periods!$AB206), 'OUTPUT - Computed Periods'!$AB205, Periods!$AB206)</f>
        <v>750</v>
      </c>
      <c r="AC206" s="4">
        <f t="shared" si="88"/>
        <v>0</v>
      </c>
      <c r="AD206">
        <f t="shared" si="89"/>
        <v>158</v>
      </c>
      <c r="AE206">
        <f t="shared" si="90"/>
        <v>113</v>
      </c>
      <c r="AF206">
        <f t="shared" si="91"/>
        <v>0.71518987341772156</v>
      </c>
      <c r="AG206">
        <f t="shared" si="92"/>
        <v>0</v>
      </c>
      <c r="AH206">
        <f t="shared" si="93"/>
        <v>0</v>
      </c>
      <c r="AI206" s="9">
        <f t="shared" si="94"/>
        <v>0</v>
      </c>
      <c r="AJ206">
        <f t="shared" si="95"/>
        <v>112</v>
      </c>
      <c r="AK206">
        <f t="shared" si="96"/>
        <v>0.70886075949367089</v>
      </c>
      <c r="AL206">
        <f t="shared" si="97"/>
        <v>0</v>
      </c>
      <c r="AM206">
        <f t="shared" si="98"/>
        <v>0</v>
      </c>
      <c r="AN206">
        <f t="shared" si="99"/>
        <v>0</v>
      </c>
      <c r="AO206">
        <f t="shared" si="100"/>
        <v>0</v>
      </c>
      <c r="AP206">
        <f t="shared" si="101"/>
        <v>0</v>
      </c>
      <c r="AQ206">
        <f t="shared" si="102"/>
        <v>0</v>
      </c>
      <c r="AR206">
        <f t="shared" si="103"/>
        <v>0</v>
      </c>
      <c r="AS206">
        <f t="shared" si="104"/>
        <v>0</v>
      </c>
      <c r="AT206">
        <f t="shared" si="105"/>
        <v>0</v>
      </c>
      <c r="AU206">
        <f t="shared" si="106"/>
        <v>0</v>
      </c>
      <c r="AV206">
        <f t="shared" si="107"/>
        <v>0</v>
      </c>
      <c r="AW206">
        <f t="shared" si="108"/>
        <v>0</v>
      </c>
      <c r="AX206">
        <f t="shared" si="109"/>
        <v>0</v>
      </c>
      <c r="AY206">
        <f t="shared" si="110"/>
        <v>0</v>
      </c>
      <c r="AZ206">
        <f t="shared" si="111"/>
        <v>0</v>
      </c>
      <c r="BA206">
        <f t="shared" si="112"/>
        <v>0</v>
      </c>
      <c r="BB206">
        <f t="shared" si="113"/>
        <v>0</v>
      </c>
      <c r="BC206">
        <f t="shared" si="114"/>
        <v>0</v>
      </c>
      <c r="BD206">
        <f t="shared" si="115"/>
        <v>0</v>
      </c>
      <c r="BE206">
        <f t="shared" si="116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'OUTPUT - Computed Periods'!$AE206,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'OUTPUT - Computed Periods'!$AJ206, Periods!$L207)</f>
        <v>112</v>
      </c>
      <c r="M207">
        <f>IF(ISBLANK(Periods!$M207), 'OUTPUT - Computed Periods'!$M206,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'OUTPUT - Computed Periods'!$AA206, Periods!$AA207)</f>
        <v>778.01</v>
      </c>
      <c r="AB207">
        <f>IF(ISBLANK(Periods!$AB207), 'OUTPUT - Computed Periods'!$AB206, Periods!$AB207)</f>
        <v>750</v>
      </c>
      <c r="AC207" s="4">
        <f t="shared" si="88"/>
        <v>0</v>
      </c>
      <c r="AD207">
        <f t="shared" si="89"/>
        <v>158</v>
      </c>
      <c r="AE207">
        <f t="shared" si="90"/>
        <v>113</v>
      </c>
      <c r="AF207">
        <f t="shared" si="91"/>
        <v>0.71518987341772156</v>
      </c>
      <c r="AG207">
        <f t="shared" si="92"/>
        <v>0</v>
      </c>
      <c r="AH207">
        <f t="shared" si="93"/>
        <v>0</v>
      </c>
      <c r="AI207" s="9">
        <f t="shared" si="94"/>
        <v>0</v>
      </c>
      <c r="AJ207">
        <f t="shared" si="95"/>
        <v>112</v>
      </c>
      <c r="AK207">
        <f t="shared" si="96"/>
        <v>0.70886075949367089</v>
      </c>
      <c r="AL207">
        <f t="shared" si="97"/>
        <v>0</v>
      </c>
      <c r="AM207">
        <f t="shared" si="98"/>
        <v>0</v>
      </c>
      <c r="AN207">
        <f t="shared" si="99"/>
        <v>0</v>
      </c>
      <c r="AO207">
        <f t="shared" si="100"/>
        <v>0</v>
      </c>
      <c r="AP207">
        <f t="shared" si="101"/>
        <v>0</v>
      </c>
      <c r="AQ207">
        <f t="shared" si="102"/>
        <v>0</v>
      </c>
      <c r="AR207">
        <f t="shared" si="103"/>
        <v>0</v>
      </c>
      <c r="AS207">
        <f t="shared" si="104"/>
        <v>0</v>
      </c>
      <c r="AT207">
        <f t="shared" si="105"/>
        <v>0</v>
      </c>
      <c r="AU207">
        <f t="shared" si="106"/>
        <v>0</v>
      </c>
      <c r="AV207">
        <f t="shared" si="107"/>
        <v>0</v>
      </c>
      <c r="AW207">
        <f t="shared" si="108"/>
        <v>0</v>
      </c>
      <c r="AX207">
        <f t="shared" si="109"/>
        <v>0</v>
      </c>
      <c r="AY207">
        <f t="shared" si="110"/>
        <v>0</v>
      </c>
      <c r="AZ207">
        <f t="shared" si="111"/>
        <v>0</v>
      </c>
      <c r="BA207">
        <f t="shared" si="112"/>
        <v>0</v>
      </c>
      <c r="BB207">
        <f t="shared" si="113"/>
        <v>0</v>
      </c>
      <c r="BC207">
        <f t="shared" si="114"/>
        <v>0</v>
      </c>
      <c r="BD207">
        <f t="shared" si="115"/>
        <v>0</v>
      </c>
      <c r="BE207">
        <f t="shared" si="116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'OUTPUT - Computed Periods'!$AE207,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'OUTPUT - Computed Periods'!$AJ207, Periods!$L208)</f>
        <v>112</v>
      </c>
      <c r="M208">
        <f>IF(ISBLANK(Periods!$M208), 'OUTPUT - Computed Periods'!$M207,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'OUTPUT - Computed Periods'!$AA207, Periods!$AA208)</f>
        <v>778.01</v>
      </c>
      <c r="AB208">
        <f>IF(ISBLANK(Periods!$AB208), 'OUTPUT - Computed Periods'!$AB207, Periods!$AB208)</f>
        <v>750</v>
      </c>
      <c r="AC208" s="4">
        <f t="shared" si="88"/>
        <v>0</v>
      </c>
      <c r="AD208">
        <f t="shared" si="89"/>
        <v>158</v>
      </c>
      <c r="AE208">
        <f t="shared" si="90"/>
        <v>113</v>
      </c>
      <c r="AF208">
        <f t="shared" si="91"/>
        <v>0.71518987341772156</v>
      </c>
      <c r="AG208">
        <f t="shared" si="92"/>
        <v>0</v>
      </c>
      <c r="AH208">
        <f t="shared" si="93"/>
        <v>0</v>
      </c>
      <c r="AI208" s="9">
        <f t="shared" si="94"/>
        <v>0</v>
      </c>
      <c r="AJ208">
        <f t="shared" si="95"/>
        <v>112</v>
      </c>
      <c r="AK208">
        <f t="shared" si="96"/>
        <v>0.70886075949367089</v>
      </c>
      <c r="AL208">
        <f t="shared" si="97"/>
        <v>0</v>
      </c>
      <c r="AM208">
        <f t="shared" si="98"/>
        <v>0</v>
      </c>
      <c r="AN208">
        <f t="shared" si="99"/>
        <v>0</v>
      </c>
      <c r="AO208">
        <f t="shared" si="100"/>
        <v>0</v>
      </c>
      <c r="AP208">
        <f t="shared" si="101"/>
        <v>0</v>
      </c>
      <c r="AQ208">
        <f t="shared" si="102"/>
        <v>0</v>
      </c>
      <c r="AR208">
        <f t="shared" si="103"/>
        <v>0</v>
      </c>
      <c r="AS208">
        <f t="shared" si="104"/>
        <v>0</v>
      </c>
      <c r="AT208">
        <f t="shared" si="105"/>
        <v>0</v>
      </c>
      <c r="AU208">
        <f t="shared" si="106"/>
        <v>0</v>
      </c>
      <c r="AV208">
        <f t="shared" si="107"/>
        <v>0</v>
      </c>
      <c r="AW208">
        <f t="shared" si="108"/>
        <v>0</v>
      </c>
      <c r="AX208">
        <f t="shared" si="109"/>
        <v>0</v>
      </c>
      <c r="AY208">
        <f t="shared" si="110"/>
        <v>0</v>
      </c>
      <c r="AZ208">
        <f t="shared" si="111"/>
        <v>0</v>
      </c>
      <c r="BA208">
        <f t="shared" si="112"/>
        <v>0</v>
      </c>
      <c r="BB208">
        <f t="shared" si="113"/>
        <v>0</v>
      </c>
      <c r="BC208">
        <f t="shared" si="114"/>
        <v>0</v>
      </c>
      <c r="BD208">
        <f t="shared" si="115"/>
        <v>0</v>
      </c>
      <c r="BE208">
        <f t="shared" si="116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'OUTPUT - Computed Periods'!$AE208,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'OUTPUT - Computed Periods'!$AJ208, Periods!$L209)</f>
        <v>112</v>
      </c>
      <c r="M209">
        <f>IF(ISBLANK(Periods!$M209), 'OUTPUT - Computed Periods'!$M208,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'OUTPUT - Computed Periods'!$AA208, Periods!$AA209)</f>
        <v>778.01</v>
      </c>
      <c r="AB209">
        <f>IF(ISBLANK(Periods!$AB209), 'OUTPUT - Computed Periods'!$AB208, Periods!$AB209)</f>
        <v>750</v>
      </c>
      <c r="AC209" s="4">
        <f t="shared" si="88"/>
        <v>0</v>
      </c>
      <c r="AD209">
        <f t="shared" si="89"/>
        <v>158</v>
      </c>
      <c r="AE209">
        <f t="shared" si="90"/>
        <v>113</v>
      </c>
      <c r="AF209">
        <f t="shared" si="91"/>
        <v>0.71518987341772156</v>
      </c>
      <c r="AG209">
        <f t="shared" si="92"/>
        <v>0</v>
      </c>
      <c r="AH209">
        <f t="shared" si="93"/>
        <v>0</v>
      </c>
      <c r="AI209" s="9">
        <f t="shared" si="94"/>
        <v>0</v>
      </c>
      <c r="AJ209">
        <f t="shared" si="95"/>
        <v>112</v>
      </c>
      <c r="AK209">
        <f t="shared" si="96"/>
        <v>0.70886075949367089</v>
      </c>
      <c r="AL209">
        <f t="shared" si="97"/>
        <v>0</v>
      </c>
      <c r="AM209">
        <f t="shared" si="98"/>
        <v>0</v>
      </c>
      <c r="AN209">
        <f t="shared" si="99"/>
        <v>0</v>
      </c>
      <c r="AO209">
        <f t="shared" si="100"/>
        <v>0</v>
      </c>
      <c r="AP209">
        <f t="shared" si="101"/>
        <v>0</v>
      </c>
      <c r="AQ209">
        <f t="shared" si="102"/>
        <v>0</v>
      </c>
      <c r="AR209">
        <f t="shared" si="103"/>
        <v>0</v>
      </c>
      <c r="AS209">
        <f t="shared" si="104"/>
        <v>0</v>
      </c>
      <c r="AT209">
        <f t="shared" si="105"/>
        <v>0</v>
      </c>
      <c r="AU209">
        <f t="shared" si="106"/>
        <v>0</v>
      </c>
      <c r="AV209">
        <f t="shared" si="107"/>
        <v>0</v>
      </c>
      <c r="AW209">
        <f t="shared" si="108"/>
        <v>0</v>
      </c>
      <c r="AX209">
        <f t="shared" si="109"/>
        <v>0</v>
      </c>
      <c r="AY209">
        <f t="shared" si="110"/>
        <v>0</v>
      </c>
      <c r="AZ209">
        <f t="shared" si="111"/>
        <v>0</v>
      </c>
      <c r="BA209">
        <f t="shared" si="112"/>
        <v>0</v>
      </c>
      <c r="BB209">
        <f t="shared" si="113"/>
        <v>0</v>
      </c>
      <c r="BC209">
        <f t="shared" si="114"/>
        <v>0</v>
      </c>
      <c r="BD209">
        <f t="shared" si="115"/>
        <v>0</v>
      </c>
      <c r="BE209">
        <f t="shared" si="116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'OUTPUT - Computed Periods'!$AE209,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'OUTPUT - Computed Periods'!$AJ209, Periods!$L210)</f>
        <v>112</v>
      </c>
      <c r="M210">
        <f>IF(ISBLANK(Periods!$M210), 'OUTPUT - Computed Periods'!$M209,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'OUTPUT - Computed Periods'!$AA209, Periods!$AA210)</f>
        <v>778.01</v>
      </c>
      <c r="AB210">
        <f>IF(ISBLANK(Periods!$AB210), 'OUTPUT - Computed Periods'!$AB209, Periods!$AB210)</f>
        <v>750</v>
      </c>
      <c r="AC210" s="4">
        <f t="shared" si="88"/>
        <v>0</v>
      </c>
      <c r="AD210">
        <f t="shared" si="89"/>
        <v>158</v>
      </c>
      <c r="AE210">
        <f t="shared" si="90"/>
        <v>113</v>
      </c>
      <c r="AF210">
        <f t="shared" si="91"/>
        <v>0.71518987341772156</v>
      </c>
      <c r="AG210">
        <f t="shared" si="92"/>
        <v>0</v>
      </c>
      <c r="AH210">
        <f t="shared" si="93"/>
        <v>0</v>
      </c>
      <c r="AI210" s="9">
        <f t="shared" si="94"/>
        <v>0</v>
      </c>
      <c r="AJ210">
        <f t="shared" si="95"/>
        <v>112</v>
      </c>
      <c r="AK210">
        <f t="shared" si="96"/>
        <v>0.70886075949367089</v>
      </c>
      <c r="AL210">
        <f t="shared" si="97"/>
        <v>0</v>
      </c>
      <c r="AM210">
        <f t="shared" si="98"/>
        <v>0</v>
      </c>
      <c r="AN210">
        <f t="shared" si="99"/>
        <v>0</v>
      </c>
      <c r="AO210">
        <f t="shared" si="100"/>
        <v>0</v>
      </c>
      <c r="AP210">
        <f t="shared" si="101"/>
        <v>0</v>
      </c>
      <c r="AQ210">
        <f t="shared" si="102"/>
        <v>0</v>
      </c>
      <c r="AR210">
        <f t="shared" si="103"/>
        <v>0</v>
      </c>
      <c r="AS210">
        <f t="shared" si="104"/>
        <v>0</v>
      </c>
      <c r="AT210">
        <f t="shared" si="105"/>
        <v>0</v>
      </c>
      <c r="AU210">
        <f t="shared" si="106"/>
        <v>0</v>
      </c>
      <c r="AV210">
        <f t="shared" si="107"/>
        <v>0</v>
      </c>
      <c r="AW210">
        <f t="shared" si="108"/>
        <v>0</v>
      </c>
      <c r="AX210">
        <f t="shared" si="109"/>
        <v>0</v>
      </c>
      <c r="AY210">
        <f t="shared" si="110"/>
        <v>0</v>
      </c>
      <c r="AZ210">
        <f t="shared" si="111"/>
        <v>0</v>
      </c>
      <c r="BA210">
        <f t="shared" si="112"/>
        <v>0</v>
      </c>
      <c r="BB210">
        <f t="shared" si="113"/>
        <v>0</v>
      </c>
      <c r="BC210">
        <f t="shared" si="114"/>
        <v>0</v>
      </c>
      <c r="BD210">
        <f t="shared" si="115"/>
        <v>0</v>
      </c>
      <c r="BE210">
        <f t="shared" si="116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'OUTPUT - Computed Periods'!$AE210,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'OUTPUT - Computed Periods'!$AJ210, Periods!$L211)</f>
        <v>112</v>
      </c>
      <c r="M211">
        <f>IF(ISBLANK(Periods!$M211), 'OUTPUT - Computed Periods'!$M210,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'OUTPUT - Computed Periods'!$AA210, Periods!$AA211)</f>
        <v>778.01</v>
      </c>
      <c r="AB211">
        <f>IF(ISBLANK(Periods!$AB211), 'OUTPUT - Computed Periods'!$AB210, Periods!$AB211)</f>
        <v>750</v>
      </c>
      <c r="AC211" s="4">
        <f t="shared" si="88"/>
        <v>0</v>
      </c>
      <c r="AD211">
        <f t="shared" si="89"/>
        <v>158</v>
      </c>
      <c r="AE211">
        <f t="shared" si="90"/>
        <v>113</v>
      </c>
      <c r="AF211">
        <f t="shared" si="91"/>
        <v>0.71518987341772156</v>
      </c>
      <c r="AG211">
        <f t="shared" si="92"/>
        <v>0</v>
      </c>
      <c r="AH211">
        <f t="shared" si="93"/>
        <v>0</v>
      </c>
      <c r="AI211" s="9">
        <f t="shared" si="94"/>
        <v>0</v>
      </c>
      <c r="AJ211">
        <f t="shared" si="95"/>
        <v>112</v>
      </c>
      <c r="AK211">
        <f t="shared" si="96"/>
        <v>0.70886075949367089</v>
      </c>
      <c r="AL211">
        <f t="shared" si="97"/>
        <v>0</v>
      </c>
      <c r="AM211">
        <f t="shared" si="98"/>
        <v>0</v>
      </c>
      <c r="AN211">
        <f t="shared" si="99"/>
        <v>0</v>
      </c>
      <c r="AO211">
        <f t="shared" si="100"/>
        <v>0</v>
      </c>
      <c r="AP211">
        <f t="shared" si="101"/>
        <v>0</v>
      </c>
      <c r="AQ211">
        <f t="shared" si="102"/>
        <v>0</v>
      </c>
      <c r="AR211">
        <f t="shared" si="103"/>
        <v>0</v>
      </c>
      <c r="AS211">
        <f t="shared" si="104"/>
        <v>0</v>
      </c>
      <c r="AT211">
        <f t="shared" si="105"/>
        <v>0</v>
      </c>
      <c r="AU211">
        <f t="shared" si="106"/>
        <v>0</v>
      </c>
      <c r="AV211">
        <f t="shared" si="107"/>
        <v>0</v>
      </c>
      <c r="AW211">
        <f t="shared" si="108"/>
        <v>0</v>
      </c>
      <c r="AX211">
        <f t="shared" si="109"/>
        <v>0</v>
      </c>
      <c r="AY211">
        <f t="shared" si="110"/>
        <v>0</v>
      </c>
      <c r="AZ211">
        <f t="shared" si="111"/>
        <v>0</v>
      </c>
      <c r="BA211">
        <f t="shared" si="112"/>
        <v>0</v>
      </c>
      <c r="BB211">
        <f t="shared" si="113"/>
        <v>0</v>
      </c>
      <c r="BC211">
        <f t="shared" si="114"/>
        <v>0</v>
      </c>
      <c r="BD211">
        <f t="shared" si="115"/>
        <v>0</v>
      </c>
      <c r="BE211">
        <f t="shared" si="116"/>
        <v>0</v>
      </c>
    </row>
    <row r="212" spans="1:57" s="44" customFormat="1" x14ac:dyDescent="0.2">
      <c r="B212" s="45"/>
      <c r="AC212" s="46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9494-264F-EC40-BA09-EA7560035A02}">
  <dimension ref="A1:BE32"/>
  <sheetViews>
    <sheetView workbookViewId="0">
      <selection activeCell="W12" sqref="W12"/>
    </sheetView>
  </sheetViews>
  <sheetFormatPr baseColWidth="10" defaultRowHeight="16" x14ac:dyDescent="0.2"/>
  <cols>
    <col min="1" max="1" width="19.1640625" customWidth="1"/>
    <col min="31" max="31" width="23" customWidth="1"/>
  </cols>
  <sheetData>
    <row r="1" spans="1:57" s="1" customFormat="1" x14ac:dyDescent="0.2">
      <c r="A1" s="35"/>
      <c r="B1" s="35"/>
      <c r="C1" s="31" t="s">
        <v>1</v>
      </c>
      <c r="D1" s="36"/>
      <c r="E1" s="36"/>
      <c r="F1" s="36"/>
      <c r="G1" s="36"/>
      <c r="H1" s="36"/>
      <c r="I1" s="36"/>
      <c r="J1" s="36"/>
      <c r="K1" s="36"/>
      <c r="L1" s="29" t="s">
        <v>10</v>
      </c>
      <c r="M1" s="37"/>
      <c r="N1" s="37"/>
      <c r="O1" s="37"/>
      <c r="P1" s="22" t="s">
        <v>13</v>
      </c>
      <c r="Q1" s="38"/>
      <c r="R1" s="38"/>
      <c r="S1" s="39" t="s">
        <v>17</v>
      </c>
      <c r="T1" s="40"/>
      <c r="U1" s="40"/>
      <c r="V1" s="40"/>
      <c r="W1" s="34" t="s">
        <v>19</v>
      </c>
      <c r="X1" s="41"/>
      <c r="Y1" s="41"/>
      <c r="Z1" s="41"/>
      <c r="AA1" s="33" t="s">
        <v>20</v>
      </c>
      <c r="AB1" s="42"/>
      <c r="AC1" s="43" t="s">
        <v>36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7" s="3" customFormat="1" x14ac:dyDescent="0.2">
      <c r="A2" s="6" t="s">
        <v>0</v>
      </c>
      <c r="B2" s="6" t="s">
        <v>35</v>
      </c>
      <c r="C2" s="24" t="s">
        <v>34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  <c r="AC2" s="7" t="s">
        <v>37</v>
      </c>
      <c r="AD2" s="3" t="s">
        <v>43</v>
      </c>
      <c r="AE2" s="3" t="s">
        <v>44</v>
      </c>
      <c r="AF2" s="3" t="s">
        <v>38</v>
      </c>
      <c r="AG2" s="3" t="s">
        <v>40</v>
      </c>
      <c r="AH2" s="3" t="s">
        <v>39</v>
      </c>
      <c r="AI2" s="3" t="s">
        <v>41</v>
      </c>
      <c r="AJ2" s="3" t="s">
        <v>42</v>
      </c>
      <c r="AK2" s="3" t="s">
        <v>45</v>
      </c>
      <c r="AL2" s="3" t="s">
        <v>46</v>
      </c>
      <c r="AM2" s="3" t="s">
        <v>18</v>
      </c>
      <c r="AN2" s="3" t="s">
        <v>47</v>
      </c>
      <c r="AO2" s="3" t="s">
        <v>48</v>
      </c>
      <c r="AP2" s="3" t="s">
        <v>49</v>
      </c>
      <c r="AQ2" s="3" t="s">
        <v>50</v>
      </c>
      <c r="AR2" s="3" t="s">
        <v>51</v>
      </c>
      <c r="AS2" s="3" t="s">
        <v>52</v>
      </c>
      <c r="AT2" s="3" t="s">
        <v>53</v>
      </c>
      <c r="AU2" s="3" t="s">
        <v>54</v>
      </c>
      <c r="AV2" s="3" t="s">
        <v>55</v>
      </c>
      <c r="AW2" s="3" t="s">
        <v>56</v>
      </c>
      <c r="AX2" s="3" t="s">
        <v>57</v>
      </c>
      <c r="AY2" s="3" t="s">
        <v>58</v>
      </c>
      <c r="AZ2" s="3" t="s">
        <v>59</v>
      </c>
      <c r="BA2" s="3" t="s">
        <v>60</v>
      </c>
      <c r="BB2" s="3" t="s">
        <v>64</v>
      </c>
      <c r="BC2" s="3" t="s">
        <v>61</v>
      </c>
      <c r="BD2" s="3" t="s">
        <v>62</v>
      </c>
      <c r="BE2" s="3" t="s">
        <v>63</v>
      </c>
    </row>
    <row r="3" spans="1:57" x14ac:dyDescent="0.2">
      <c r="A3" s="5">
        <f>'OUTPUT - Computed Periods'!$A$3</f>
        <v>43313</v>
      </c>
      <c r="B3" s="5" t="e">
        <f ca="1">INDIRECT("'OUTPUT - Baseline Periods'!$B"&amp;$B$28)</f>
        <v>#REF!</v>
      </c>
      <c r="C3" t="e">
        <f ca="1">INDIRECT(C29)</f>
        <v>#REF!</v>
      </c>
      <c r="D3" t="e">
        <f ca="1">SUM(INDIRECT(D29):INDIRECT(D30))</f>
        <v>#REF!</v>
      </c>
      <c r="E3" t="e">
        <f ca="1">SUM(INDIRECT(E29):INDIRECT(E30))</f>
        <v>#REF!</v>
      </c>
      <c r="F3" t="e">
        <f ca="1">SUM(INDIRECT(F29):INDIRECT(F30))</f>
        <v>#REF!</v>
      </c>
      <c r="G3" t="e">
        <f ca="1">SUM(INDIRECT(G29):INDIRECT(G30))</f>
        <v>#REF!</v>
      </c>
      <c r="H3" t="e">
        <f ca="1">SUM(INDIRECT(H29):INDIRECT(H30))</f>
        <v>#REF!</v>
      </c>
      <c r="I3" t="e">
        <f ca="1">SUM(INDIRECT(I29):INDIRECT(I30))</f>
        <v>#REF!</v>
      </c>
      <c r="J3" t="e">
        <f ca="1">SUM(INDIRECT(J29):INDIRECT(J30))</f>
        <v>#REF!</v>
      </c>
      <c r="K3" t="e">
        <f ca="1">SUM(INDIRECT(K29):INDIRECT(K30))</f>
        <v>#REF!</v>
      </c>
      <c r="L3" t="e">
        <f ca="1">INDIRECT(L29)</f>
        <v>#REF!</v>
      </c>
      <c r="M3" t="e">
        <f ca="1">INDIRECT(M29)</f>
        <v>#REF!</v>
      </c>
      <c r="N3" t="e">
        <f ca="1">SUM(INDIRECT(N29):INDIRECT(N30))</f>
        <v>#REF!</v>
      </c>
      <c r="O3" t="e">
        <f ca="1">SUM(INDIRECT(O29):INDIRECT(O30))</f>
        <v>#REF!</v>
      </c>
      <c r="P3" t="e">
        <f ca="1">SUM(INDIRECT(P29):INDIRECT(P30))</f>
        <v>#REF!</v>
      </c>
      <c r="Q3" t="e">
        <f ca="1">SUM(INDIRECT(Q29):INDIRECT(Q30))</f>
        <v>#REF!</v>
      </c>
      <c r="R3" t="e">
        <f ca="1">SUM(INDIRECT(R29):INDIRECT(R30))</f>
        <v>#REF!</v>
      </c>
      <c r="S3" t="e">
        <f ca="1">SUM(INDIRECT(S29):INDIRECT(S30))</f>
        <v>#REF!</v>
      </c>
      <c r="T3" t="e">
        <f ca="1">SUM(INDIRECT(T29):INDIRECT(T30))</f>
        <v>#REF!</v>
      </c>
      <c r="U3" t="e">
        <f ca="1">SUM(INDIRECT(U29):INDIRECT(U30))</f>
        <v>#REF!</v>
      </c>
      <c r="V3" t="e">
        <f ca="1">SUM(INDIRECT(V29):INDIRECT(V30))</f>
        <v>#REF!</v>
      </c>
      <c r="W3" t="e">
        <f ca="1">SUM(INDIRECT(W29):INDIRECT(W30))</f>
        <v>#REF!</v>
      </c>
      <c r="X3" t="e">
        <f ca="1">SUM(INDIRECT(X29):INDIRECT(X30))</f>
        <v>#REF!</v>
      </c>
      <c r="Y3" t="e">
        <f ca="1">SUM(INDIRECT(Y29):INDIRECT(Y30))</f>
        <v>#REF!</v>
      </c>
      <c r="Z3" t="e">
        <f ca="1">SUM(INDIRECT(Z29):INDIRECT(Z30))</f>
        <v>#REF!</v>
      </c>
      <c r="AA3" t="e">
        <f ca="1">INDIRECT(AA30)</f>
        <v>#REF!</v>
      </c>
      <c r="AB3" t="e">
        <f ca="1">INDIRECT(AB30)</f>
        <v>#REF!</v>
      </c>
      <c r="AC3" t="e">
        <f ca="1">SUM(INDIRECT(AC29):INDIRECT(AC30))</f>
        <v>#REF!</v>
      </c>
      <c r="AD3" t="e">
        <f ca="1">INDIRECT(AD30)</f>
        <v>#REF!</v>
      </c>
      <c r="AE3" t="e">
        <f ca="1">INDIRECT(AE30)</f>
        <v>#REF!</v>
      </c>
      <c r="AF3">
        <f ca="1">IFERROR(AE3/AD3,0)</f>
        <v>0</v>
      </c>
    </row>
    <row r="5" spans="1:57" x14ac:dyDescent="0.2">
      <c r="C5" t="s">
        <v>73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73</v>
      </c>
      <c r="M5" t="s">
        <v>73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71</v>
      </c>
      <c r="AA5" t="s">
        <v>73</v>
      </c>
      <c r="AB5" t="s">
        <v>73</v>
      </c>
      <c r="AC5" t="s">
        <v>71</v>
      </c>
      <c r="AD5" t="s">
        <v>72</v>
      </c>
      <c r="AE5" t="s">
        <v>72</v>
      </c>
      <c r="AF5" t="s">
        <v>72</v>
      </c>
      <c r="AG5" t="s">
        <v>71</v>
      </c>
      <c r="AH5" t="s">
        <v>72</v>
      </c>
      <c r="AI5" t="s">
        <v>75</v>
      </c>
    </row>
    <row r="6" spans="1:57" x14ac:dyDescent="0.2">
      <c r="AF6" t="s">
        <v>74</v>
      </c>
    </row>
    <row r="9" spans="1:57" x14ac:dyDescent="0.2">
      <c r="AE9" t="s">
        <v>76</v>
      </c>
    </row>
    <row r="10" spans="1:57" x14ac:dyDescent="0.2">
      <c r="AE10" t="s">
        <v>77</v>
      </c>
    </row>
    <row r="11" spans="1:57" x14ac:dyDescent="0.2">
      <c r="AE11" t="s">
        <v>78</v>
      </c>
    </row>
    <row r="12" spans="1:57" x14ac:dyDescent="0.2">
      <c r="AE12" t="s">
        <v>79</v>
      </c>
    </row>
    <row r="20" spans="1:57" x14ac:dyDescent="0.2">
      <c r="A20" t="s">
        <v>70</v>
      </c>
    </row>
    <row r="26" spans="1:57" x14ac:dyDescent="0.2">
      <c r="A26" s="1" t="s">
        <v>65</v>
      </c>
      <c r="B26">
        <f>COUNTA(Periods!$A3:$A9999)</f>
        <v>10</v>
      </c>
    </row>
    <row r="27" spans="1:57" x14ac:dyDescent="0.2">
      <c r="A27" s="1" t="s">
        <v>66</v>
      </c>
      <c r="B27">
        <v>3</v>
      </c>
    </row>
    <row r="28" spans="1:57" x14ac:dyDescent="0.2">
      <c r="A28" s="1" t="s">
        <v>67</v>
      </c>
      <c r="B28">
        <f>B27+B26-1</f>
        <v>12</v>
      </c>
    </row>
    <row r="29" spans="1:57" x14ac:dyDescent="0.2">
      <c r="A29" s="1" t="s">
        <v>68</v>
      </c>
      <c r="B29" t="str">
        <f>"'OUTPUT - Baseline Periods'!"&amp;ADDRESS($B$27, COLUMN(), 4)</f>
        <v>'OUTPUT - Baseline Periods'!B3</v>
      </c>
      <c r="C29" t="str">
        <f t="shared" ref="C29:BE29" si="0">"'OUTPUT - Baseline Periods'!"&amp;ADDRESS($B$27, COLUMN(), 4)</f>
        <v>'OUTPUT - Baseline Periods'!C3</v>
      </c>
      <c r="D29" t="str">
        <f t="shared" si="0"/>
        <v>'OUTPUT - Baseline Periods'!D3</v>
      </c>
      <c r="E29" t="str">
        <f t="shared" si="0"/>
        <v>'OUTPUT - Baseline Periods'!E3</v>
      </c>
      <c r="F29" t="str">
        <f t="shared" si="0"/>
        <v>'OUTPUT - Baseline Periods'!F3</v>
      </c>
      <c r="G29" t="str">
        <f t="shared" si="0"/>
        <v>'OUTPUT - Baseline Periods'!G3</v>
      </c>
      <c r="H29" t="str">
        <f t="shared" si="0"/>
        <v>'OUTPUT - Baseline Periods'!H3</v>
      </c>
      <c r="I29" t="str">
        <f t="shared" si="0"/>
        <v>'OUTPUT - Baseline Periods'!I3</v>
      </c>
      <c r="J29" t="str">
        <f t="shared" si="0"/>
        <v>'OUTPUT - Baseline Periods'!J3</v>
      </c>
      <c r="K29" t="str">
        <f t="shared" si="0"/>
        <v>'OUTPUT - Baseline Periods'!K3</v>
      </c>
      <c r="L29" t="str">
        <f t="shared" si="0"/>
        <v>'OUTPUT - Baseline Periods'!L3</v>
      </c>
      <c r="M29" t="str">
        <f t="shared" si="0"/>
        <v>'OUTPUT - Baseline Periods'!M3</v>
      </c>
      <c r="N29" t="str">
        <f t="shared" si="0"/>
        <v>'OUTPUT - Baseline Periods'!N3</v>
      </c>
      <c r="O29" t="str">
        <f t="shared" si="0"/>
        <v>'OUTPUT - Baseline Periods'!O3</v>
      </c>
      <c r="P29" t="str">
        <f t="shared" si="0"/>
        <v>'OUTPUT - Baseline Periods'!P3</v>
      </c>
      <c r="Q29" t="str">
        <f t="shared" si="0"/>
        <v>'OUTPUT - Baseline Periods'!Q3</v>
      </c>
      <c r="R29" t="str">
        <f t="shared" si="0"/>
        <v>'OUTPUT - Baseline Periods'!R3</v>
      </c>
      <c r="S29" t="str">
        <f t="shared" si="0"/>
        <v>'OUTPUT - Baseline Periods'!S3</v>
      </c>
      <c r="T29" t="str">
        <f t="shared" si="0"/>
        <v>'OUTPUT - Baseline Periods'!T3</v>
      </c>
      <c r="U29" t="str">
        <f t="shared" si="0"/>
        <v>'OUTPUT - Baseline Periods'!U3</v>
      </c>
      <c r="V29" t="str">
        <f t="shared" si="0"/>
        <v>'OUTPUT - Baseline Periods'!V3</v>
      </c>
      <c r="W29" t="str">
        <f t="shared" si="0"/>
        <v>'OUTPUT - Baseline Periods'!W3</v>
      </c>
      <c r="X29" t="str">
        <f t="shared" si="0"/>
        <v>'OUTPUT - Baseline Periods'!X3</v>
      </c>
      <c r="Y29" t="str">
        <f t="shared" si="0"/>
        <v>'OUTPUT - Baseline Periods'!Y3</v>
      </c>
      <c r="Z29" t="str">
        <f t="shared" si="0"/>
        <v>'OUTPUT - Baseline Periods'!Z3</v>
      </c>
      <c r="AA29" t="str">
        <f t="shared" si="0"/>
        <v>'OUTPUT - Baseline Periods'!AA3</v>
      </c>
      <c r="AB29" t="str">
        <f t="shared" si="0"/>
        <v>'OUTPUT - Baseline Periods'!AB3</v>
      </c>
      <c r="AC29" t="str">
        <f t="shared" si="0"/>
        <v>'OUTPUT - Baseline Periods'!AC3</v>
      </c>
      <c r="AD29" t="str">
        <f t="shared" si="0"/>
        <v>'OUTPUT - Baseline Periods'!AD3</v>
      </c>
      <c r="AE29" t="str">
        <f t="shared" si="0"/>
        <v>'OUTPUT - Baseline Periods'!AE3</v>
      </c>
      <c r="AF29" t="str">
        <f t="shared" si="0"/>
        <v>'OUTPUT - Baseline Periods'!AF3</v>
      </c>
      <c r="AG29" t="str">
        <f t="shared" si="0"/>
        <v>'OUTPUT - Baseline Periods'!AG3</v>
      </c>
      <c r="AH29" t="str">
        <f t="shared" si="0"/>
        <v>'OUTPUT - Baseline Periods'!AH3</v>
      </c>
      <c r="AI29" t="str">
        <f t="shared" si="0"/>
        <v>'OUTPUT - Baseline Periods'!AI3</v>
      </c>
      <c r="AJ29" t="str">
        <f t="shared" si="0"/>
        <v>'OUTPUT - Baseline Periods'!AJ3</v>
      </c>
      <c r="AK29" t="str">
        <f t="shared" si="0"/>
        <v>'OUTPUT - Baseline Periods'!AK3</v>
      </c>
      <c r="AL29" t="str">
        <f t="shared" si="0"/>
        <v>'OUTPUT - Baseline Periods'!AL3</v>
      </c>
      <c r="AM29" t="str">
        <f t="shared" si="0"/>
        <v>'OUTPUT - Baseline Periods'!AM3</v>
      </c>
      <c r="AN29" t="str">
        <f t="shared" si="0"/>
        <v>'OUTPUT - Baseline Periods'!AN3</v>
      </c>
      <c r="AO29" t="str">
        <f t="shared" si="0"/>
        <v>'OUTPUT - Baseline Periods'!AO3</v>
      </c>
      <c r="AP29" t="str">
        <f t="shared" si="0"/>
        <v>'OUTPUT - Baseline Periods'!AP3</v>
      </c>
      <c r="AQ29" t="str">
        <f t="shared" si="0"/>
        <v>'OUTPUT - Baseline Periods'!AQ3</v>
      </c>
      <c r="AR29" t="str">
        <f t="shared" si="0"/>
        <v>'OUTPUT - Baseline Periods'!AR3</v>
      </c>
      <c r="AS29" t="str">
        <f t="shared" si="0"/>
        <v>'OUTPUT - Baseline Periods'!AS3</v>
      </c>
      <c r="AT29" t="str">
        <f t="shared" si="0"/>
        <v>'OUTPUT - Baseline Periods'!AT3</v>
      </c>
      <c r="AU29" t="str">
        <f t="shared" si="0"/>
        <v>'OUTPUT - Baseline Periods'!AU3</v>
      </c>
      <c r="AV29" t="str">
        <f t="shared" si="0"/>
        <v>'OUTPUT - Baseline Periods'!AV3</v>
      </c>
      <c r="AW29" t="str">
        <f t="shared" si="0"/>
        <v>'OUTPUT - Baseline Periods'!AW3</v>
      </c>
      <c r="AX29" t="str">
        <f t="shared" si="0"/>
        <v>'OUTPUT - Baseline Periods'!AX3</v>
      </c>
      <c r="AY29" t="str">
        <f t="shared" si="0"/>
        <v>'OUTPUT - Baseline Periods'!AY3</v>
      </c>
      <c r="AZ29" t="str">
        <f t="shared" si="0"/>
        <v>'OUTPUT - Baseline Periods'!AZ3</v>
      </c>
      <c r="BA29" t="str">
        <f t="shared" si="0"/>
        <v>'OUTPUT - Baseline Periods'!BA3</v>
      </c>
      <c r="BB29" t="str">
        <f t="shared" si="0"/>
        <v>'OUTPUT - Baseline Periods'!BB3</v>
      </c>
      <c r="BC29" t="str">
        <f t="shared" si="0"/>
        <v>'OUTPUT - Baseline Periods'!BC3</v>
      </c>
      <c r="BD29" t="str">
        <f t="shared" si="0"/>
        <v>'OUTPUT - Baseline Periods'!BD3</v>
      </c>
      <c r="BE29" t="str">
        <f t="shared" si="0"/>
        <v>'OUTPUT - Baseline Periods'!BE3</v>
      </c>
    </row>
    <row r="30" spans="1:57" x14ac:dyDescent="0.2">
      <c r="A30" s="1" t="s">
        <v>69</v>
      </c>
      <c r="B30" s="5" t="str">
        <f>"'OUTPUT - Baseline Periods'!"&amp;ADDRESS($B$28, COLUMN(), 4)</f>
        <v>'OUTPUT - Baseline Periods'!B12</v>
      </c>
      <c r="C30" s="5" t="str">
        <f t="shared" ref="C30:BE30" si="1">"'OUTPUT - Baseline Periods'!"&amp;ADDRESS($B$28, COLUMN(), 4)</f>
        <v>'OUTPUT - Baseline Periods'!C12</v>
      </c>
      <c r="D30" s="5" t="str">
        <f t="shared" si="1"/>
        <v>'OUTPUT - Baseline Periods'!D12</v>
      </c>
      <c r="E30" s="5" t="str">
        <f t="shared" si="1"/>
        <v>'OUTPUT - Baseline Periods'!E12</v>
      </c>
      <c r="F30" s="5" t="str">
        <f t="shared" si="1"/>
        <v>'OUTPUT - Baseline Periods'!F12</v>
      </c>
      <c r="G30" s="5" t="str">
        <f t="shared" si="1"/>
        <v>'OUTPUT - Baseline Periods'!G12</v>
      </c>
      <c r="H30" s="5" t="str">
        <f t="shared" si="1"/>
        <v>'OUTPUT - Baseline Periods'!H12</v>
      </c>
      <c r="I30" s="5" t="str">
        <f t="shared" si="1"/>
        <v>'OUTPUT - Baseline Periods'!I12</v>
      </c>
      <c r="J30" s="5" t="str">
        <f t="shared" si="1"/>
        <v>'OUTPUT - Baseline Periods'!J12</v>
      </c>
      <c r="K30" s="5" t="str">
        <f t="shared" si="1"/>
        <v>'OUTPUT - Baseline Periods'!K12</v>
      </c>
      <c r="L30" s="5" t="str">
        <f t="shared" si="1"/>
        <v>'OUTPUT - Baseline Periods'!L12</v>
      </c>
      <c r="M30" s="5" t="str">
        <f t="shared" si="1"/>
        <v>'OUTPUT - Baseline Periods'!M12</v>
      </c>
      <c r="N30" s="5" t="str">
        <f t="shared" si="1"/>
        <v>'OUTPUT - Baseline Periods'!N12</v>
      </c>
      <c r="O30" s="5" t="str">
        <f t="shared" si="1"/>
        <v>'OUTPUT - Baseline Periods'!O12</v>
      </c>
      <c r="P30" s="5" t="str">
        <f t="shared" si="1"/>
        <v>'OUTPUT - Baseline Periods'!P12</v>
      </c>
      <c r="Q30" s="5" t="str">
        <f t="shared" si="1"/>
        <v>'OUTPUT - Baseline Periods'!Q12</v>
      </c>
      <c r="R30" s="5" t="str">
        <f t="shared" si="1"/>
        <v>'OUTPUT - Baseline Periods'!R12</v>
      </c>
      <c r="S30" s="5" t="str">
        <f t="shared" si="1"/>
        <v>'OUTPUT - Baseline Periods'!S12</v>
      </c>
      <c r="T30" s="5" t="str">
        <f t="shared" si="1"/>
        <v>'OUTPUT - Baseline Periods'!T12</v>
      </c>
      <c r="U30" s="5" t="str">
        <f t="shared" si="1"/>
        <v>'OUTPUT - Baseline Periods'!U12</v>
      </c>
      <c r="V30" s="5" t="str">
        <f t="shared" si="1"/>
        <v>'OUTPUT - Baseline Periods'!V12</v>
      </c>
      <c r="W30" s="5" t="str">
        <f t="shared" si="1"/>
        <v>'OUTPUT - Baseline Periods'!W12</v>
      </c>
      <c r="X30" s="5" t="str">
        <f t="shared" si="1"/>
        <v>'OUTPUT - Baseline Periods'!X12</v>
      </c>
      <c r="Y30" s="5" t="str">
        <f t="shared" si="1"/>
        <v>'OUTPUT - Baseline Periods'!Y12</v>
      </c>
      <c r="Z30" s="5" t="str">
        <f t="shared" si="1"/>
        <v>'OUTPUT - Baseline Periods'!Z12</v>
      </c>
      <c r="AA30" s="5" t="str">
        <f t="shared" si="1"/>
        <v>'OUTPUT - Baseline Periods'!AA12</v>
      </c>
      <c r="AB30" s="5" t="str">
        <f t="shared" si="1"/>
        <v>'OUTPUT - Baseline Periods'!AB12</v>
      </c>
      <c r="AC30" s="5" t="str">
        <f t="shared" si="1"/>
        <v>'OUTPUT - Baseline Periods'!AC12</v>
      </c>
      <c r="AD30" s="5" t="str">
        <f t="shared" si="1"/>
        <v>'OUTPUT - Baseline Periods'!AD12</v>
      </c>
      <c r="AE30" s="5" t="str">
        <f t="shared" si="1"/>
        <v>'OUTPUT - Baseline Periods'!AE12</v>
      </c>
      <c r="AF30" s="5" t="str">
        <f t="shared" si="1"/>
        <v>'OUTPUT - Baseline Periods'!AF12</v>
      </c>
      <c r="AG30" s="5" t="str">
        <f t="shared" si="1"/>
        <v>'OUTPUT - Baseline Periods'!AG12</v>
      </c>
      <c r="AH30" s="5" t="str">
        <f t="shared" si="1"/>
        <v>'OUTPUT - Baseline Periods'!AH12</v>
      </c>
      <c r="AI30" s="5" t="str">
        <f t="shared" si="1"/>
        <v>'OUTPUT - Baseline Periods'!AI12</v>
      </c>
      <c r="AJ30" s="5" t="str">
        <f t="shared" si="1"/>
        <v>'OUTPUT - Baseline Periods'!AJ12</v>
      </c>
      <c r="AK30" s="5" t="str">
        <f t="shared" si="1"/>
        <v>'OUTPUT - Baseline Periods'!AK12</v>
      </c>
      <c r="AL30" s="5" t="str">
        <f t="shared" si="1"/>
        <v>'OUTPUT - Baseline Periods'!AL12</v>
      </c>
      <c r="AM30" s="5" t="str">
        <f t="shared" si="1"/>
        <v>'OUTPUT - Baseline Periods'!AM12</v>
      </c>
      <c r="AN30" s="5" t="str">
        <f t="shared" si="1"/>
        <v>'OUTPUT - Baseline Periods'!AN12</v>
      </c>
      <c r="AO30" s="5" t="str">
        <f t="shared" si="1"/>
        <v>'OUTPUT - Baseline Periods'!AO12</v>
      </c>
      <c r="AP30" s="5" t="str">
        <f t="shared" si="1"/>
        <v>'OUTPUT - Baseline Periods'!AP12</v>
      </c>
      <c r="AQ30" s="5" t="str">
        <f t="shared" si="1"/>
        <v>'OUTPUT - Baseline Periods'!AQ12</v>
      </c>
      <c r="AR30" s="5" t="str">
        <f t="shared" si="1"/>
        <v>'OUTPUT - Baseline Periods'!AR12</v>
      </c>
      <c r="AS30" s="5" t="str">
        <f t="shared" si="1"/>
        <v>'OUTPUT - Baseline Periods'!AS12</v>
      </c>
      <c r="AT30" s="5" t="str">
        <f t="shared" si="1"/>
        <v>'OUTPUT - Baseline Periods'!AT12</v>
      </c>
      <c r="AU30" s="5" t="str">
        <f t="shared" si="1"/>
        <v>'OUTPUT - Baseline Periods'!AU12</v>
      </c>
      <c r="AV30" s="5" t="str">
        <f t="shared" si="1"/>
        <v>'OUTPUT - Baseline Periods'!AV12</v>
      </c>
      <c r="AW30" s="5" t="str">
        <f t="shared" si="1"/>
        <v>'OUTPUT - Baseline Periods'!AW12</v>
      </c>
      <c r="AX30" s="5" t="str">
        <f t="shared" si="1"/>
        <v>'OUTPUT - Baseline Periods'!AX12</v>
      </c>
      <c r="AY30" s="5" t="str">
        <f t="shared" si="1"/>
        <v>'OUTPUT - Baseline Periods'!AY12</v>
      </c>
      <c r="AZ30" s="5" t="str">
        <f t="shared" si="1"/>
        <v>'OUTPUT - Baseline Periods'!AZ12</v>
      </c>
      <c r="BA30" s="5" t="str">
        <f t="shared" si="1"/>
        <v>'OUTPUT - Baseline Periods'!BA12</v>
      </c>
      <c r="BB30" s="5" t="str">
        <f t="shared" si="1"/>
        <v>'OUTPUT - Baseline Periods'!BB12</v>
      </c>
      <c r="BC30" s="5" t="str">
        <f t="shared" si="1"/>
        <v>'OUTPUT - Baseline Periods'!BC12</v>
      </c>
      <c r="BD30" s="5" t="str">
        <f t="shared" si="1"/>
        <v>'OUTPUT - Baseline Periods'!BD12</v>
      </c>
      <c r="BE30" s="5" t="str">
        <f t="shared" si="1"/>
        <v>'OUTPUT - Baseline Periods'!BE12</v>
      </c>
    </row>
    <row r="32" spans="1:57" x14ac:dyDescent="0.2">
      <c r="C32">
        <f>SUM(B29)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C34C-839D-8C4A-832E-F9A4C6CB92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F580-F41D-CF4D-9ADA-FAC2F937694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4496-B8B5-E843-872C-8CCB9D4504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05E8-C77F-9C4D-BB14-D00B7B4C6D1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E51-1EBC-9E47-83D8-5C7DB6F90E0A}">
  <dimension ref="A1"/>
  <sheetViews>
    <sheetView workbookViewId="0">
      <selection activeCell="F15" sqref="F1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Periods</vt:lpstr>
      <vt:lpstr>Targets</vt:lpstr>
      <vt:lpstr>OUTPUT - Computed Periods</vt:lpstr>
      <vt:lpstr>OUTPUT - Baseline Summary</vt:lpstr>
      <vt:lpstr>OUTPUT - Perf Periods</vt:lpstr>
      <vt:lpstr>OUTPUT - Campaign To Date</vt:lpstr>
      <vt:lpstr>OUTPUT - Last Four Weeks</vt:lpstr>
      <vt:lpstr>OUTPUT - Last Two Weeks</vt:lpstr>
      <vt:lpstr>OUTPUT - Last Week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2019-03-22T22:24:29Z</dcterms:modified>
</cp:coreProperties>
</file>